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Wiktor\Praca\Data analytics\Projekty\Excel\"/>
    </mc:Choice>
  </mc:AlternateContent>
  <xr:revisionPtr revIDLastSave="0" documentId="13_ncr:1_{ECFD228D-E7A3-4770-970A-140E7274913D}" xr6:coauthVersionLast="47" xr6:coauthVersionMax="47" xr10:uidLastSave="{00000000-0000-0000-0000-000000000000}"/>
  <bookViews>
    <workbookView xWindow="-23148" yWindow="-108" windowWidth="23256" windowHeight="13896" activeTab="2" xr2:uid="{00000000-000D-0000-FFFF-FFFF00000000}"/>
  </bookViews>
  <sheets>
    <sheet name="bike_buyers" sheetId="1" r:id="rId1"/>
    <sheet name="Working Sheet" sheetId="2" r:id="rId2"/>
    <sheet name="Pivot Table" sheetId="3" r:id="rId3"/>
    <sheet name="Dashboard" sheetId="7" r:id="rId4"/>
  </sheets>
  <definedNames>
    <definedName name="_xlnm._FilterDatabase" localSheetId="0" hidden="1">bike_buyers!$A$1:$M$1001</definedName>
    <definedName name="_xlnm._FilterDatabase" localSheetId="1" hidden="1">'Working Sheet'!$A$1:$N$1001</definedName>
    <definedName name="Slicer_Cars">#N/A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3" l="1"/>
  <c r="B94" i="3"/>
  <c r="B95" i="3"/>
  <c r="B93" i="3"/>
  <c r="B78" i="3"/>
  <c r="C81" i="3"/>
  <c r="B80" i="3"/>
  <c r="B79" i="3"/>
  <c r="B63" i="3"/>
  <c r="B62" i="3"/>
  <c r="M3" i="2" a="1"/>
  <c r="M3" i="2"/>
  <c r="M4" i="2" a="1"/>
  <c r="M4" i="2" s="1"/>
  <c r="M5" i="2" a="1"/>
  <c r="M5" i="2" s="1"/>
  <c r="M6" i="2" a="1"/>
  <c r="M6" i="2"/>
  <c r="M7" i="2" a="1"/>
  <c r="M7" i="2" s="1"/>
  <c r="M8" i="2" a="1"/>
  <c r="M8" i="2"/>
  <c r="M9" i="2" a="1"/>
  <c r="M9" i="2" s="1"/>
  <c r="M10" i="2" a="1"/>
  <c r="M10" i="2" s="1"/>
  <c r="M11" i="2" a="1"/>
  <c r="M11" i="2" s="1"/>
  <c r="M12" i="2" a="1"/>
  <c r="M12" i="2"/>
  <c r="M13" i="2" a="1"/>
  <c r="M13" i="2" s="1"/>
  <c r="M14" i="2" a="1"/>
  <c r="M14" i="2" s="1"/>
  <c r="M15" i="2" a="1"/>
  <c r="M15" i="2"/>
  <c r="M16" i="2" a="1"/>
  <c r="M16" i="2" s="1"/>
  <c r="M17" i="2" a="1"/>
  <c r="M17" i="2" s="1"/>
  <c r="M18" i="2" a="1"/>
  <c r="M18" i="2"/>
  <c r="M19" i="2" a="1"/>
  <c r="M19" i="2" s="1"/>
  <c r="M20" i="2" a="1"/>
  <c r="M20" i="2" s="1"/>
  <c r="M21" i="2" a="1"/>
  <c r="M21" i="2" s="1"/>
  <c r="M22" i="2" a="1"/>
  <c r="M22" i="2" s="1"/>
  <c r="M23" i="2" a="1"/>
  <c r="M23" i="2" s="1"/>
  <c r="M24" i="2" a="1"/>
  <c r="M24" i="2"/>
  <c r="M25" i="2" a="1"/>
  <c r="M25" i="2" s="1"/>
  <c r="M26" i="2" a="1"/>
  <c r="M26" i="2"/>
  <c r="M27" i="2" a="1"/>
  <c r="M27" i="2" s="1"/>
  <c r="M28" i="2" a="1"/>
  <c r="M28" i="2" s="1"/>
  <c r="M29" i="2" a="1"/>
  <c r="M29" i="2" s="1"/>
  <c r="M30" i="2" a="1"/>
  <c r="M30" i="2"/>
  <c r="M31" i="2" a="1"/>
  <c r="M31" i="2" s="1"/>
  <c r="M32" i="2" a="1"/>
  <c r="M32" i="2"/>
  <c r="M33" i="2" a="1"/>
  <c r="M33" i="2" s="1"/>
  <c r="M34" i="2" a="1"/>
  <c r="M34" i="2" s="1"/>
  <c r="M35" i="2" a="1"/>
  <c r="M35" i="2" s="1"/>
  <c r="M36" i="2" a="1"/>
  <c r="M36" i="2"/>
  <c r="M37" i="2" a="1"/>
  <c r="M37" i="2" s="1"/>
  <c r="M38" i="2" a="1"/>
  <c r="M38" i="2"/>
  <c r="M39" i="2" a="1"/>
  <c r="M39" i="2"/>
  <c r="M40" i="2" a="1"/>
  <c r="M40" i="2" s="1"/>
  <c r="M41" i="2" a="1"/>
  <c r="M41" i="2" s="1"/>
  <c r="M42" i="2" a="1"/>
  <c r="M42" i="2"/>
  <c r="M43" i="2" a="1"/>
  <c r="M43" i="2" s="1"/>
  <c r="M44" i="2" a="1"/>
  <c r="M44" i="2" s="1"/>
  <c r="M45" i="2" a="1"/>
  <c r="M45" i="2" s="1"/>
  <c r="M46" i="2" a="1"/>
  <c r="M46" i="2" s="1"/>
  <c r="M47" i="2" a="1"/>
  <c r="M47" i="2" s="1"/>
  <c r="M48" i="2" a="1"/>
  <c r="M48" i="2"/>
  <c r="M49" i="2" a="1"/>
  <c r="M49" i="2" s="1"/>
  <c r="M50" i="2" a="1"/>
  <c r="M50" i="2"/>
  <c r="M51" i="2" a="1"/>
  <c r="M51" i="2" s="1"/>
  <c r="M52" i="2" a="1"/>
  <c r="M52" i="2" s="1"/>
  <c r="M53" i="2" a="1"/>
  <c r="M53" i="2" s="1"/>
  <c r="M54" i="2" a="1"/>
  <c r="M54" i="2"/>
  <c r="M55" i="2" a="1"/>
  <c r="M55" i="2" s="1"/>
  <c r="M56" i="2" a="1"/>
  <c r="M56" i="2"/>
  <c r="M57" i="2" a="1"/>
  <c r="M57" i="2" s="1"/>
  <c r="M58" i="2" a="1"/>
  <c r="M58" i="2" s="1"/>
  <c r="M59" i="2" a="1"/>
  <c r="M59" i="2" s="1"/>
  <c r="M60" i="2" a="1"/>
  <c r="M60" i="2"/>
  <c r="M61" i="2" a="1"/>
  <c r="M61" i="2" s="1"/>
  <c r="M62" i="2" a="1"/>
  <c r="M62" i="2"/>
  <c r="M63" i="2" a="1"/>
  <c r="M63" i="2"/>
  <c r="M64" i="2" a="1"/>
  <c r="M64" i="2" s="1"/>
  <c r="M65" i="2" a="1"/>
  <c r="M65" i="2" s="1"/>
  <c r="M66" i="2" a="1"/>
  <c r="M66" i="2"/>
  <c r="M67" i="2" a="1"/>
  <c r="M67" i="2" s="1"/>
  <c r="M68" i="2" a="1"/>
  <c r="M68" i="2" s="1"/>
  <c r="M69" i="2" a="1"/>
  <c r="M69" i="2" s="1"/>
  <c r="M70" i="2" a="1"/>
  <c r="M70" i="2" s="1"/>
  <c r="M71" i="2" a="1"/>
  <c r="M71" i="2" s="1"/>
  <c r="M72" i="2" a="1"/>
  <c r="M72" i="2"/>
  <c r="M73" i="2" a="1"/>
  <c r="M73" i="2" s="1"/>
  <c r="M74" i="2" a="1"/>
  <c r="M74" i="2"/>
  <c r="M75" i="2" a="1"/>
  <c r="M75" i="2" s="1"/>
  <c r="M76" i="2" a="1"/>
  <c r="M76" i="2" s="1"/>
  <c r="M77" i="2" a="1"/>
  <c r="M77" i="2" s="1"/>
  <c r="M78" i="2" a="1"/>
  <c r="M78" i="2"/>
  <c r="M79" i="2" a="1"/>
  <c r="M79" i="2" s="1"/>
  <c r="M80" i="2" a="1"/>
  <c r="M80" i="2"/>
  <c r="M81" i="2" a="1"/>
  <c r="M81" i="2" s="1"/>
  <c r="M82" i="2" a="1"/>
  <c r="M82" i="2" s="1"/>
  <c r="M83" i="2" a="1"/>
  <c r="M83" i="2" s="1"/>
  <c r="M84" i="2" a="1"/>
  <c r="M84" i="2" s="1"/>
  <c r="M85" i="2" a="1"/>
  <c r="M85" i="2" s="1"/>
  <c r="M86" i="2" a="1"/>
  <c r="M86" i="2" s="1"/>
  <c r="M87" i="2" a="1"/>
  <c r="M87" i="2"/>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s="1"/>
  <c r="M159" i="2" a="1"/>
  <c r="M159" i="2"/>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c r="M196" i="2" a="1"/>
  <c r="M196" i="2" s="1"/>
  <c r="M197" i="2" a="1"/>
  <c r="M197" i="2" s="1"/>
  <c r="M198" i="2" a="1"/>
  <c r="M198" i="2" s="1"/>
  <c r="M199" i="2" a="1"/>
  <c r="M199" i="2" s="1"/>
  <c r="M200" i="2" a="1"/>
  <c r="M200" i="2"/>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c r="M214" i="2" a="1"/>
  <c r="M214" i="2" s="1"/>
  <c r="M215" i="2" a="1"/>
  <c r="M215" i="2" s="1"/>
  <c r="M216" i="2" a="1"/>
  <c r="M216" i="2" s="1"/>
  <c r="M217" i="2" a="1"/>
  <c r="M217" i="2" s="1"/>
  <c r="M218" i="2" a="1"/>
  <c r="M218" i="2"/>
  <c r="M219" i="2" a="1"/>
  <c r="M219" i="2" s="1"/>
  <c r="M220" i="2" a="1"/>
  <c r="M220" i="2" s="1"/>
  <c r="M221" i="2" a="1"/>
  <c r="M221" i="2" s="1"/>
  <c r="M222" i="2" a="1"/>
  <c r="M222" i="2"/>
  <c r="M223" i="2" a="1"/>
  <c r="M223" i="2" s="1"/>
  <c r="M224" i="2" a="1"/>
  <c r="M224" i="2" s="1"/>
  <c r="M225" i="2" a="1"/>
  <c r="M225" i="2"/>
  <c r="M226" i="2" a="1"/>
  <c r="M226" i="2" s="1"/>
  <c r="M227" i="2" a="1"/>
  <c r="M227" i="2" s="1"/>
  <c r="M228" i="2" a="1"/>
  <c r="M228" i="2"/>
  <c r="M229" i="2" a="1"/>
  <c r="M229" i="2" s="1"/>
  <c r="M230" i="2" a="1"/>
  <c r="M230" i="2"/>
  <c r="M231" i="2" a="1"/>
  <c r="M231" i="2"/>
  <c r="M232" i="2" a="1"/>
  <c r="M232" i="2" s="1"/>
  <c r="M233" i="2" a="1"/>
  <c r="M233" i="2" s="1"/>
  <c r="M234" i="2" a="1"/>
  <c r="M234" i="2"/>
  <c r="M235" i="2" a="1"/>
  <c r="M235" i="2" s="1"/>
  <c r="M236" i="2" a="1"/>
  <c r="M236" i="2"/>
  <c r="M237" i="2" a="1"/>
  <c r="M237" i="2"/>
  <c r="M238" i="2" a="1"/>
  <c r="M238" i="2" s="1"/>
  <c r="M239" i="2" a="1"/>
  <c r="M239" i="2" s="1"/>
  <c r="M240" i="2" a="1"/>
  <c r="M240" i="2" s="1"/>
  <c r="M241" i="2" a="1"/>
  <c r="M241" i="2" s="1"/>
  <c r="M242" i="2" a="1"/>
  <c r="M242" i="2"/>
  <c r="M243" i="2" a="1"/>
  <c r="M243" i="2" s="1"/>
  <c r="M244" i="2" a="1"/>
  <c r="M244" i="2" s="1"/>
  <c r="M245" i="2" a="1"/>
  <c r="M245" i="2" s="1"/>
  <c r="M246" i="2" a="1"/>
  <c r="M246" i="2"/>
  <c r="M247" i="2" a="1"/>
  <c r="M247" i="2" s="1"/>
  <c r="M248" i="2" a="1"/>
  <c r="M248" i="2" s="1"/>
  <c r="M249" i="2" a="1"/>
  <c r="M249" i="2"/>
  <c r="M250" i="2" a="1"/>
  <c r="M250" i="2" s="1"/>
  <c r="M251" i="2" a="1"/>
  <c r="M251" i="2" s="1"/>
  <c r="M252" i="2" a="1"/>
  <c r="M252" i="2"/>
  <c r="M253" i="2" a="1"/>
  <c r="M253" i="2" s="1"/>
  <c r="M254" i="2" a="1"/>
  <c r="M254" i="2"/>
  <c r="M255" i="2" a="1"/>
  <c r="M255" i="2"/>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c r="M274" i="2" a="1"/>
  <c r="M274" i="2" s="1"/>
  <c r="M275" i="2" a="1"/>
  <c r="M275" i="2" s="1"/>
  <c r="M276" i="2" a="1"/>
  <c r="M276" i="2"/>
  <c r="M277" i="2" a="1"/>
  <c r="M277" i="2" s="1"/>
  <c r="M278" i="2" a="1"/>
  <c r="M278" i="2"/>
  <c r="M279" i="2" a="1"/>
  <c r="M279" i="2" s="1"/>
  <c r="M280" i="2" a="1"/>
  <c r="M280" i="2" s="1"/>
  <c r="M281" i="2" a="1"/>
  <c r="M281" i="2" s="1"/>
  <c r="M282" i="2" a="1"/>
  <c r="M282" i="2"/>
  <c r="M283" i="2" a="1"/>
  <c r="M283" i="2" s="1"/>
  <c r="M284" i="2" a="1"/>
  <c r="M284" i="2"/>
  <c r="M285" i="2" a="1"/>
  <c r="M285" i="2"/>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s="1"/>
  <c r="M306" i="2" a="1"/>
  <c r="M306" i="2"/>
  <c r="M307" i="2" a="1"/>
  <c r="M307" i="2" s="1"/>
  <c r="M308" i="2" a="1"/>
  <c r="M308" i="2"/>
  <c r="M309" i="2" a="1"/>
  <c r="M309" i="2"/>
  <c r="M310" i="2" a="1"/>
  <c r="M310" i="2" s="1"/>
  <c r="M311" i="2" a="1"/>
  <c r="M311" i="2" s="1"/>
  <c r="M312" i="2" a="1"/>
  <c r="M312" i="2" s="1"/>
  <c r="M313" i="2" a="1"/>
  <c r="M313" i="2" s="1"/>
  <c r="M314" i="2" a="1"/>
  <c r="M314" i="2"/>
  <c r="M315" i="2" a="1"/>
  <c r="M315" i="2" s="1"/>
  <c r="M316" i="2" a="1"/>
  <c r="M316" i="2" s="1"/>
  <c r="M317" i="2" a="1"/>
  <c r="M317" i="2" s="1"/>
  <c r="M318" i="2" a="1"/>
  <c r="M318" i="2"/>
  <c r="M319" i="2" a="1"/>
  <c r="M319" i="2" s="1"/>
  <c r="M320" i="2" a="1"/>
  <c r="M320" i="2" s="1"/>
  <c r="M321" i="2" a="1"/>
  <c r="M321" i="2"/>
  <c r="M322" i="2" a="1"/>
  <c r="M322" i="2" s="1"/>
  <c r="M323" i="2" a="1"/>
  <c r="M323" i="2" s="1"/>
  <c r="M324" i="2" a="1"/>
  <c r="M324" i="2"/>
  <c r="M325" i="2" a="1"/>
  <c r="M325" i="2" s="1"/>
  <c r="M326" i="2" a="1"/>
  <c r="M326" i="2"/>
  <c r="M327" i="2" a="1"/>
  <c r="M327" i="2"/>
  <c r="M328" i="2" a="1"/>
  <c r="M328" i="2" s="1"/>
  <c r="M329" i="2" a="1"/>
  <c r="M329" i="2" s="1"/>
  <c r="M330" i="2" a="1"/>
  <c r="M330" i="2"/>
  <c r="M331" i="2" a="1"/>
  <c r="M331" i="2" s="1"/>
  <c r="M332" i="2" a="1"/>
  <c r="M332" i="2"/>
  <c r="M333" i="2" a="1"/>
  <c r="M333" i="2"/>
  <c r="M334" i="2" a="1"/>
  <c r="M334" i="2" s="1"/>
  <c r="M335" i="2" a="1"/>
  <c r="M335" i="2" s="1"/>
  <c r="M336" i="2" a="1"/>
  <c r="M336" i="2" s="1"/>
  <c r="M337" i="2" a="1"/>
  <c r="M337" i="2" s="1"/>
  <c r="M338" i="2" a="1"/>
  <c r="M338" i="2"/>
  <c r="M339" i="2" a="1"/>
  <c r="M339" i="2" s="1"/>
  <c r="M340" i="2" a="1"/>
  <c r="M340" i="2" s="1"/>
  <c r="M341" i="2" a="1"/>
  <c r="M341" i="2" s="1"/>
  <c r="M342" i="2" a="1"/>
  <c r="M342" i="2"/>
  <c r="M343" i="2" a="1"/>
  <c r="M343" i="2" s="1"/>
  <c r="M344" i="2" a="1"/>
  <c r="M344" i="2" s="1"/>
  <c r="M345" i="2" a="1"/>
  <c r="M345" i="2"/>
  <c r="M346" i="2" a="1"/>
  <c r="M346" i="2" s="1"/>
  <c r="M347" i="2" a="1"/>
  <c r="M347" i="2" s="1"/>
  <c r="M348" i="2" a="1"/>
  <c r="M348" i="2"/>
  <c r="M349" i="2" a="1"/>
  <c r="M349" i="2" s="1"/>
  <c r="M350" i="2" a="1"/>
  <c r="M350" i="2"/>
  <c r="M351" i="2" a="1"/>
  <c r="M351" i="2"/>
  <c r="M352" i="2" a="1"/>
  <c r="M352" i="2" s="1"/>
  <c r="M353" i="2" a="1"/>
  <c r="M353" i="2" s="1"/>
  <c r="M354" i="2" a="1"/>
  <c r="M354" i="2"/>
  <c r="M355" i="2" a="1"/>
  <c r="M355" i="2" s="1"/>
  <c r="M356" i="2" a="1"/>
  <c r="M356" i="2"/>
  <c r="M357" i="2" a="1"/>
  <c r="M357" i="2"/>
  <c r="M358" i="2" a="1"/>
  <c r="M358" i="2" s="1"/>
  <c r="M359" i="2" a="1"/>
  <c r="M359" i="2" s="1"/>
  <c r="M360" i="2" a="1"/>
  <c r="M360" i="2" s="1"/>
  <c r="M361" i="2" a="1"/>
  <c r="M361" i="2" s="1"/>
  <c r="M362" i="2" a="1"/>
  <c r="M362" i="2"/>
  <c r="M363" i="2" a="1"/>
  <c r="M363" i="2" s="1"/>
  <c r="M364" i="2" a="1"/>
  <c r="M364" i="2" s="1"/>
  <c r="M365" i="2" a="1"/>
  <c r="M365" i="2" s="1"/>
  <c r="M366" i="2" a="1"/>
  <c r="M366" i="2"/>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s="1"/>
  <c r="M378" i="2" a="1"/>
  <c r="M378" i="2"/>
  <c r="M379" i="2" a="1"/>
  <c r="M379" i="2" s="1"/>
  <c r="M380" i="2" a="1"/>
  <c r="M380" i="2"/>
  <c r="M381" i="2" a="1"/>
  <c r="M381" i="2"/>
  <c r="M382" i="2" a="1"/>
  <c r="M382" i="2" s="1"/>
  <c r="M383" i="2" a="1"/>
  <c r="M383" i="2" s="1"/>
  <c r="M384" i="2" a="1"/>
  <c r="M384" i="2" s="1"/>
  <c r="M385" i="2" a="1"/>
  <c r="M385" i="2" s="1"/>
  <c r="M386" i="2" a="1"/>
  <c r="M386" i="2"/>
  <c r="M387" i="2" a="1"/>
  <c r="M387" i="2" s="1"/>
  <c r="M388" i="2" a="1"/>
  <c r="M388" i="2" s="1"/>
  <c r="M389" i="2" a="1"/>
  <c r="M389" i="2" s="1"/>
  <c r="M390" i="2" a="1"/>
  <c r="M390" i="2"/>
  <c r="M391" i="2" a="1"/>
  <c r="M391" i="2" s="1"/>
  <c r="M392" i="2" a="1"/>
  <c r="M392" i="2" s="1"/>
  <c r="M393" i="2" a="1"/>
  <c r="M393" i="2"/>
  <c r="M394" i="2" a="1"/>
  <c r="M394" i="2" s="1"/>
  <c r="M395" i="2" a="1"/>
  <c r="M395" i="2" s="1"/>
  <c r="M396" i="2" a="1"/>
  <c r="M396" i="2"/>
  <c r="M397" i="2" a="1"/>
  <c r="M397" i="2" s="1"/>
  <c r="M398" i="2" a="1"/>
  <c r="M398" i="2"/>
  <c r="M399" i="2" a="1"/>
  <c r="M399" i="2" s="1"/>
  <c r="M400" i="2" a="1"/>
  <c r="M400" i="2" s="1"/>
  <c r="M401" i="2" a="1"/>
  <c r="M401" i="2" s="1"/>
  <c r="M402" i="2" a="1"/>
  <c r="M402" i="2"/>
  <c r="M403" i="2" a="1"/>
  <c r="M403" i="2" s="1"/>
  <c r="M404" i="2" a="1"/>
  <c r="M404" i="2"/>
  <c r="M405" i="2" a="1"/>
  <c r="M405" i="2"/>
  <c r="M406" i="2" a="1"/>
  <c r="M406" i="2" s="1"/>
  <c r="M407" i="2" a="1"/>
  <c r="M407" i="2" s="1"/>
  <c r="M408" i="2" a="1"/>
  <c r="M408" i="2" s="1"/>
  <c r="M409" i="2" a="1"/>
  <c r="M409" i="2" s="1"/>
  <c r="M410" i="2" a="1"/>
  <c r="M410" i="2"/>
  <c r="M411" i="2" a="1"/>
  <c r="M411" i="2" s="1"/>
  <c r="M412" i="2" a="1"/>
  <c r="M412" i="2" s="1"/>
  <c r="M413" i="2" a="1"/>
  <c r="M413" i="2" s="1"/>
  <c r="M414" i="2" a="1"/>
  <c r="M414" i="2"/>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s="1"/>
  <c r="M426" i="2" a="1"/>
  <c r="M426" i="2"/>
  <c r="M427" i="2" a="1"/>
  <c r="M427" i="2" s="1"/>
  <c r="M428" i="2" a="1"/>
  <c r="M428" i="2"/>
  <c r="M429" i="2" a="1"/>
  <c r="M429" i="2" s="1"/>
  <c r="M430" i="2" a="1"/>
  <c r="M430" i="2" s="1"/>
  <c r="M431" i="2" a="1"/>
  <c r="M431" i="2" s="1"/>
  <c r="M432" i="2" a="1"/>
  <c r="M432" i="2" s="1"/>
  <c r="M433" i="2" a="1"/>
  <c r="M433" i="2" s="1"/>
  <c r="M434" i="2" a="1"/>
  <c r="M434" i="2"/>
  <c r="M435" i="2" a="1"/>
  <c r="M435" i="2" s="1"/>
  <c r="M436" i="2" a="1"/>
  <c r="M436" i="2" s="1"/>
  <c r="M437" i="2" a="1"/>
  <c r="M437" i="2" s="1"/>
  <c r="M438" i="2" a="1"/>
  <c r="M438" i="2"/>
  <c r="M439" i="2" a="1"/>
  <c r="M439" i="2" s="1"/>
  <c r="M440" i="2" a="1"/>
  <c r="M440" i="2" s="1"/>
  <c r="M441" i="2" a="1"/>
  <c r="M441" i="2" s="1"/>
  <c r="M442" i="2" a="1"/>
  <c r="M442" i="2" s="1"/>
  <c r="M443" i="2" a="1"/>
  <c r="M443" i="2" s="1"/>
  <c r="M444" i="2" a="1"/>
  <c r="M444" i="2"/>
  <c r="M445" i="2" a="1"/>
  <c r="M445" i="2" s="1"/>
  <c r="M446" i="2" a="1"/>
  <c r="M446" i="2"/>
  <c r="M447" i="2" a="1"/>
  <c r="M447" i="2" s="1"/>
  <c r="M448" i="2" a="1"/>
  <c r="M448" i="2" s="1"/>
  <c r="M449" i="2" a="1"/>
  <c r="M449" i="2" s="1"/>
  <c r="M450" i="2" a="1"/>
  <c r="M450" i="2"/>
  <c r="M451" i="2" a="1"/>
  <c r="M451" i="2" s="1"/>
  <c r="M452" i="2" a="1"/>
  <c r="M452" i="2"/>
  <c r="M453" i="2" a="1"/>
  <c r="M453" i="2" s="1"/>
  <c r="M454" i="2" a="1"/>
  <c r="M454" i="2" s="1"/>
  <c r="M455" i="2" a="1"/>
  <c r="M455" i="2" s="1"/>
  <c r="M456" i="2" a="1"/>
  <c r="M456" i="2" s="1"/>
  <c r="M457" i="2" a="1"/>
  <c r="M457" i="2" s="1"/>
  <c r="M458" i="2" a="1"/>
  <c r="M458" i="2"/>
  <c r="M459" i="2" a="1"/>
  <c r="M459" i="2" s="1"/>
  <c r="M460" i="2" a="1"/>
  <c r="M460" i="2" s="1"/>
  <c r="M461" i="2" a="1"/>
  <c r="M461" i="2" s="1"/>
  <c r="M462" i="2" a="1"/>
  <c r="M462" i="2"/>
  <c r="M463" i="2" a="1"/>
  <c r="M463" i="2" s="1"/>
  <c r="M464" i="2" a="1"/>
  <c r="M464" i="2" s="1"/>
  <c r="M465" i="2" a="1"/>
  <c r="M465" i="2" s="1"/>
  <c r="M466" i="2" a="1"/>
  <c r="M466" i="2" s="1"/>
  <c r="M467" i="2" a="1"/>
  <c r="M467" i="2" s="1"/>
  <c r="M468" i="2" a="1"/>
  <c r="M468" i="2"/>
  <c r="M469" i="2" a="1"/>
  <c r="M469" i="2" s="1"/>
  <c r="M470" i="2" a="1"/>
  <c r="M470" i="2" s="1"/>
  <c r="M471" i="2" a="1"/>
  <c r="M471" i="2" s="1"/>
  <c r="M472" i="2" a="1"/>
  <c r="M472" i="2" s="1"/>
  <c r="M473" i="2" a="1"/>
  <c r="M473" i="2" s="1"/>
  <c r="M474" i="2" a="1"/>
  <c r="M474" i="2"/>
  <c r="M475" i="2" a="1"/>
  <c r="M475" i="2" s="1"/>
  <c r="M476" i="2" a="1"/>
  <c r="M476" i="2"/>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c r="M496" i="2" a="1"/>
  <c r="M496" i="2" s="1"/>
  <c r="M497" i="2" a="1"/>
  <c r="M497" i="2" s="1"/>
  <c r="M498" i="2" a="1"/>
  <c r="M498" i="2"/>
  <c r="M499" i="2" a="1"/>
  <c r="M499" i="2" s="1"/>
  <c r="M500" i="2" a="1"/>
  <c r="M500" i="2"/>
  <c r="M501" i="2" a="1"/>
  <c r="M501" i="2" s="1"/>
  <c r="M502" i="2" a="1"/>
  <c r="M502" i="2" s="1"/>
  <c r="M503" i="2" a="1"/>
  <c r="M503" i="2" s="1"/>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c r="M516" i="2" a="1"/>
  <c r="M516" i="2" s="1"/>
  <c r="M517" i="2" a="1"/>
  <c r="M517" i="2"/>
  <c r="M518" i="2" a="1"/>
  <c r="M518" i="2" s="1"/>
  <c r="M519" i="2" a="1"/>
  <c r="M519" i="2" s="1"/>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s="1"/>
  <c r="M532" i="2" a="1"/>
  <c r="M532" i="2" s="1"/>
  <c r="M533" i="2" a="1"/>
  <c r="M533" i="2"/>
  <c r="M534" i="2" a="1"/>
  <c r="M534" i="2" s="1"/>
  <c r="M535" i="2" a="1"/>
  <c r="M535" i="2"/>
  <c r="M536" i="2" a="1"/>
  <c r="M536" i="2" s="1"/>
  <c r="M537" i="2" a="1"/>
  <c r="M537" i="2" s="1"/>
  <c r="M538" i="2" a="1"/>
  <c r="M538" i="2" s="1"/>
  <c r="M539" i="2" a="1"/>
  <c r="M539" i="2"/>
  <c r="M540" i="2" a="1"/>
  <c r="M540" i="2" s="1"/>
  <c r="M541" i="2" a="1"/>
  <c r="M541" i="2"/>
  <c r="M542" i="2" a="1"/>
  <c r="M542" i="2" s="1"/>
  <c r="M543" i="2" a="1"/>
  <c r="M543" i="2" s="1"/>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s="1"/>
  <c r="M556" i="2" a="1"/>
  <c r="M556" i="2" s="1"/>
  <c r="M557" i="2" a="1"/>
  <c r="M557" i="2"/>
  <c r="M558" i="2" a="1"/>
  <c r="M558" i="2" s="1"/>
  <c r="M559" i="2" a="1"/>
  <c r="M559" i="2"/>
  <c r="M560" i="2" a="1"/>
  <c r="M560" i="2" s="1"/>
  <c r="M561" i="2" a="1"/>
  <c r="M561" i="2" s="1"/>
  <c r="M562" i="2" a="1"/>
  <c r="M562" i="2" s="1"/>
  <c r="M563" i="2" a="1"/>
  <c r="M563" i="2"/>
  <c r="M564" i="2" a="1"/>
  <c r="M564" i="2" s="1"/>
  <c r="M565" i="2" a="1"/>
  <c r="M565" i="2"/>
  <c r="M566" i="2" a="1"/>
  <c r="M566" i="2" s="1"/>
  <c r="M567" i="2" a="1"/>
  <c r="M567" i="2" s="1"/>
  <c r="M568" i="2" a="1"/>
  <c r="M568" i="2" s="1"/>
  <c r="M569" i="2" a="1"/>
  <c r="M569" i="2" s="1"/>
  <c r="M570" i="2" a="1"/>
  <c r="M570" i="2" s="1"/>
  <c r="M571" i="2" a="1"/>
  <c r="M571" i="2"/>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c r="M650" i="2" a="1"/>
  <c r="M650" i="2" s="1"/>
  <c r="M651" i="2" a="1"/>
  <c r="M651" i="2" s="1"/>
  <c r="M652" i="2" a="1"/>
  <c r="M652" i="2" s="1"/>
  <c r="M653" i="2" a="1"/>
  <c r="M653" i="2" s="1"/>
  <c r="M654" i="2" a="1"/>
  <c r="M654" i="2" s="1"/>
  <c r="M655" i="2" a="1"/>
  <c r="M655" i="2"/>
  <c r="M656" i="2" a="1"/>
  <c r="M656" i="2" s="1"/>
  <c r="M657" i="2" a="1"/>
  <c r="M657" i="2" s="1"/>
  <c r="M658" i="2" a="1"/>
  <c r="M658" i="2" s="1"/>
  <c r="M659" i="2" a="1"/>
  <c r="M659" i="2" s="1"/>
  <c r="M660" i="2" a="1"/>
  <c r="M660" i="2" s="1"/>
  <c r="M661" i="2" a="1"/>
  <c r="M661" i="2"/>
  <c r="M662" i="2" a="1"/>
  <c r="M662" i="2" s="1"/>
  <c r="M663" i="2" a="1"/>
  <c r="M663" i="2" s="1"/>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c r="M722" i="2" a="1"/>
  <c r="M722" i="2" s="1"/>
  <c r="M723" i="2" a="1"/>
  <c r="M723" i="2" s="1"/>
  <c r="M724" i="2" a="1"/>
  <c r="M724" i="2" s="1"/>
  <c r="M725" i="2" a="1"/>
  <c r="M725" i="2" s="1"/>
  <c r="M726" i="2" a="1"/>
  <c r="M726" i="2" s="1"/>
  <c r="M727" i="2" a="1"/>
  <c r="M727" i="2"/>
  <c r="M728" i="2" a="1"/>
  <c r="M728" i="2" s="1"/>
  <c r="M729" i="2" a="1"/>
  <c r="M729" i="2" s="1"/>
  <c r="M730" i="2" a="1"/>
  <c r="M730" i="2" s="1"/>
  <c r="M731" i="2" a="1"/>
  <c r="M731" i="2" s="1"/>
  <c r="M732" i="2" a="1"/>
  <c r="M732" i="2" s="1"/>
  <c r="M733" i="2" a="1"/>
  <c r="M733" i="2"/>
  <c r="M734" i="2" a="1"/>
  <c r="M734" i="2" s="1"/>
  <c r="M735" i="2" a="1"/>
  <c r="M735" i="2" s="1"/>
  <c r="M736" i="2" a="1"/>
  <c r="M736" i="2" s="1"/>
  <c r="M737" i="2" a="1"/>
  <c r="M737" i="2" s="1"/>
  <c r="M738" i="2" a="1"/>
  <c r="M738" i="2" s="1"/>
  <c r="M739" i="2" a="1"/>
  <c r="M739" i="2"/>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c r="M794" i="2" a="1"/>
  <c r="M794" i="2" s="1"/>
  <c r="M795" i="2" a="1"/>
  <c r="M795" i="2" s="1"/>
  <c r="M796" i="2" a="1"/>
  <c r="M796" i="2" s="1"/>
  <c r="M797" i="2" a="1"/>
  <c r="M797" i="2" s="1"/>
  <c r="M798" i="2" a="1"/>
  <c r="M798" i="2" s="1"/>
  <c r="M799" i="2" a="1"/>
  <c r="M799" i="2"/>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s="1"/>
  <c r="M892" i="2" a="1"/>
  <c r="M892" i="2"/>
  <c r="M893" i="2" a="1"/>
  <c r="M893" i="2" s="1"/>
  <c r="M894" i="2" a="1"/>
  <c r="M894" i="2" s="1"/>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s="1"/>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s="1"/>
  <c r="M918" i="2" a="1"/>
  <c r="M918" i="2" s="1"/>
  <c r="M919" i="2" a="1"/>
  <c r="M919" i="2"/>
  <c r="M920" i="2" a="1"/>
  <c r="M920" i="2" s="1"/>
  <c r="M921" i="2" a="1"/>
  <c r="M921" i="2" s="1"/>
  <c r="M922" i="2" a="1"/>
  <c r="M922" i="2" s="1"/>
  <c r="M923" i="2" a="1"/>
  <c r="M923" i="2" s="1"/>
  <c r="M924" i="2" a="1"/>
  <c r="M924" i="2" s="1"/>
  <c r="M925" i="2" a="1"/>
  <c r="M925" i="2" s="1"/>
  <c r="M926" i="2" a="1"/>
  <c r="M926" i="2" s="1"/>
  <c r="M927" i="2" a="1"/>
  <c r="M927" i="2" s="1"/>
  <c r="M928" i="2" a="1"/>
  <c r="M928" i="2"/>
  <c r="M929" i="2" a="1"/>
  <c r="M929" i="2" s="1"/>
  <c r="M930" i="2" a="1"/>
  <c r="M930" i="2" s="1"/>
  <c r="M931" i="2" a="1"/>
  <c r="M931" i="2" s="1"/>
  <c r="M932" i="2" a="1"/>
  <c r="M932" i="2" s="1"/>
  <c r="M933" i="2" a="1"/>
  <c r="M933" i="2" s="1"/>
  <c r="M934" i="2" a="1"/>
  <c r="M934" i="2" s="1"/>
  <c r="M935" i="2" a="1"/>
  <c r="M935" i="2" s="1"/>
  <c r="M936" i="2" a="1"/>
  <c r="M936" i="2" s="1"/>
  <c r="M937" i="2" a="1"/>
  <c r="M937" i="2"/>
  <c r="M938" i="2" a="1"/>
  <c r="M938" i="2" s="1"/>
  <c r="M939" i="2" a="1"/>
  <c r="M939" i="2" s="1"/>
  <c r="M940" i="2" a="1"/>
  <c r="M940" i="2" s="1"/>
  <c r="M941" i="2" a="1"/>
  <c r="M941" i="2" s="1"/>
  <c r="M942" i="2" a="1"/>
  <c r="M942" i="2" s="1"/>
  <c r="M943" i="2" a="1"/>
  <c r="M943" i="2" s="1"/>
  <c r="M944" i="2" a="1"/>
  <c r="M944" i="2" s="1"/>
  <c r="M945" i="2" a="1"/>
  <c r="M945" i="2" s="1"/>
  <c r="M946" i="2" a="1"/>
  <c r="M946" i="2"/>
  <c r="M947" i="2" a="1"/>
  <c r="M947" i="2" s="1"/>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s="1"/>
  <c r="M962" i="2" a="1"/>
  <c r="M962" i="2" s="1"/>
  <c r="M963" i="2" a="1"/>
  <c r="M963" i="2" s="1"/>
  <c r="M964" i="2" a="1"/>
  <c r="M964" i="2"/>
  <c r="M965" i="2" a="1"/>
  <c r="M965" i="2" s="1"/>
  <c r="M966" i="2" a="1"/>
  <c r="M966" i="2" s="1"/>
  <c r="M967" i="2" a="1"/>
  <c r="M967" i="2" s="1"/>
  <c r="M968" i="2" a="1"/>
  <c r="M968" i="2" s="1"/>
  <c r="M969" i="2" a="1"/>
  <c r="M969" i="2" s="1"/>
  <c r="M970" i="2" a="1"/>
  <c r="M970" i="2" s="1"/>
  <c r="M971" i="2" a="1"/>
  <c r="M971" i="2" s="1"/>
  <c r="M972" i="2" a="1"/>
  <c r="M972" i="2" s="1"/>
  <c r="M973" i="2" a="1"/>
  <c r="M973" i="2"/>
  <c r="M974" i="2" a="1"/>
  <c r="M974" i="2" s="1"/>
  <c r="M975" i="2" a="1"/>
  <c r="M975" i="2" s="1"/>
  <c r="M976" i="2" a="1"/>
  <c r="M976" i="2" s="1"/>
  <c r="M977" i="2" a="1"/>
  <c r="M977" i="2" s="1"/>
  <c r="M978" i="2" a="1"/>
  <c r="M978" i="2" s="1"/>
  <c r="M979" i="2" a="1"/>
  <c r="M979" i="2" s="1"/>
  <c r="M980" i="2" a="1"/>
  <c r="M980" i="2" s="1"/>
  <c r="M981" i="2" a="1"/>
  <c r="M981" i="2" s="1"/>
  <c r="M982" i="2" a="1"/>
  <c r="M982" i="2"/>
  <c r="M983" i="2" a="1"/>
  <c r="M983" i="2" s="1"/>
  <c r="M984" i="2" a="1"/>
  <c r="M984" i="2" s="1"/>
  <c r="M985" i="2" a="1"/>
  <c r="M985" i="2" s="1"/>
  <c r="M986" i="2" a="1"/>
  <c r="M986" i="2" s="1"/>
  <c r="M987" i="2" a="1"/>
  <c r="M987" i="2" s="1"/>
  <c r="M988" i="2" a="1"/>
  <c r="M988" i="2" s="1"/>
  <c r="M989" i="2" a="1"/>
  <c r="M989" i="2" s="1"/>
  <c r="M990" i="2" a="1"/>
  <c r="M990" i="2" s="1"/>
  <c r="M991" i="2" a="1"/>
  <c r="M991" i="2"/>
  <c r="M992" i="2" a="1"/>
  <c r="M992" i="2" s="1"/>
  <c r="M993" i="2" a="1"/>
  <c r="M993" i="2" s="1"/>
  <c r="M994" i="2" a="1"/>
  <c r="M994" i="2" s="1"/>
  <c r="M995" i="2" a="1"/>
  <c r="M995" i="2" s="1"/>
  <c r="M996" i="2" a="1"/>
  <c r="M996" i="2" s="1"/>
  <c r="M997" i="2" a="1"/>
  <c r="M997" i="2" s="1"/>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<sst xmlns="http://schemas.openxmlformats.org/spreadsheetml/2006/main" count="16275" uniqueCount="55">
  <si>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</si>
  <si>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</si>
  <si>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</si>
  <si>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</si>
  <si>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</si>
  <si>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</si>
  <si>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</si>
  <si>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</si>
  <si>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</si>
  <si>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</si>
  <si>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</si>
  <si>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</si>
  <si>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</si>
  <si>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</si>
  <si>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</si>
  <si>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</si>
  <si>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</si>
  <si>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</si>
  <si>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</si>
  <si>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</si>
  <si>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</si>
  <si>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</si>
  <si>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</si>
  <si>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</si>
  <si>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</si>
  <si>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</si>
  <si>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</si>
  <si>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</si>
  <si>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</si>
  <si>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</si>
  <si>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</si>
  <si>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</si>
  <si>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</si>
  <si>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</si>
  <si>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</si>
  <si>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</si>
  <si>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</si>
  <si>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</si>
  <si>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</si>
  <si>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Age Brackets</t>
  </si>
  <si>
    <t>Column Labels</t>
  </si>
  <si>
    <t>Grand Total</t>
  </si>
  <si>
    <t>Row Labels</t>
  </si>
  <si>
    <t>Female</t>
  </si>
  <si>
    <t>Average of Income</t>
  </si>
  <si>
    <t>Count of Purchased Bike</t>
  </si>
  <si>
    <t>More than 10 Miles</t>
  </si>
  <si>
    <t>Adolescent</t>
  </si>
  <si>
    <t>Middle Age</t>
  </si>
  <si>
    <t>Old</t>
  </si>
  <si>
    <t>Percentage of People Married</t>
  </si>
  <si>
    <t>All people</t>
  </si>
  <si>
    <t>Sigle</t>
  </si>
  <si>
    <t>Home Owners</t>
  </si>
  <si>
    <t>Percentage of Home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</si>
</sst>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 #,##0_-;\-* #,##0_-;_-* &quot;-&quot;??_-;_-@_-"/>
    <numFmt numFmtId="166"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0" fillId="33" borderId="0" xfId="0" applyFill="1"/>
    <xf numFmtId="166"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6">
    <dxf>
      <numFmt numFmtId="165" formatCode="_-* #,##0_-;\-* #,##0_-;_-* &quot;-&quot;??_-;_-@_-"/>
    </dxf>
    <dxf>
      <font>
        <b/>
        <i val="0"/>
        <color theme="0"/>
      </font>
      <fill>
        <patternFill>
          <bgColor theme="4"/>
        </patternFill>
      </fill>
    </dxf>
    <dxf>
      <font>
        <color theme="4"/>
      </font>
      <fill>
        <patternFill patternType="solid">
          <bgColor theme="4"/>
        </patternFill>
      </fill>
    </dxf>
    <dxf>
      <font>
        <b/>
        <i val="0"/>
        <color theme="2"/>
      </font>
    </dxf>
    <dxf>
      <fill>
        <patternFill>
          <bgColor theme="4"/>
        </patternFill>
      </fill>
    </dxf>
    <dxf>
      <fill>
        <patternFill>
          <bgColor theme="4"/>
        </patternFill>
      </fill>
    </dxf>
  </dxfs>
  <tableStyles count="3" defaultTableStyle="TableStyleMedium2" defaultPivotStyle="PivotStyleLight16">
    <tableStyle name="Slicer Style 1" pivot="0" table="0" count="1" xr9:uid="{E57E6420-CC79-4EEE-9B80-93F562FE3F35}">
      <tableStyleElement type="wholeTable" dxfId="5"/>
    </tableStyle>
    <tableStyle name="Slicer Style 2" pivot="0" table="0" count="3" xr9:uid="{BF9A197C-E89A-4949-8451-9AC100B57DBE}">
      <tableStyleElement type="wholeTable" dxfId="4"/>
      <tableStyleElement type="headerRow" dxfId="3"/>
    </tableStyle>
    <tableStyle name="Slicer Style 3" pivot="0" table="0" count="6" xr9:uid="{7E13F77F-1ED0-4023-BA4A-51AFDFFF3CAE}">
      <tableStyleElement type="wholeTable" dxfId="2"/>
      <tableStyleElement type="headerRow" dxfId="1"/>
    </tableStyle>
  </tableStyles>
  <colors>
    <mruColors>
      <color rgb="FF0066FF"/>
      <color rgb="FF003399"/>
    </mruColors>
  </colors>
  <extLst>
    <ext xmlns:x14="http://schemas.microsoft.com/office/spreadsheetml/2009/9/main" uri="{46F421CA-312F-682f-3DD2-61675219B42D}">
      <x14:dxfs count="5">
        <dxf>
          <font>
            <color theme="1"/>
          </font>
          <fill>
            <gradientFill degree="270">
              <stop position="0">
                <color theme="0"/>
              </stop>
              <stop position="1">
                <color theme="8"/>
              </stop>
            </gradientFill>
          </fill>
        </dxf>
        <dxf>
          <fill>
            <patternFill>
              <bgColor theme="8"/>
            </patternFill>
          </fill>
        </dxf>
        <dxf>
          <font>
            <color theme="0"/>
          </font>
          <fill>
            <patternFill>
              <bgColor theme="8"/>
            </patternFill>
          </fill>
        </dxf>
        <dxf>
          <font>
            <color theme="0"/>
          </font>
          <fill>
            <patternFill patternType="solid">
              <fgColor auto="1"/>
              <bgColor theme="0" tint="-0.24994659260841701"/>
            </patternFill>
          </fill>
        </dxf>
        <dxf>
          <font>
            <color theme="9"/>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4"/>
          </x14:slicerStyleElements>
        </x14:slicerStyle>
        <x14:slicerStyle name="Slicer Style 3">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72A-453B-91EC-0C479C5A9CF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72A-453B-91EC-0C479C5A9CF7}"/>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75-46C9-AD52-C2852F4D7C1F}"/>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75-46C9-AD52-C2852F4D7C1F}"/>
            </c:ext>
          </c:extLst>
        </c:ser>
        <c:dLbls>
          <c:showLegendKey val="0"/>
          <c:showVal val="0"/>
          <c:showCatName val="0"/>
          <c:showSerName val="0"/>
          <c:showPercent val="0"/>
          <c:showBubbleSize val="0"/>
        </c:dLbls>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7BB-445C-83A6-55AE5B787D7B}"/>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7BB-445C-83A6-55AE5B787D7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 Bracker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3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Male vs Female Bike</a:t>
            </a:r>
            <a:r>
              <a:rPr lang="pl-PL" baseline="0"/>
              <a:t>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E9-4DB7-B371-A78DF27C82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E9-4DB7-B371-A78DF27C82DC}"/>
              </c:ext>
            </c:extLst>
          </c:dPt>
          <c:cat>
            <c:strRef>
              <c:f>'Pivot Table'!$A$62:$A$63</c:f>
              <c:strCache>
                <c:ptCount val="2"/>
                <c:pt idx="0">
                  <c:v>Male</c:v>
                </c:pt>
                <c:pt idx="1">
                  <c:v>Female</c:v>
                </c:pt>
              </c:strCache>
            </c:strRef>
          </c:cat>
          <c:val>
            <c:numRef>
              <c:f>'Pivot Table'!$B$62:$B$63</c:f>
              <c:numCache>
                <c:formatCode>General</c:formatCode>
                <c:ptCount val="2"/>
                <c:pt idx="0">
                  <c:v>242</c:v>
                </c:pt>
                <c:pt idx="1">
                  <c:v>239</c:v>
                </c:pt>
              </c:numCache>
            </c:numRef>
          </c:val>
          <c:extLst>
            <c:ext xmlns:c16="http://schemas.microsoft.com/office/drawing/2014/chart" uri="{C3380CC4-5D6E-409C-BE32-E72D297353CC}">
              <c16:uniqueId val="{00000000-9D24-42EA-B082-471B3C9104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Percentage of</a:t>
            </a:r>
            <a:r>
              <a:rPr lang="pl-PL" baseline="0"/>
              <a:t> People Married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81-4312-9757-DCEE532024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81-4312-9757-DCEE5320249F}"/>
              </c:ext>
            </c:extLst>
          </c:dPt>
          <c:cat>
            <c:strRef>
              <c:f>'Pivot Table'!$A$78:$A$79</c:f>
              <c:strCache>
                <c:ptCount val="2"/>
                <c:pt idx="0">
                  <c:v>Sigle</c:v>
                </c:pt>
                <c:pt idx="1">
                  <c:v>Married</c:v>
                </c:pt>
              </c:strCache>
            </c:strRef>
          </c:cat>
          <c:val>
            <c:numRef>
              <c:f>'Pivot Table'!$B$78:$B$79</c:f>
              <c:numCache>
                <c:formatCode>General</c:formatCode>
                <c:ptCount val="2"/>
                <c:pt idx="0">
                  <c:v>462</c:v>
                </c:pt>
                <c:pt idx="1">
                  <c:v>538</c:v>
                </c:pt>
              </c:numCache>
            </c:numRef>
          </c:val>
          <c:extLst>
            <c:ext xmlns:c16="http://schemas.microsoft.com/office/drawing/2014/chart" uri="{C3380CC4-5D6E-409C-BE32-E72D297353CC}">
              <c16:uniqueId val="{00000000-4590-4894-A517-6DAAD382BA8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Home</a:t>
            </a:r>
            <a:r>
              <a:rPr lang="pl-PL" baseline="0"/>
              <a:t>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42-4C72-966F-F77A53EBE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42-4C72-966F-F77A53EBE40D}"/>
              </c:ext>
            </c:extLst>
          </c:dPt>
          <c:cat>
            <c:strRef>
              <c:f>'Pivot Table'!$A$93:$A$94</c:f>
              <c:strCache>
                <c:ptCount val="1"/>
                <c:pt idx="0">
                  <c:v>Home Owners</c:v>
                </c:pt>
              </c:strCache>
            </c:strRef>
          </c:cat>
          <c:val>
            <c:numRef>
              <c:f>'Pivot Table'!$B$93:$B$94</c:f>
              <c:numCache>
                <c:formatCode>General</c:formatCode>
                <c:ptCount val="2"/>
                <c:pt idx="0">
                  <c:v>683</c:v>
                </c:pt>
                <c:pt idx="1">
                  <c:v>317</c:v>
                </c:pt>
              </c:numCache>
            </c:numRef>
          </c:val>
          <c:extLst>
            <c:ext xmlns:c16="http://schemas.microsoft.com/office/drawing/2014/chart" uri="{C3380CC4-5D6E-409C-BE32-E72D297353CC}">
              <c16:uniqueId val="{00000000-DBBA-49A1-A772-0D005063432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chemeClr val="bg1"/>
                </a:solidFill>
              </a:rPr>
              <a:t>Average Income </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solidFill>
          <a:ln>
            <a:noFill/>
          </a:ln>
          <a:effectLst/>
        </c:spPr>
      </c:pivotFmt>
      <c:pivotFmt>
        <c:idx val="11"/>
        <c:spPr>
          <a:solidFill>
            <a:schemeClr val="tx2"/>
          </a:solidFill>
          <a:ln>
            <a:noFill/>
          </a:ln>
          <a:effectLst/>
        </c:spPr>
      </c:pivotFmt>
    </c:pivotFmts>
    <c:plotArea>
      <c:layout>
        <c:manualLayout>
          <c:layoutTarget val="inner"/>
          <c:xMode val="edge"/>
          <c:yMode val="edge"/>
          <c:x val="0.18081454576696754"/>
          <c:y val="0.30225936092398309"/>
          <c:w val="0.67715805004235829"/>
          <c:h val="0.42570583319139182"/>
        </c:manualLayout>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B02-45DD-B48E-1C99CBA0C8B3}"/>
            </c:ext>
          </c:extLst>
        </c:ser>
        <c:ser>
          <c:idx val="1"/>
          <c:order val="1"/>
          <c:tx>
            <c:strRef>
              <c:f>'Pivot Table'!$C$3:$C$4</c:f>
              <c:strCache>
                <c:ptCount val="1"/>
                <c:pt idx="0">
                  <c:v>Yes</c:v>
                </c:pt>
              </c:strCache>
            </c:strRef>
          </c:tx>
          <c:spPr>
            <a:solidFill>
              <a:schemeClr val="accent2"/>
            </a:solidFill>
            <a:ln>
              <a:noFill/>
            </a:ln>
            <a:effectLst/>
          </c:spPr>
          <c:invertIfNegative val="0"/>
          <c:dPt>
            <c:idx val="0"/>
            <c:invertIfNegative val="0"/>
            <c:bubble3D val="0"/>
            <c:spPr>
              <a:solidFill>
                <a:schemeClr val="tx2"/>
              </a:solidFill>
              <a:ln>
                <a:noFill/>
              </a:ln>
              <a:effectLst/>
            </c:spPr>
            <c:extLst>
              <c:ext xmlns:c16="http://schemas.microsoft.com/office/drawing/2014/chart" uri="{C3380CC4-5D6E-409C-BE32-E72D297353CC}">
                <c16:uniqueId val="{00000003-DB02-45DD-B48E-1C99CBA0C8B3}"/>
              </c:ext>
            </c:extLst>
          </c:dPt>
          <c:dPt>
            <c:idx val="1"/>
            <c:invertIfNegative val="0"/>
            <c:bubble3D val="0"/>
            <c:spPr>
              <a:solidFill>
                <a:schemeClr val="tx2"/>
              </a:solidFill>
              <a:ln>
                <a:noFill/>
              </a:ln>
              <a:effectLst/>
            </c:spPr>
            <c:extLst>
              <c:ext xmlns:c16="http://schemas.microsoft.com/office/drawing/2014/chart" uri="{C3380CC4-5D6E-409C-BE32-E72D297353CC}">
                <c16:uniqueId val="{00000002-DB02-45DD-B48E-1C99CBA0C8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B02-45DD-B48E-1C99CBA0C8B3}"/>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pl-PL" b="1">
                    <a:solidFill>
                      <a:schemeClr val="bg2"/>
                    </a:solidFill>
                  </a:rPr>
                  <a:t>Gender</a:t>
                </a:r>
                <a:endParaRPr lang="en-US" b="1">
                  <a:solidFill>
                    <a:schemeClr val="bg2"/>
                  </a:solidFill>
                </a:endParaRPr>
              </a:p>
            </c:rich>
          </c:tx>
          <c:layout>
            <c:manualLayout>
              <c:xMode val="edge"/>
              <c:yMode val="edge"/>
              <c:x val="0.45352632585762082"/>
              <c:y val="0.8319847769028871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7603196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82DD-4101-A7B9-D2095EC20F2D}"/>
              </c:ext>
            </c:extLst>
          </c:dPt>
          <c:dPt>
            <c:idx val="1"/>
            <c:bubble3D val="0"/>
            <c:spPr>
              <a:solidFill>
                <a:schemeClr val="tx2"/>
              </a:solidFill>
              <a:ln w="19050">
                <a:noFill/>
              </a:ln>
              <a:effectLst/>
            </c:spPr>
            <c:extLst>
              <c:ext xmlns:c16="http://schemas.microsoft.com/office/drawing/2014/chart" uri="{C3380CC4-5D6E-409C-BE32-E72D297353CC}">
                <c16:uniqueId val="{00000003-82DD-4101-A7B9-D2095EC20F2D}"/>
              </c:ext>
            </c:extLst>
          </c:dPt>
          <c:cat>
            <c:strRef>
              <c:f>'Pivot Table'!$A$93:$A$94</c:f>
              <c:strCache>
                <c:ptCount val="1"/>
                <c:pt idx="0">
                  <c:v>Home Owners</c:v>
                </c:pt>
              </c:strCache>
            </c:strRef>
          </c:cat>
          <c:val>
            <c:numRef>
              <c:f>'Pivot Table'!$B$93:$B$94</c:f>
              <c:numCache>
                <c:formatCode>General</c:formatCode>
                <c:ptCount val="2"/>
                <c:pt idx="0">
                  <c:v>683</c:v>
                </c:pt>
                <c:pt idx="1">
                  <c:v>317</c:v>
                </c:pt>
              </c:numCache>
            </c:numRef>
          </c:val>
          <c:extLst>
            <c:ext xmlns:c16="http://schemas.microsoft.com/office/drawing/2014/chart" uri="{C3380CC4-5D6E-409C-BE32-E72D297353CC}">
              <c16:uniqueId val="{00000004-82DD-4101-A7B9-D2095EC20F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F1DE-488F-B827-691F3E8414A9}"/>
              </c:ext>
            </c:extLst>
          </c:dPt>
          <c:dPt>
            <c:idx val="1"/>
            <c:bubble3D val="0"/>
            <c:spPr>
              <a:solidFill>
                <a:schemeClr val="tx2"/>
              </a:solidFill>
              <a:ln w="19050">
                <a:noFill/>
              </a:ln>
              <a:effectLst/>
            </c:spPr>
            <c:extLst>
              <c:ext xmlns:c16="http://schemas.microsoft.com/office/drawing/2014/chart" uri="{C3380CC4-5D6E-409C-BE32-E72D297353CC}">
                <c16:uniqueId val="{00000003-F1DE-488F-B827-691F3E8414A9}"/>
              </c:ext>
            </c:extLst>
          </c:dPt>
          <c:cat>
            <c:strRef>
              <c:f>'Pivot Table'!$A$78:$A$79</c:f>
              <c:strCache>
                <c:ptCount val="2"/>
                <c:pt idx="0">
                  <c:v>Sigle</c:v>
                </c:pt>
                <c:pt idx="1">
                  <c:v>Married</c:v>
                </c:pt>
              </c:strCache>
            </c:strRef>
          </c:cat>
          <c:val>
            <c:numRef>
              <c:f>'Pivot Table'!$B$78:$B$79</c:f>
              <c:numCache>
                <c:formatCode>General</c:formatCode>
                <c:ptCount val="2"/>
                <c:pt idx="0">
                  <c:v>462</c:v>
                </c:pt>
                <c:pt idx="1">
                  <c:v>538</c:v>
                </c:pt>
              </c:numCache>
            </c:numRef>
          </c:val>
          <c:extLst>
            <c:ext xmlns:c16="http://schemas.microsoft.com/office/drawing/2014/chart" uri="{C3380CC4-5D6E-409C-BE32-E72D297353CC}">
              <c16:uniqueId val="{00000004-F1DE-488F-B827-691F3E8414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600">
                <a:solidFill>
                  <a:schemeClr val="bg1"/>
                </a:solidFill>
              </a:rPr>
              <a:t>Male vs Female Bike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chemeClr val="tx2"/>
            </a:solidFill>
            <a:ln>
              <a:noFill/>
            </a:ln>
          </c:spPr>
          <c:dPt>
            <c:idx val="0"/>
            <c:bubble3D val="0"/>
            <c:spPr>
              <a:solidFill>
                <a:schemeClr val="accent6"/>
              </a:solidFill>
              <a:ln w="19050">
                <a:noFill/>
              </a:ln>
              <a:effectLst/>
            </c:spPr>
            <c:extLst>
              <c:ext xmlns:c16="http://schemas.microsoft.com/office/drawing/2014/chart" uri="{C3380CC4-5D6E-409C-BE32-E72D297353CC}">
                <c16:uniqueId val="{00000001-EE96-4B35-A8E6-5855BA754B00}"/>
              </c:ext>
            </c:extLst>
          </c:dPt>
          <c:dPt>
            <c:idx val="1"/>
            <c:bubble3D val="0"/>
            <c:spPr>
              <a:solidFill>
                <a:schemeClr val="tx2"/>
              </a:solidFill>
              <a:ln w="19050">
                <a:noFill/>
              </a:ln>
              <a:effectLst/>
            </c:spPr>
            <c:extLst>
              <c:ext xmlns:c16="http://schemas.microsoft.com/office/drawing/2014/chart" uri="{C3380CC4-5D6E-409C-BE32-E72D297353CC}">
                <c16:uniqueId val="{00000003-EE96-4B35-A8E6-5855BA754B00}"/>
              </c:ext>
            </c:extLst>
          </c:dPt>
          <c:dLbls>
            <c:dLbl>
              <c:idx val="0"/>
              <c:layout>
                <c:manualLayout>
                  <c:x val="9.0527758833295446E-2"/>
                  <c:y val="-1.771964523391922E-3"/>
                </c:manualLayout>
              </c:layout>
              <c:tx>
                <c:rich>
                  <a:bodyPr/>
                  <a:lstStyle/>
                  <a:p>
                    <a:fld id="{1ACEC80E-61CD-48B8-B0A0-0DFACD349452}" type="VALUE">
                      <a:rPr lang="en-US" sz="1800">
                        <a:solidFill>
                          <a:schemeClr val="bg1"/>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15669015782476009"/>
                      <c:h val="0.20404460698336879"/>
                    </c:manualLayout>
                  </c15:layout>
                  <c15:dlblFieldTable/>
                  <c15:showDataLabelsRange val="0"/>
                </c:ext>
                <c:ext xmlns:c16="http://schemas.microsoft.com/office/drawing/2014/chart" uri="{C3380CC4-5D6E-409C-BE32-E72D297353CC}">
                  <c16:uniqueId val="{00000001-EE96-4B35-A8E6-5855BA754B00}"/>
                </c:ext>
              </c:extLst>
            </c:dLbl>
            <c:dLbl>
              <c:idx val="1"/>
              <c:layout>
                <c:manualLayout>
                  <c:x val="-9.860788863109049E-2"/>
                  <c:y val="-7.1222267088408824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84827F8-59AA-4DAE-88F5-E87CFBC754B3}" type="VALUE">
                      <a:rPr lang="en-US" sz="1800">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824439288476411"/>
                      <c:h val="0.21356865648204226"/>
                    </c:manualLayout>
                  </c15:layout>
                  <c15:dlblFieldTable/>
                  <c15:showDataLabelsRange val="0"/>
                </c:ext>
                <c:ext xmlns:c16="http://schemas.microsoft.com/office/drawing/2014/chart" uri="{C3380CC4-5D6E-409C-BE32-E72D297353CC}">
                  <c16:uniqueId val="{00000003-EE96-4B35-A8E6-5855BA754B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Table'!$A$62:$A$63</c:f>
              <c:strCache>
                <c:ptCount val="2"/>
                <c:pt idx="0">
                  <c:v>Male</c:v>
                </c:pt>
                <c:pt idx="1">
                  <c:v>Female</c:v>
                </c:pt>
              </c:strCache>
            </c:strRef>
          </c:cat>
          <c:val>
            <c:numRef>
              <c:f>'Pivot Table'!$B$62:$B$63</c:f>
              <c:numCache>
                <c:formatCode>General</c:formatCode>
                <c:ptCount val="2"/>
                <c:pt idx="0">
                  <c:v>242</c:v>
                </c:pt>
                <c:pt idx="1">
                  <c:v>239</c:v>
                </c:pt>
              </c:numCache>
            </c:numRef>
          </c:val>
          <c:extLst>
            <c:ext xmlns:c16="http://schemas.microsoft.com/office/drawing/2014/chart" uri="{C3380CC4-5D6E-409C-BE32-E72D297353CC}">
              <c16:uniqueId val="{00000004-EE96-4B35-A8E6-5855BA754B0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l"/>
      <c:legendEntry>
        <c:idx val="0"/>
        <c:txPr>
          <a:bodyPr rot="0" spcFirstLastPara="1" vertOverflow="ellipsis" vert="horz" wrap="square" anchor="ctr" anchorCtr="1"/>
          <a:lstStyle/>
          <a:p>
            <a:pPr>
              <a:defRPr sz="1500" b="0" i="0" u="none"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1500" b="0" i="0" u="none" strike="noStrike" kern="1200" baseline="0">
                <a:solidFill>
                  <a:schemeClr val="bg2"/>
                </a:solidFill>
                <a:latin typeface="+mn-lt"/>
                <a:ea typeface="+mn-ea"/>
                <a:cs typeface="+mn-cs"/>
              </a:defRPr>
            </a:pPr>
            <a:endParaRPr lang="en-US"/>
          </a:p>
        </c:txPr>
      </c:legendEntry>
      <c:layout>
        <c:manualLayout>
          <c:xMode val="edge"/>
          <c:yMode val="edge"/>
          <c:x val="1.286907226027641E-2"/>
          <c:y val="0.21494259307633939"/>
          <c:w val="0.28700182802352958"/>
          <c:h val="0.65453844335808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pl-PL">
                <a:solidFill>
                  <a:schemeClr val="bg1"/>
                </a:solidFill>
              </a:rPr>
              <a:t>Customer Commute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tx2"/>
            </a:solidFill>
            <a:round/>
          </a:ln>
          <a:effectLst/>
        </c:spPr>
        <c:marker>
          <c:symbol val="circle"/>
          <c:size val="6"/>
          <c:spPr>
            <a:solidFill>
              <a:schemeClr val="tx2"/>
            </a:solidFill>
            <a:ln w="1270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6"/>
            </a:solidFill>
            <a:round/>
          </a:ln>
          <a:effectLst/>
        </c:spPr>
        <c:marker>
          <c:symbol val="circle"/>
          <c:size val="6"/>
          <c:spPr>
            <a:solidFill>
              <a:schemeClr val="accent6"/>
            </a:solidFill>
            <a:ln w="1270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tx2"/>
              </a:solidFill>
              <a:round/>
            </a:ln>
            <a:effectLst/>
          </c:spPr>
          <c:marker>
            <c:symbol val="circle"/>
            <c:size val="6"/>
            <c:spPr>
              <a:solidFill>
                <a:schemeClr val="tx2"/>
              </a:solidFill>
              <a:ln w="12700">
                <a:no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200-4603-B475-7E559B62F980}"/>
            </c:ext>
          </c:extLst>
        </c:ser>
        <c:ser>
          <c:idx val="1"/>
          <c:order val="1"/>
          <c:tx>
            <c:strRef>
              <c:f>'Pivot Table'!$C$27:$C$28</c:f>
              <c:strCache>
                <c:ptCount val="1"/>
                <c:pt idx="0">
                  <c:v>Yes</c:v>
                </c:pt>
              </c:strCache>
            </c:strRef>
          </c:tx>
          <c:spPr>
            <a:ln w="31750" cap="rnd">
              <a:solidFill>
                <a:schemeClr val="accent6"/>
              </a:solidFill>
              <a:round/>
            </a:ln>
            <a:effectLst/>
          </c:spPr>
          <c:marker>
            <c:symbol val="circle"/>
            <c:size val="6"/>
            <c:spPr>
              <a:solidFill>
                <a:schemeClr val="accent6"/>
              </a:solidFill>
              <a:ln w="12700">
                <a:no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200-4603-B475-7E559B62F980}"/>
            </c:ext>
          </c:extLst>
        </c:ser>
        <c:dLbls>
          <c:showLegendKey val="0"/>
          <c:showVal val="0"/>
          <c:showCatName val="0"/>
          <c:showSerName val="0"/>
          <c:showPercent val="0"/>
          <c:showBubbleSize val="0"/>
        </c:dLbls>
        <c:marker val="1"/>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r>
                  <a:rPr lang="pl-PL">
                    <a:solidFill>
                      <a:schemeClr val="bg2"/>
                    </a:solidFill>
                  </a:rPr>
                  <a:t>Customer Distance</a:t>
                </a:r>
                <a:endParaRPr lang="en-US">
                  <a:solidFill>
                    <a:schemeClr val="bg2"/>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bg2"/>
                    </a:solidFill>
                    <a:latin typeface="+mn-lt"/>
                    <a:ea typeface="+mn-ea"/>
                    <a:cs typeface="+mn-cs"/>
                  </a:defRPr>
                </a:pPr>
                <a:r>
                  <a:rPr lang="pl-PL">
                    <a:solidFill>
                      <a:schemeClr val="bg2"/>
                    </a:solidFill>
                  </a:rPr>
                  <a:t>Count</a:t>
                </a:r>
                <a:r>
                  <a:rPr lang="pl-PL" baseline="0">
                    <a:solidFill>
                      <a:schemeClr val="bg2"/>
                    </a:solidFill>
                  </a:rPr>
                  <a:t> of Customer</a:t>
                </a:r>
                <a:endParaRPr lang="en-US">
                  <a:solidFill>
                    <a:schemeClr val="bg2"/>
                  </a:solidFill>
                </a:endParaRPr>
              </a:p>
            </c:rich>
          </c:tx>
          <c:layout>
            <c:manualLayout>
              <c:xMode val="edge"/>
              <c:yMode val="edge"/>
              <c:x val="1.921732789452232E-2"/>
              <c:y val="0.2559451531116281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chemeClr val="bg1"/>
                </a:solidFill>
              </a:rPr>
              <a:t>Customer Age Brackets</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2"/>
            </a:solidFill>
            <a:round/>
          </a:ln>
          <a:effectLst/>
        </c:spPr>
        <c:marker>
          <c:symbol val="circle"/>
          <c:size val="5"/>
          <c:spPr>
            <a:solidFill>
              <a:schemeClr val="tx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sq">
            <a:solidFill>
              <a:schemeClr val="accent6"/>
            </a:solidFill>
            <a:round/>
          </a:ln>
          <a:effectLst/>
        </c:spPr>
        <c:marker>
          <c:symbol val="circle"/>
          <c:size val="5"/>
          <c:spPr>
            <a:solidFill>
              <a:schemeClr val="accent6"/>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sq">
            <a:solidFill>
              <a:schemeClr val="accent6"/>
            </a:solidFill>
            <a:round/>
          </a:ln>
          <a:effectLst/>
        </c:spPr>
        <c:marker>
          <c:symbol val="circle"/>
          <c:size val="5"/>
          <c:spPr>
            <a:solidFill>
              <a:schemeClr val="accent6"/>
            </a:solidFill>
            <a:ln w="9525">
              <a:noFill/>
            </a:ln>
            <a:effectLst/>
          </c:spPr>
        </c:marker>
      </c:pivotFmt>
      <c:pivotFmt>
        <c:idx val="11"/>
        <c:spPr>
          <a:ln w="28575" cap="sq">
            <a:solidFill>
              <a:schemeClr val="accent6"/>
            </a:solidFill>
            <a:round/>
          </a:ln>
          <a:effectLst/>
        </c:spPr>
        <c:marker>
          <c:symbol val="circle"/>
          <c:size val="5"/>
          <c:spPr>
            <a:solidFill>
              <a:schemeClr val="accent6"/>
            </a:solidFill>
            <a:ln w="9525">
              <a:noFill/>
            </a:ln>
            <a:effectLst/>
          </c:spPr>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tx2"/>
              </a:solidFill>
              <a:round/>
            </a:ln>
            <a:effectLst/>
          </c:spPr>
          <c:marker>
            <c:symbol val="circle"/>
            <c:size val="5"/>
            <c:spPr>
              <a:solidFill>
                <a:schemeClr val="tx2"/>
              </a:solidFill>
              <a:ln w="9525">
                <a:no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502-480A-BF26-843A525814CB}"/>
            </c:ext>
          </c:extLst>
        </c:ser>
        <c:ser>
          <c:idx val="1"/>
          <c:order val="1"/>
          <c:tx>
            <c:strRef>
              <c:f>'Pivot Table'!$C$44:$C$45</c:f>
              <c:strCache>
                <c:ptCount val="1"/>
                <c:pt idx="0">
                  <c:v>Yes</c:v>
                </c:pt>
              </c:strCache>
            </c:strRef>
          </c:tx>
          <c:spPr>
            <a:ln w="28575" cap="sq">
              <a:solidFill>
                <a:schemeClr val="accent6"/>
              </a:solidFill>
              <a:round/>
            </a:ln>
            <a:effectLst/>
          </c:spPr>
          <c:marker>
            <c:symbol val="circle"/>
            <c:size val="5"/>
            <c:spPr>
              <a:solidFill>
                <a:schemeClr val="accent6"/>
              </a:solidFill>
              <a:ln w="9525">
                <a:no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502-480A-BF26-843A525814C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pl-PL" b="1">
                    <a:solidFill>
                      <a:schemeClr val="bg2"/>
                    </a:solidFill>
                  </a:rPr>
                  <a:t>Age Bracker</a:t>
                </a:r>
                <a:endParaRPr lang="en-US" b="1">
                  <a:solidFill>
                    <a:schemeClr val="bg2"/>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23639840"/>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815340</xdr:colOff>
      <xdr:row>1</xdr:row>
      <xdr:rowOff>49530</xdr:rowOff>
    </xdr:from>
    <xdr:to>
      <xdr:col>12</xdr:col>
      <xdr:colOff>586740</xdr:colOff>
      <xdr:row>16</xdr:row>
      <xdr:rowOff>129540</xdr:rowOff>
    </xdr:to>
    <xdr:graphicFrame macro="">
      <xdr:nvGraphicFramePr>
        <xdr:cNvPr id="2" name="Chart 1">
          <a:extLst>
            <a:ext uri="{FF2B5EF4-FFF2-40B4-BE49-F238E27FC236}">
              <a16:creationId xmlns:a16="http://schemas.microsoft.com/office/drawing/2014/main" id="{DF089C90-CC9C-3E5F-43F7-3157161BE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845820</xdr:colOff>
      <xdr:row>23</xdr:row>
      <xdr:rowOff>179070</xdr:rowOff>
    </xdr:from>
    <xdr:to>
      <xdr:col>12</xdr:col>
      <xdr:colOff>571500</xdr:colOff>
      <xdr:row>38</xdr:row>
      <xdr:rowOff>179070</xdr:rowOff>
    </xdr:to>
    <xdr:graphicFrame macro="">
      <xdr:nvGraphicFramePr>
        <xdr:cNvPr id="3" name="Chart 2">
          <a:extLst>
            <a:ext uri="{FF2B5EF4-FFF2-40B4-BE49-F238E27FC236}">
              <a16:creationId xmlns:a16="http://schemas.microsoft.com/office/drawing/2014/main" id="{3054580B-2E65-5320-D108-2FF2CBC1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792480</xdr:colOff>
      <xdr:row>40</xdr:row>
      <xdr:rowOff>34290</xdr:rowOff>
    </xdr:from>
    <xdr:to>
      <xdr:col>12</xdr:col>
      <xdr:colOff>579120</xdr:colOff>
      <xdr:row>55</xdr:row>
      <xdr:rowOff>34290</xdr:rowOff>
    </xdr:to>
    <xdr:graphicFrame macro="">
      <xdr:nvGraphicFramePr>
        <xdr:cNvPr id="4" name="Chart 3">
          <a:extLst>
            <a:ext uri="{FF2B5EF4-FFF2-40B4-BE49-F238E27FC236}">
              <a16:creationId xmlns:a16="http://schemas.microsoft.com/office/drawing/2014/main" id="{EA31D7C7-BADE-ACAF-0B78-2E3033BA1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541020</xdr:colOff>
      <xdr:row>57</xdr:row>
      <xdr:rowOff>64770</xdr:rowOff>
    </xdr:from>
    <xdr:to>
      <xdr:col>11</xdr:col>
      <xdr:colOff>198120</xdr:colOff>
      <xdr:row>72</xdr:row>
      <xdr:rowOff>64770</xdr:rowOff>
    </xdr:to>
    <xdr:graphicFrame macro="">
      <xdr:nvGraphicFramePr>
        <xdr:cNvPr id="5" name="Chart 4">
          <a:extLst>
            <a:ext uri="{FF2B5EF4-FFF2-40B4-BE49-F238E27FC236}">
              <a16:creationId xmlns:a16="http://schemas.microsoft.com/office/drawing/2014/main" id="{9DA86A4D-B2A1-8C2A-E82A-8F1AFF7F2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73</xdr:row>
      <xdr:rowOff>133350</xdr:rowOff>
    </xdr:from>
    <xdr:to>
      <xdr:col>11</xdr:col>
      <xdr:colOff>190500</xdr:colOff>
      <xdr:row>88</xdr:row>
      <xdr:rowOff>133350</xdr:rowOff>
    </xdr:to>
    <xdr:graphicFrame macro="">
      <xdr:nvGraphicFramePr>
        <xdr:cNvPr id="7" name="Chart 6">
          <a:extLst>
            <a:ext uri="{FF2B5EF4-FFF2-40B4-BE49-F238E27FC236}">
              <a16:creationId xmlns:a16="http://schemas.microsoft.com/office/drawing/2014/main" id="{1BC3770C-A27C-0414-6B18-5DBC1677F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297180</xdr:colOff>
      <xdr:row>90</xdr:row>
      <xdr:rowOff>49530</xdr:rowOff>
    </xdr:from>
    <xdr:to>
      <xdr:col>10</xdr:col>
      <xdr:colOff>693420</xdr:colOff>
      <xdr:row>105</xdr:row>
      <xdr:rowOff>49530</xdr:rowOff>
    </xdr:to>
    <xdr:graphicFrame macro="">
      <xdr:nvGraphicFramePr>
        <xdr:cNvPr id="8" name="Chart 7">
          <a:extLst>
            <a:ext uri="{FF2B5EF4-FFF2-40B4-BE49-F238E27FC236}">
              <a16:creationId xmlns:a16="http://schemas.microsoft.com/office/drawing/2014/main" id="{7AC18D93-F8F8-499C-6A19-A2BF764F8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0</xdr:row>
      <xdr:rowOff>106680</xdr:rowOff>
    </xdr:from>
    <xdr:to>
      <xdr:col>25</xdr:col>
      <xdr:colOff>586740</xdr:colOff>
      <xdr:row>6</xdr:row>
      <xdr:rowOff>22860</xdr:rowOff>
    </xdr:to>
    <xdr:sp macro="" textlink="">
      <xdr:nvSpPr>
        <xdr:cNvPr id="2" name="Rectangle: Rounded Corners 1">
          <a:extLst>
            <a:ext uri="{FF2B5EF4-FFF2-40B4-BE49-F238E27FC236}">
              <a16:creationId xmlns:a16="http://schemas.microsoft.com/office/drawing/2014/main" id="{B57FDCC6-31DC-F691-0D57-FC5F393EBD15}"/>
            </a:ext>
          </a:extLst>
        </xdr:cNvPr>
        <xdr:cNvSpPr/>
      </xdr:nvSpPr>
      <xdr:spPr>
        <a:xfrm>
          <a:off x="144780" y="106680"/>
          <a:ext cx="15681960" cy="10134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5400">
              <a:solidFill>
                <a:schemeClr val="bg1"/>
              </a:solidFill>
            </a:rPr>
            <a:t>Bike</a:t>
          </a:r>
          <a:r>
            <a:rPr lang="pl-PL" sz="5400" baseline="0">
              <a:solidFill>
                <a:schemeClr val="bg1"/>
              </a:solidFill>
            </a:rPr>
            <a:t> Buyers Dashboard</a:t>
          </a:r>
          <a:endParaRPr lang="en-US" sz="5400">
            <a:solidFill>
              <a:schemeClr val="bg1"/>
            </a:solidFill>
          </a:endParaRPr>
        </a:p>
      </xdr:txBody>
    </xdr:sp>
    <xdr:clientData/>
  </xdr:twoCellAnchor>
  <xdr:twoCellAnchor>
    <xdr:from>
      <xdr:col>0</xdr:col>
      <xdr:colOff>502920</xdr:colOff>
      <xdr:row>7</xdr:row>
      <xdr:rowOff>99060</xdr:rowOff>
    </xdr:from>
    <xdr:to>
      <xdr:col>4</xdr:col>
      <xdr:colOff>339062</xdr:colOff>
      <xdr:row>41</xdr:row>
      <xdr:rowOff>30480</xdr:rowOff>
    </xdr:to>
    <xdr:sp macro="" textlink="">
      <xdr:nvSpPr>
        <xdr:cNvPr id="4" name="Rectangle: Rounded Corners 3">
          <a:extLst>
            <a:ext uri="{FF2B5EF4-FFF2-40B4-BE49-F238E27FC236}">
              <a16:creationId xmlns:a16="http://schemas.microsoft.com/office/drawing/2014/main" id="{984BFB8E-0F81-F88C-3149-8A4FFC2B6761}"/>
            </a:ext>
          </a:extLst>
        </xdr:cNvPr>
        <xdr:cNvSpPr/>
      </xdr:nvSpPr>
      <xdr:spPr>
        <a:xfrm>
          <a:off x="502920" y="1379220"/>
          <a:ext cx="2274542" cy="6149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220980</xdr:colOff>
      <xdr:row>7</xdr:row>
      <xdr:rowOff>99060</xdr:rowOff>
    </xdr:from>
    <xdr:to>
      <xdr:col>11</xdr:col>
      <xdr:colOff>175985</xdr:colOff>
      <xdr:row>15</xdr:row>
      <xdr:rowOff>45720</xdr:rowOff>
    </xdr:to>
    <xdr:sp macro="" textlink="">
      <xdr:nvSpPr>
        <xdr:cNvPr id="9" name="Rectangle: Rounded Corners 8">
          <a:extLst>
            <a:ext uri="{FF2B5EF4-FFF2-40B4-BE49-F238E27FC236}">
              <a16:creationId xmlns:a16="http://schemas.microsoft.com/office/drawing/2014/main" id="{45F584E1-5843-4937-83E0-6B1A97E441B5}"/>
            </a:ext>
          </a:extLst>
        </xdr:cNvPr>
        <xdr:cNvSpPr/>
      </xdr:nvSpPr>
      <xdr:spPr>
        <a:xfrm>
          <a:off x="3268980" y="1379220"/>
          <a:ext cx="3612605" cy="1409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p>
      </xdr:txBody>
    </xdr:sp>
    <xdr:clientData/>
  </xdr:twoCellAnchor>
  <xdr:twoCellAnchor>
    <xdr:from>
      <xdr:col>5</xdr:col>
      <xdr:colOff>204362</xdr:colOff>
      <xdr:row>29</xdr:row>
      <xdr:rowOff>76200</xdr:rowOff>
    </xdr:from>
    <xdr:to>
      <xdr:col>18</xdr:col>
      <xdr:colOff>152762</xdr:colOff>
      <xdr:row>41</xdr:row>
      <xdr:rowOff>30480</xdr:rowOff>
    </xdr:to>
    <xdr:sp macro="" textlink="">
      <xdr:nvSpPr>
        <xdr:cNvPr id="10" name="Rectangle: Rounded Corners 9">
          <a:extLst>
            <a:ext uri="{FF2B5EF4-FFF2-40B4-BE49-F238E27FC236}">
              <a16:creationId xmlns:a16="http://schemas.microsoft.com/office/drawing/2014/main" id="{AC33F675-8C5A-3393-4C02-B5B1A7E410B6}"/>
            </a:ext>
          </a:extLst>
        </xdr:cNvPr>
        <xdr:cNvSpPr/>
      </xdr:nvSpPr>
      <xdr:spPr>
        <a:xfrm>
          <a:off x="3252362" y="5379720"/>
          <a:ext cx="7873200" cy="2148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205739</xdr:colOff>
      <xdr:row>16</xdr:row>
      <xdr:rowOff>76200</xdr:rowOff>
    </xdr:from>
    <xdr:to>
      <xdr:col>18</xdr:col>
      <xdr:colOff>152762</xdr:colOff>
      <xdr:row>28</xdr:row>
      <xdr:rowOff>30840</xdr:rowOff>
    </xdr:to>
    <xdr:sp macro="" textlink="">
      <xdr:nvSpPr>
        <xdr:cNvPr id="11" name="Rectangle: Rounded Corners 10">
          <a:extLst>
            <a:ext uri="{FF2B5EF4-FFF2-40B4-BE49-F238E27FC236}">
              <a16:creationId xmlns:a16="http://schemas.microsoft.com/office/drawing/2014/main" id="{61916B2E-553A-43ED-8798-019EDE7C738B}"/>
            </a:ext>
          </a:extLst>
        </xdr:cNvPr>
        <xdr:cNvSpPr/>
      </xdr:nvSpPr>
      <xdr:spPr>
        <a:xfrm>
          <a:off x="3253739" y="3002280"/>
          <a:ext cx="7871823" cy="2149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242503</xdr:colOff>
      <xdr:row>7</xdr:row>
      <xdr:rowOff>99060</xdr:rowOff>
    </xdr:from>
    <xdr:to>
      <xdr:col>18</xdr:col>
      <xdr:colOff>152762</xdr:colOff>
      <xdr:row>15</xdr:row>
      <xdr:rowOff>45720</xdr:rowOff>
    </xdr:to>
    <xdr:sp macro="" textlink="">
      <xdr:nvSpPr>
        <xdr:cNvPr id="12" name="Rectangle: Rounded Corners 11">
          <a:extLst>
            <a:ext uri="{FF2B5EF4-FFF2-40B4-BE49-F238E27FC236}">
              <a16:creationId xmlns:a16="http://schemas.microsoft.com/office/drawing/2014/main" id="{1520A468-4144-4A26-9D9E-7E210C7B41A8}"/>
            </a:ext>
          </a:extLst>
        </xdr:cNvPr>
        <xdr:cNvSpPr/>
      </xdr:nvSpPr>
      <xdr:spPr>
        <a:xfrm>
          <a:off x="7557703" y="1379220"/>
          <a:ext cx="3567859" cy="1409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167640</xdr:colOff>
      <xdr:row>7</xdr:row>
      <xdr:rowOff>99060</xdr:rowOff>
    </xdr:from>
    <xdr:to>
      <xdr:col>25</xdr:col>
      <xdr:colOff>129540</xdr:colOff>
      <xdr:row>19</xdr:row>
      <xdr:rowOff>15240</xdr:rowOff>
    </xdr:to>
    <xdr:sp macro="" textlink="">
      <xdr:nvSpPr>
        <xdr:cNvPr id="13" name="Rectangle: Rounded Corners 12">
          <a:extLst>
            <a:ext uri="{FF2B5EF4-FFF2-40B4-BE49-F238E27FC236}">
              <a16:creationId xmlns:a16="http://schemas.microsoft.com/office/drawing/2014/main" id="{705ED174-A8B4-4AA6-A8EF-437E7C4B7F39}"/>
            </a:ext>
          </a:extLst>
        </xdr:cNvPr>
        <xdr:cNvSpPr/>
      </xdr:nvSpPr>
      <xdr:spPr>
        <a:xfrm>
          <a:off x="11750040" y="1379220"/>
          <a:ext cx="3619500" cy="21107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169140</xdr:colOff>
      <xdr:row>20</xdr:row>
      <xdr:rowOff>7620</xdr:rowOff>
    </xdr:from>
    <xdr:to>
      <xdr:col>25</xdr:col>
      <xdr:colOff>129540</xdr:colOff>
      <xdr:row>41</xdr:row>
      <xdr:rowOff>30480</xdr:rowOff>
    </xdr:to>
    <xdr:sp macro="" textlink="">
      <xdr:nvSpPr>
        <xdr:cNvPr id="14" name="Rectangle: Rounded Corners 13">
          <a:extLst>
            <a:ext uri="{FF2B5EF4-FFF2-40B4-BE49-F238E27FC236}">
              <a16:creationId xmlns:a16="http://schemas.microsoft.com/office/drawing/2014/main" id="{9F738527-12B6-7C55-2AB2-66D58600A1C4}"/>
            </a:ext>
          </a:extLst>
        </xdr:cNvPr>
        <xdr:cNvSpPr/>
      </xdr:nvSpPr>
      <xdr:spPr>
        <a:xfrm>
          <a:off x="11751540" y="3665220"/>
          <a:ext cx="3618000" cy="3863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137160</xdr:colOff>
      <xdr:row>9</xdr:row>
      <xdr:rowOff>0</xdr:rowOff>
    </xdr:from>
    <xdr:to>
      <xdr:col>4</xdr:col>
      <xdr:colOff>129540</xdr:colOff>
      <xdr:row>13</xdr:row>
      <xdr:rowOff>167640</xdr:rowOff>
    </xdr:to>
    <mc:AlternateContent xmlns:mc="http://schemas.openxmlformats.org/markup-compatibility/2006" xmlns:a14="http://schemas.microsoft.com/office/drawing/2010/main">
      <mc:Choice Requires="a14">
        <xdr:graphicFrame macro="">
          <xdr:nvGraphicFramePr>
            <xdr:cNvPr id="15" name="Marital Status 2">
              <a:extLst>
                <a:ext uri="{FF2B5EF4-FFF2-40B4-BE49-F238E27FC236}">
                  <a16:creationId xmlns:a16="http://schemas.microsoft.com/office/drawing/2014/main" id="{263C1F81-E913-40BE-A0E1-A0021B2A1182}"/>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746760" y="1645920"/>
              <a:ext cx="182118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137158</xdr:colOff>
      <xdr:row>15</xdr:row>
      <xdr:rowOff>47194</xdr:rowOff>
    </xdr:from>
    <xdr:to>
      <xdr:col>4</xdr:col>
      <xdr:colOff>137159</xdr:colOff>
      <xdr:row>20</xdr:row>
      <xdr:rowOff>12293</xdr:rowOff>
    </xdr:to>
    <mc:AlternateContent xmlns:mc="http://schemas.openxmlformats.org/markup-compatibility/2006" xmlns:a14="http://schemas.microsoft.com/office/drawing/2010/main">
      <mc:Choice Requires="a14">
        <xdr:graphicFrame macro="">
          <xdr:nvGraphicFramePr>
            <xdr:cNvPr id="16" name="Gender 2">
              <a:extLst>
                <a:ext uri="{FF2B5EF4-FFF2-40B4-BE49-F238E27FC236}">
                  <a16:creationId xmlns:a16="http://schemas.microsoft.com/office/drawing/2014/main" id="{C7F900E5-6860-4109-82E3-A3C3E0F64E7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46758" y="2790394"/>
              <a:ext cx="1828801" cy="87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137160</xdr:colOff>
      <xdr:row>21</xdr:row>
      <xdr:rowOff>74727</xdr:rowOff>
    </xdr:from>
    <xdr:to>
      <xdr:col>4</xdr:col>
      <xdr:colOff>137160</xdr:colOff>
      <xdr:row>28</xdr:row>
      <xdr:rowOff>158547</xdr:rowOff>
    </xdr:to>
    <mc:AlternateContent xmlns:mc="http://schemas.openxmlformats.org/markup-compatibility/2006" xmlns:a14="http://schemas.microsoft.com/office/drawing/2010/main">
      <mc:Choice Requires="a14">
        <xdr:graphicFrame macro="">
          <xdr:nvGraphicFramePr>
            <xdr:cNvPr id="17" name="Region 2">
              <a:extLst>
                <a:ext uri="{FF2B5EF4-FFF2-40B4-BE49-F238E27FC236}">
                  <a16:creationId xmlns:a16="http://schemas.microsoft.com/office/drawing/2014/main" id="{747EA04E-132D-4FF1-A5CE-3590F6B7D98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746760" y="3915207"/>
              <a:ext cx="18288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137159</xdr:colOff>
      <xdr:row>30</xdr:row>
      <xdr:rowOff>38100</xdr:rowOff>
    </xdr:from>
    <xdr:to>
      <xdr:col>4</xdr:col>
      <xdr:colOff>121920</xdr:colOff>
      <xdr:row>40</xdr:row>
      <xdr:rowOff>8090</xdr:rowOff>
    </xdr:to>
    <mc:AlternateContent xmlns:mc="http://schemas.openxmlformats.org/markup-compatibility/2006" xmlns:a14="http://schemas.microsoft.com/office/drawing/2010/main">
      <mc:Choice Requires="a14">
        <xdr:graphicFrame macro="">
          <xdr:nvGraphicFramePr>
            <xdr:cNvPr id="18" name="Cars 2">
              <a:extLst>
                <a:ext uri="{FF2B5EF4-FFF2-40B4-BE49-F238E27FC236}">
                  <a16:creationId xmlns:a16="http://schemas.microsoft.com/office/drawing/2014/main" id="{871DD2FE-E32C-4BC2-AE2B-01D08A0F2492}"/>
                </a:ext>
              </a:extLst>
            </xdr:cNvPr>
            <xdr:cNvGraphicFramePr/>
          </xdr:nvGraphicFramePr>
          <xdr:xfrm>
            <a:off x="0" y="0"/>
            <a:ext cx="0" cy="0"/>
          </xdr:xfrm>
          <a:graphic>
            <a:graphicData uri="http://schemas.microsoft.com/office/drawing/2010/slicer">
              <sle:slicer xmlns:sle="http://schemas.microsoft.com/office/drawing/2010/slicer" name="Cars 2"/>
            </a:graphicData>
          </a:graphic>
        </xdr:graphicFrame>
      </mc:Choice>
      <mc:Fallback xmlns="">
        <xdr:sp macro="" textlink="">
          <xdr:nvSpPr>
            <xdr:cNvPr id="0" name=""/>
            <xdr:cNvSpPr>
              <a:spLocks noTextEdit="1"/>
            </xdr:cNvSpPr>
          </xdr:nvSpPr>
          <xdr:spPr>
            <a:xfrm>
              <a:off x="746759" y="5524500"/>
              <a:ext cx="1813561" cy="1798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365761</xdr:colOff>
      <xdr:row>20</xdr:row>
      <xdr:rowOff>91440</xdr:rowOff>
    </xdr:from>
    <xdr:to>
      <xdr:col>25</xdr:col>
      <xdr:colOff>83821</xdr:colOff>
      <xdr:row>40</xdr:row>
      <xdr:rowOff>137160</xdr:rowOff>
    </xdr:to>
    <xdr:graphicFrame macro="">
      <xdr:nvGraphicFramePr>
        <xdr:cNvPr id="19" name="Chart 18">
          <a:extLst>
            <a:ext uri="{FF2B5EF4-FFF2-40B4-BE49-F238E27FC236}">
              <a16:creationId xmlns:a16="http://schemas.microsoft.com/office/drawing/2014/main" id="{64A21EA9-B5BE-4300-BB75-B450AEF04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480060</xdr:colOff>
      <xdr:row>11</xdr:row>
      <xdr:rowOff>129540</xdr:rowOff>
    </xdr:from>
    <xdr:to>
      <xdr:col>8</xdr:col>
      <xdr:colOff>441960</xdr:colOff>
      <xdr:row>13</xdr:row>
      <xdr:rowOff>114300</xdr:rowOff>
    </xdr:to>
    <xdr:sp macro="" textlink="">
      <xdr:nvSpPr>
        <xdr:cNvPr id="22" name="TextBox 21">
          <a:extLst>
            <a:ext uri="{FF2B5EF4-FFF2-40B4-BE49-F238E27FC236}">
              <a16:creationId xmlns:a16="http://schemas.microsoft.com/office/drawing/2014/main" id="{6CFCE2DB-224D-88BE-A523-0AA256308DD1}"/>
            </a:ext>
          </a:extLst>
        </xdr:cNvPr>
        <xdr:cNvSpPr txBox="1"/>
      </xdr:nvSpPr>
      <xdr:spPr>
        <a:xfrm>
          <a:off x="3528060" y="2141220"/>
          <a:ext cx="17907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800">
              <a:solidFill>
                <a:schemeClr val="bg1"/>
              </a:solidFill>
            </a:rPr>
            <a:t>683</a:t>
          </a:r>
          <a:endParaRPr lang="en-US" sz="1800">
            <a:solidFill>
              <a:schemeClr val="bg1"/>
            </a:solidFill>
          </a:endParaRPr>
        </a:p>
      </xdr:txBody>
    </xdr:sp>
    <xdr:clientData/>
  </xdr:twoCellAnchor>
  <xdr:twoCellAnchor>
    <xdr:from>
      <xdr:col>5</xdr:col>
      <xdr:colOff>579120</xdr:colOff>
      <xdr:row>8</xdr:row>
      <xdr:rowOff>144780</xdr:rowOff>
    </xdr:from>
    <xdr:to>
      <xdr:col>8</xdr:col>
      <xdr:colOff>274320</xdr:colOff>
      <xdr:row>10</xdr:row>
      <xdr:rowOff>99060</xdr:rowOff>
    </xdr:to>
    <xdr:sp macro="" textlink="">
      <xdr:nvSpPr>
        <xdr:cNvPr id="23" name="TextBox 22">
          <a:extLst>
            <a:ext uri="{FF2B5EF4-FFF2-40B4-BE49-F238E27FC236}">
              <a16:creationId xmlns:a16="http://schemas.microsoft.com/office/drawing/2014/main" id="{BF26428A-2117-3B0E-6213-E0A08530EA7D}"/>
            </a:ext>
          </a:extLst>
        </xdr:cNvPr>
        <xdr:cNvSpPr txBox="1"/>
      </xdr:nvSpPr>
      <xdr:spPr>
        <a:xfrm>
          <a:off x="3627120" y="1607820"/>
          <a:ext cx="15240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Home</a:t>
          </a:r>
          <a:r>
            <a:rPr lang="pl-PL" sz="1800" baseline="0">
              <a:solidFill>
                <a:schemeClr val="bg1"/>
              </a:solidFill>
            </a:rPr>
            <a:t> Owners</a:t>
          </a:r>
          <a:endParaRPr lang="en-US" sz="1800">
            <a:solidFill>
              <a:schemeClr val="bg1"/>
            </a:solidFill>
          </a:endParaRPr>
        </a:p>
      </xdr:txBody>
    </xdr:sp>
    <xdr:clientData/>
  </xdr:twoCellAnchor>
  <xdr:twoCellAnchor>
    <xdr:from>
      <xdr:col>7</xdr:col>
      <xdr:colOff>381000</xdr:colOff>
      <xdr:row>7</xdr:row>
      <xdr:rowOff>38100</xdr:rowOff>
    </xdr:from>
    <xdr:to>
      <xdr:col>11</xdr:col>
      <xdr:colOff>556260</xdr:colOff>
      <xdr:row>15</xdr:row>
      <xdr:rowOff>99060</xdr:rowOff>
    </xdr:to>
    <xdr:graphicFrame macro="">
      <xdr:nvGraphicFramePr>
        <xdr:cNvPr id="24" name="Chart 23">
          <a:extLst>
            <a:ext uri="{FF2B5EF4-FFF2-40B4-BE49-F238E27FC236}">
              <a16:creationId xmlns:a16="http://schemas.microsoft.com/office/drawing/2014/main" id="{AB732486-0101-4D4A-98EF-A0FB4605C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129540</xdr:colOff>
      <xdr:row>10</xdr:row>
      <xdr:rowOff>68580</xdr:rowOff>
    </xdr:from>
    <xdr:to>
      <xdr:col>10</xdr:col>
      <xdr:colOff>289560</xdr:colOff>
      <xdr:row>12</xdr:row>
      <xdr:rowOff>22860</xdr:rowOff>
    </xdr:to>
    <xdr:sp macro="" textlink="">
      <xdr:nvSpPr>
        <xdr:cNvPr id="26" name="TextBox 25">
          <a:extLst>
            <a:ext uri="{FF2B5EF4-FFF2-40B4-BE49-F238E27FC236}">
              <a16:creationId xmlns:a16="http://schemas.microsoft.com/office/drawing/2014/main" id="{BE2736CE-BBC6-C76A-24AA-7070C1482642}"/>
            </a:ext>
          </a:extLst>
        </xdr:cNvPr>
        <xdr:cNvSpPr txBox="1"/>
      </xdr:nvSpPr>
      <xdr:spPr>
        <a:xfrm>
          <a:off x="5615940" y="1897380"/>
          <a:ext cx="7696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600">
              <a:solidFill>
                <a:schemeClr val="bg1"/>
              </a:solidFill>
            </a:rPr>
            <a:t>68,3%</a:t>
          </a:r>
          <a:endParaRPr lang="en-US" sz="1600">
            <a:solidFill>
              <a:schemeClr val="bg1"/>
            </a:solidFill>
          </a:endParaRPr>
        </a:p>
      </xdr:txBody>
    </xdr:sp>
    <xdr:clientData/>
  </xdr:twoCellAnchor>
  <xdr:twoCellAnchor>
    <xdr:from>
      <xdr:col>15</xdr:col>
      <xdr:colOff>21523</xdr:colOff>
      <xdr:row>7</xdr:row>
      <xdr:rowOff>45720</xdr:rowOff>
    </xdr:from>
    <xdr:to>
      <xdr:col>18</xdr:col>
      <xdr:colOff>510540</xdr:colOff>
      <xdr:row>15</xdr:row>
      <xdr:rowOff>106680</xdr:rowOff>
    </xdr:to>
    <xdr:graphicFrame macro="">
      <xdr:nvGraphicFramePr>
        <xdr:cNvPr id="27" name="Chart 26">
          <a:extLst>
            <a:ext uri="{FF2B5EF4-FFF2-40B4-BE49-F238E27FC236}">
              <a16:creationId xmlns:a16="http://schemas.microsoft.com/office/drawing/2014/main" id="{DC571F1B-BD5D-46DB-BA21-FD733FED3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547302</xdr:colOff>
      <xdr:row>8</xdr:row>
      <xdr:rowOff>167640</xdr:rowOff>
    </xdr:from>
    <xdr:to>
      <xdr:col>15</xdr:col>
      <xdr:colOff>426719</xdr:colOff>
      <xdr:row>10</xdr:row>
      <xdr:rowOff>121920</xdr:rowOff>
    </xdr:to>
    <xdr:sp macro="" textlink="">
      <xdr:nvSpPr>
        <xdr:cNvPr id="29" name="TextBox 28">
          <a:extLst>
            <a:ext uri="{FF2B5EF4-FFF2-40B4-BE49-F238E27FC236}">
              <a16:creationId xmlns:a16="http://schemas.microsoft.com/office/drawing/2014/main" id="{61C84558-24BB-4F18-9DCB-ED7B9C10F028}"/>
            </a:ext>
          </a:extLst>
        </xdr:cNvPr>
        <xdr:cNvSpPr txBox="1"/>
      </xdr:nvSpPr>
      <xdr:spPr>
        <a:xfrm>
          <a:off x="7862502" y="1630680"/>
          <a:ext cx="1708217"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People Married</a:t>
          </a:r>
          <a:endParaRPr lang="en-US" sz="1800">
            <a:solidFill>
              <a:schemeClr val="bg1"/>
            </a:solidFill>
          </a:endParaRPr>
        </a:p>
      </xdr:txBody>
    </xdr:sp>
    <xdr:clientData/>
  </xdr:twoCellAnchor>
  <xdr:twoCellAnchor>
    <xdr:from>
      <xdr:col>13</xdr:col>
      <xdr:colOff>45720</xdr:colOff>
      <xdr:row>11</xdr:row>
      <xdr:rowOff>114300</xdr:rowOff>
    </xdr:from>
    <xdr:to>
      <xdr:col>15</xdr:col>
      <xdr:colOff>259080</xdr:colOff>
      <xdr:row>13</xdr:row>
      <xdr:rowOff>137160</xdr:rowOff>
    </xdr:to>
    <xdr:sp macro="" textlink="">
      <xdr:nvSpPr>
        <xdr:cNvPr id="31" name="TextBox 30">
          <a:extLst>
            <a:ext uri="{FF2B5EF4-FFF2-40B4-BE49-F238E27FC236}">
              <a16:creationId xmlns:a16="http://schemas.microsoft.com/office/drawing/2014/main" id="{F2006A65-F768-63C2-B084-2B1E8503389B}"/>
            </a:ext>
          </a:extLst>
        </xdr:cNvPr>
        <xdr:cNvSpPr txBox="1"/>
      </xdr:nvSpPr>
      <xdr:spPr>
        <a:xfrm>
          <a:off x="7970520" y="2125980"/>
          <a:ext cx="143256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538</a:t>
          </a:r>
          <a:endParaRPr lang="en-US" sz="1800">
            <a:solidFill>
              <a:schemeClr val="bg1"/>
            </a:solidFill>
          </a:endParaRPr>
        </a:p>
      </xdr:txBody>
    </xdr:sp>
    <xdr:clientData/>
  </xdr:twoCellAnchor>
  <xdr:twoCellAnchor>
    <xdr:from>
      <xdr:col>19</xdr:col>
      <xdr:colOff>388620</xdr:colOff>
      <xdr:row>8</xdr:row>
      <xdr:rowOff>38100</xdr:rowOff>
    </xdr:from>
    <xdr:to>
      <xdr:col>25</xdr:col>
      <xdr:colOff>30480</xdr:colOff>
      <xdr:row>19</xdr:row>
      <xdr:rowOff>7620</xdr:rowOff>
    </xdr:to>
    <xdr:graphicFrame macro="">
      <xdr:nvGraphicFramePr>
        <xdr:cNvPr id="32" name="Chart 31">
          <a:extLst>
            <a:ext uri="{FF2B5EF4-FFF2-40B4-BE49-F238E27FC236}">
              <a16:creationId xmlns:a16="http://schemas.microsoft.com/office/drawing/2014/main" id="{40E3D66A-6217-4705-A092-655F643A8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556258</xdr:colOff>
      <xdr:row>16</xdr:row>
      <xdr:rowOff>144780</xdr:rowOff>
    </xdr:from>
    <xdr:to>
      <xdr:col>17</xdr:col>
      <xdr:colOff>510539</xdr:colOff>
      <xdr:row>27</xdr:row>
      <xdr:rowOff>182879</xdr:rowOff>
    </xdr:to>
    <xdr:graphicFrame macro="">
      <xdr:nvGraphicFramePr>
        <xdr:cNvPr id="33" name="Chart 32">
          <a:extLst>
            <a:ext uri="{FF2B5EF4-FFF2-40B4-BE49-F238E27FC236}">
              <a16:creationId xmlns:a16="http://schemas.microsoft.com/office/drawing/2014/main" id="{830A0144-775F-4024-8C5E-F82D2B282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410103</xdr:colOff>
      <xdr:row>29</xdr:row>
      <xdr:rowOff>129540</xdr:rowOff>
    </xdr:from>
    <xdr:to>
      <xdr:col>18</xdr:col>
      <xdr:colOff>373380</xdr:colOff>
      <xdr:row>42</xdr:row>
      <xdr:rowOff>59831</xdr:rowOff>
    </xdr:to>
    <xdr:graphicFrame macro="">
      <xdr:nvGraphicFramePr>
        <xdr:cNvPr id="34" name="Chart 33">
          <a:extLst>
            <a:ext uri="{FF2B5EF4-FFF2-40B4-BE49-F238E27FC236}">
              <a16:creationId xmlns:a16="http://schemas.microsoft.com/office/drawing/2014/main" id="{CF6800B9-332C-4E00-B7B2-529AA8FD7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0.35396</cdr:x>
      <cdr:y>0.37333</cdr:y>
    </cdr:from>
    <cdr:to>
      <cdr:x>0.68601</cdr:x>
      <cdr:y>0.58333</cdr:y>
    </cdr:to>
    <cdr:sp macro="" textlink="">
      <cdr:nvSpPr>
        <cdr:cNvPr id="2" name="TextBox 25">
          <a:extLst xmlns:a="http://schemas.openxmlformats.org/drawingml/2006/main">
            <a:ext uri="{FF2B5EF4-FFF2-40B4-BE49-F238E27FC236}">
              <a16:creationId xmlns:a16="http://schemas.microsoft.com/office/drawing/2014/main" id="{BE2736CE-BBC6-C76A-24AA-7070C1482642}"/>
            </a:ext>
          </a:extLst>
        </cdr:cNvPr>
        <cdr:cNvSpPr txBox="1"/>
      </cdr:nvSpPr>
      <cdr:spPr>
        <a:xfrm xmlns:a="http://schemas.openxmlformats.org/drawingml/2006/main">
          <a:off x="820420" y="568960"/>
          <a:ext cx="769620" cy="32004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pl-PL" sz="1600">
              <a:solidFill>
                <a:schemeClr val="bg1"/>
              </a:solidFill>
            </a:rPr>
            <a:t>53,8%</a:t>
          </a:r>
          <a:endParaRPr lang="en-US" sz="1600">
            <a:solidFill>
              <a:schemeClr val="bg1"/>
            </a:solidFill>
          </a:endParaRPr>
        </a:p>
      </cdr:txBody>
    </cdr:sp>
  </cdr:relSizeAnchor>
</c:userShape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ktor Paprocki" refreshedDate="45094.079340972225" createdVersion="8" refreshedVersion="8" minRefreshableVersion="3" recordCount="1000" xr:uid="{9696ED14-8531-45C8-8578-B844067886F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6409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s v="Skilled Manual"/>
    <s v="Yes"/>
    <x v="0"/>
    <x v="0"/>
    <x v="0"/>
    <n v="42"/>
    <x v="0"/>
    <x v="0"/>
  </r>
  <r>
    <n v="24107"/>
    <x v="0"/>
    <x v="1"/>
    <x v="1"/>
    <n v="3"/>
    <s v="Partial College"/>
    <s v="Clerical"/>
    <s v="Yes"/>
    <x v="1"/>
    <x v="0"/>
    <x v="0"/>
    <n v="43"/>
    <x v="0"/>
    <x v="0"/>
  </r>
  <r>
    <n v="14177"/>
    <x v="0"/>
    <x v="1"/>
    <x v="2"/>
    <n v="5"/>
    <s v="Partial College"/>
    <s v="Professional"/>
    <s v="No"/>
    <x v="2"/>
    <x v="1"/>
    <x v="0"/>
    <n v="60"/>
    <x v="1"/>
    <x v="0"/>
  </r>
  <r>
    <n v="24381"/>
    <x v="1"/>
    <x v="1"/>
    <x v="3"/>
    <n v="0"/>
    <s v="Bachelors"/>
    <s v="Professional"/>
    <s v="Yes"/>
    <x v="1"/>
    <x v="2"/>
    <x v="1"/>
    <n v="41"/>
    <x v="0"/>
    <x v="1"/>
  </r>
  <r>
    <n v="25597"/>
    <x v="1"/>
    <x v="1"/>
    <x v="1"/>
    <n v="0"/>
    <s v="Bachelors"/>
    <s v="Clerical"/>
    <s v="No"/>
    <x v="0"/>
    <x v="0"/>
    <x v="0"/>
    <n v="36"/>
    <x v="0"/>
    <x v="1"/>
  </r>
  <r>
    <n v="13507"/>
    <x v="0"/>
    <x v="0"/>
    <x v="4"/>
    <n v="2"/>
    <s v="Partial College"/>
    <s v="Manual"/>
    <s v="Yes"/>
    <x v="0"/>
    <x v="3"/>
    <x v="0"/>
    <n v="50"/>
    <x v="0"/>
    <x v="0"/>
  </r>
  <r>
    <n v="27974"/>
    <x v="1"/>
    <x v="1"/>
    <x v="5"/>
    <n v="2"/>
    <s v="High School"/>
    <s v="Management"/>
    <s v="Yes"/>
    <x v="3"/>
    <x v="0"/>
    <x v="1"/>
    <n v="33"/>
    <x v="0"/>
    <x v="1"/>
  </r>
  <r>
    <n v="19364"/>
    <x v="0"/>
    <x v="1"/>
    <x v="0"/>
    <n v="1"/>
    <s v="Bachelors"/>
    <s v="Skilled Manual"/>
    <s v="Yes"/>
    <x v="0"/>
    <x v="0"/>
    <x v="0"/>
    <n v="43"/>
    <x v="0"/>
    <x v="1"/>
  </r>
  <r>
    <n v="22155"/>
    <x v="0"/>
    <x v="1"/>
    <x v="6"/>
    <n v="2"/>
    <s v="Partial High School"/>
    <s v="Clerical"/>
    <s v="Yes"/>
    <x v="2"/>
    <x v="2"/>
    <x v="1"/>
    <n v="58"/>
    <x v="1"/>
    <x v="0"/>
  </r>
  <r>
    <n v="19280"/>
    <x v="0"/>
    <x v="1"/>
    <x v="7"/>
    <n v="2"/>
    <s v="Partial College"/>
    <s v="Manual"/>
    <s v="Yes"/>
    <x v="1"/>
    <x v="0"/>
    <x v="0"/>
    <n v="40"/>
    <x v="0"/>
    <x v="1"/>
  </r>
  <r>
    <n v="22173"/>
    <x v="0"/>
    <x v="0"/>
    <x v="1"/>
    <n v="3"/>
    <s v="High School"/>
    <s v="Skilled Manual"/>
    <s v="No"/>
    <x v="2"/>
    <x v="3"/>
    <x v="1"/>
    <n v="54"/>
    <x v="0"/>
    <x v="1"/>
  </r>
  <r>
    <n v="12697"/>
    <x v="1"/>
    <x v="0"/>
    <x v="8"/>
    <n v="0"/>
    <s v="Bachelors"/>
    <s v="Professional"/>
    <s v="No"/>
    <x v="3"/>
    <x v="4"/>
    <x v="1"/>
    <n v="36"/>
    <x v="0"/>
    <x v="0"/>
  </r>
  <r>
    <n v="11434"/>
    <x v="0"/>
    <x v="1"/>
    <x v="9"/>
    <n v="5"/>
    <s v="Partial College"/>
    <s v="Professional"/>
    <s v="Yes"/>
    <x v="0"/>
    <x v="0"/>
    <x v="0"/>
    <n v="55"/>
    <x v="1"/>
    <x v="0"/>
  </r>
  <r>
    <n v="25323"/>
    <x v="0"/>
    <x v="1"/>
    <x v="0"/>
    <n v="2"/>
    <s v="Partial College"/>
    <s v="Clerical"/>
    <s v="Yes"/>
    <x v="1"/>
    <x v="3"/>
    <x v="0"/>
    <n v="35"/>
    <x v="0"/>
    <x v="1"/>
  </r>
  <r>
    <n v="23542"/>
    <x v="1"/>
    <x v="1"/>
    <x v="10"/>
    <n v="1"/>
    <s v="Partial College"/>
    <s v="Skilled Manual"/>
    <s v="No"/>
    <x v="1"/>
    <x v="0"/>
    <x v="1"/>
    <n v="45"/>
    <x v="0"/>
    <x v="1"/>
  </r>
  <r>
    <n v="20870"/>
    <x v="1"/>
    <x v="0"/>
    <x v="4"/>
    <n v="2"/>
    <s v="High School"/>
    <s v="Manual"/>
    <s v="Yes"/>
    <x v="1"/>
    <x v="0"/>
    <x v="0"/>
    <n v="38"/>
    <x v="0"/>
    <x v="1"/>
  </r>
  <r>
    <n v="23316"/>
    <x v="1"/>
    <x v="1"/>
    <x v="1"/>
    <n v="3"/>
    <s v="Partial College"/>
    <s v="Clerical"/>
    <s v="No"/>
    <x v="2"/>
    <x v="3"/>
    <x v="1"/>
    <n v="59"/>
    <x v="1"/>
    <x v="1"/>
  </r>
  <r>
    <n v="12610"/>
    <x v="0"/>
    <x v="0"/>
    <x v="1"/>
    <n v="1"/>
    <s v="Bachelors"/>
    <s v="Clerical"/>
    <s v="Yes"/>
    <x v="0"/>
    <x v="0"/>
    <x v="0"/>
    <n v="47"/>
    <x v="0"/>
    <x v="0"/>
  </r>
  <r>
    <n v="27183"/>
    <x v="1"/>
    <x v="1"/>
    <x v="0"/>
    <n v="2"/>
    <s v="Partial College"/>
    <s v="Clerical"/>
    <s v="Yes"/>
    <x v="1"/>
    <x v="3"/>
    <x v="0"/>
    <n v="35"/>
    <x v="0"/>
    <x v="1"/>
  </r>
  <r>
    <n v="25940"/>
    <x v="1"/>
    <x v="1"/>
    <x v="6"/>
    <n v="2"/>
    <s v="Partial High School"/>
    <s v="Clerical"/>
    <s v="Yes"/>
    <x v="2"/>
    <x v="2"/>
    <x v="1"/>
    <n v="55"/>
    <x v="1"/>
    <x v="1"/>
  </r>
  <r>
    <n v="25598"/>
    <x v="0"/>
    <x v="0"/>
    <x v="0"/>
    <n v="0"/>
    <s v="Graduate Degree"/>
    <s v="Clerical"/>
    <s v="Yes"/>
    <x v="0"/>
    <x v="0"/>
    <x v="0"/>
    <n v="36"/>
    <x v="0"/>
    <x v="1"/>
  </r>
  <r>
    <n v="21564"/>
    <x v="1"/>
    <x v="0"/>
    <x v="2"/>
    <n v="0"/>
    <s v="Bachelors"/>
    <s v="Professional"/>
    <s v="Yes"/>
    <x v="3"/>
    <x v="4"/>
    <x v="1"/>
    <n v="35"/>
    <x v="0"/>
    <x v="0"/>
  </r>
  <r>
    <n v="19193"/>
    <x v="1"/>
    <x v="1"/>
    <x v="0"/>
    <n v="2"/>
    <s v="Partial College"/>
    <s v="Clerical"/>
    <s v="Yes"/>
    <x v="0"/>
    <x v="3"/>
    <x v="0"/>
    <n v="35"/>
    <x v="0"/>
    <x v="1"/>
  </r>
  <r>
    <n v="26412"/>
    <x v="0"/>
    <x v="0"/>
    <x v="2"/>
    <n v="5"/>
    <s v="High School"/>
    <s v="Management"/>
    <s v="No"/>
    <x v="4"/>
    <x v="2"/>
    <x v="0"/>
    <n v="56"/>
    <x v="1"/>
    <x v="0"/>
  </r>
  <r>
    <n v="27184"/>
    <x v="1"/>
    <x v="1"/>
    <x v="0"/>
    <n v="2"/>
    <s v="Partial College"/>
    <s v="Clerical"/>
    <s v="No"/>
    <x v="1"/>
    <x v="0"/>
    <x v="0"/>
    <n v="34"/>
    <x v="0"/>
    <x v="0"/>
  </r>
  <r>
    <n v="12590"/>
    <x v="1"/>
    <x v="1"/>
    <x v="1"/>
    <n v="1"/>
    <s v="Bachelors"/>
    <s v="Clerical"/>
    <s v="Yes"/>
    <x v="0"/>
    <x v="0"/>
    <x v="0"/>
    <n v="63"/>
    <x v="1"/>
    <x v="0"/>
  </r>
  <r>
    <n v="17841"/>
    <x v="1"/>
    <x v="1"/>
    <x v="1"/>
    <n v="0"/>
    <s v="Partial College"/>
    <s v="Clerical"/>
    <s v="No"/>
    <x v="1"/>
    <x v="0"/>
    <x v="0"/>
    <n v="29"/>
    <x v="2"/>
    <x v="1"/>
  </r>
  <r>
    <n v="18283"/>
    <x v="1"/>
    <x v="0"/>
    <x v="11"/>
    <n v="0"/>
    <s v="Bachelors"/>
    <s v="Professional"/>
    <s v="No"/>
    <x v="1"/>
    <x v="2"/>
    <x v="1"/>
    <n v="40"/>
    <x v="0"/>
    <x v="0"/>
  </r>
  <r>
    <n v="18299"/>
    <x v="0"/>
    <x v="1"/>
    <x v="3"/>
    <n v="5"/>
    <s v="Partial College"/>
    <s v="Skilled Manual"/>
    <s v="Yes"/>
    <x v="2"/>
    <x v="2"/>
    <x v="1"/>
    <n v="44"/>
    <x v="0"/>
    <x v="0"/>
  </r>
  <r>
    <n v="16466"/>
    <x v="1"/>
    <x v="0"/>
    <x v="6"/>
    <n v="0"/>
    <s v="Partial High School"/>
    <s v="Manual"/>
    <s v="No"/>
    <x v="2"/>
    <x v="0"/>
    <x v="0"/>
    <n v="32"/>
    <x v="0"/>
    <x v="1"/>
  </r>
  <r>
    <n v="19273"/>
    <x v="0"/>
    <x v="0"/>
    <x v="6"/>
    <n v="2"/>
    <s v="Partial College"/>
    <s v="Manual"/>
    <s v="Yes"/>
    <x v="0"/>
    <x v="0"/>
    <x v="0"/>
    <n v="63"/>
    <x v="1"/>
    <x v="0"/>
  </r>
  <r>
    <n v="22400"/>
    <x v="0"/>
    <x v="1"/>
    <x v="4"/>
    <n v="0"/>
    <s v="Partial College"/>
    <s v="Manual"/>
    <s v="No"/>
    <x v="1"/>
    <x v="0"/>
    <x v="1"/>
    <n v="26"/>
    <x v="2"/>
    <x v="1"/>
  </r>
  <r>
    <n v="20942"/>
    <x v="1"/>
    <x v="0"/>
    <x v="6"/>
    <n v="0"/>
    <s v="High School"/>
    <s v="Manual"/>
    <s v="No"/>
    <x v="1"/>
    <x v="2"/>
    <x v="0"/>
    <n v="31"/>
    <x v="0"/>
    <x v="0"/>
  </r>
  <r>
    <n v="18484"/>
    <x v="1"/>
    <x v="1"/>
    <x v="2"/>
    <n v="2"/>
    <s v="High School"/>
    <s v="Skilled Manual"/>
    <s v="No"/>
    <x v="2"/>
    <x v="3"/>
    <x v="1"/>
    <n v="50"/>
    <x v="0"/>
    <x v="1"/>
  </r>
  <r>
    <n v="12291"/>
    <x v="1"/>
    <x v="1"/>
    <x v="8"/>
    <n v="5"/>
    <s v="Partial College"/>
    <s v="Professional"/>
    <s v="No"/>
    <x v="2"/>
    <x v="1"/>
    <x v="0"/>
    <n v="62"/>
    <x v="1"/>
    <x v="1"/>
  </r>
  <r>
    <n v="28380"/>
    <x v="1"/>
    <x v="0"/>
    <x v="4"/>
    <n v="5"/>
    <s v="Partial High School"/>
    <s v="Manual"/>
    <s v="No"/>
    <x v="2"/>
    <x v="0"/>
    <x v="0"/>
    <n v="41"/>
    <x v="0"/>
    <x v="0"/>
  </r>
  <r>
    <n v="17891"/>
    <x v="0"/>
    <x v="0"/>
    <x v="4"/>
    <n v="2"/>
    <s v="Partial College"/>
    <s v="Manual"/>
    <s v="Yes"/>
    <x v="1"/>
    <x v="0"/>
    <x v="0"/>
    <n v="50"/>
    <x v="0"/>
    <x v="1"/>
  </r>
  <r>
    <n v="27832"/>
    <x v="1"/>
    <x v="0"/>
    <x v="1"/>
    <n v="0"/>
    <s v="Partial College"/>
    <s v="Clerical"/>
    <s v="No"/>
    <x v="1"/>
    <x v="1"/>
    <x v="0"/>
    <n v="30"/>
    <x v="2"/>
    <x v="0"/>
  </r>
  <r>
    <n v="26863"/>
    <x v="1"/>
    <x v="1"/>
    <x v="6"/>
    <n v="0"/>
    <s v="High School"/>
    <s v="Manual"/>
    <s v="No"/>
    <x v="1"/>
    <x v="1"/>
    <x v="0"/>
    <n v="28"/>
    <x v="2"/>
    <x v="0"/>
  </r>
  <r>
    <n v="16259"/>
    <x v="1"/>
    <x v="0"/>
    <x v="4"/>
    <n v="4"/>
    <s v="Partial High School"/>
    <s v="Manual"/>
    <s v="Yes"/>
    <x v="2"/>
    <x v="0"/>
    <x v="0"/>
    <n v="40"/>
    <x v="0"/>
    <x v="1"/>
  </r>
  <r>
    <n v="27803"/>
    <x v="1"/>
    <x v="0"/>
    <x v="1"/>
    <n v="2"/>
    <s v="Partial College"/>
    <s v="Clerical"/>
    <s v="No"/>
    <x v="0"/>
    <x v="0"/>
    <x v="0"/>
    <n v="43"/>
    <x v="0"/>
    <x v="0"/>
  </r>
  <r>
    <n v="14347"/>
    <x v="1"/>
    <x v="0"/>
    <x v="0"/>
    <n v="2"/>
    <s v="Bachelors"/>
    <s v="Management"/>
    <s v="Yes"/>
    <x v="2"/>
    <x v="2"/>
    <x v="1"/>
    <n v="65"/>
    <x v="1"/>
    <x v="1"/>
  </r>
  <r>
    <n v="17703"/>
    <x v="0"/>
    <x v="0"/>
    <x v="4"/>
    <n v="1"/>
    <s v="Graduate Degree"/>
    <s v="Manual"/>
    <s v="Yes"/>
    <x v="0"/>
    <x v="0"/>
    <x v="0"/>
    <n v="40"/>
    <x v="0"/>
    <x v="0"/>
  </r>
  <r>
    <n v="17185"/>
    <x v="0"/>
    <x v="0"/>
    <x v="9"/>
    <n v="4"/>
    <s v="Partial College"/>
    <s v="Professional"/>
    <s v="No"/>
    <x v="4"/>
    <x v="2"/>
    <x v="0"/>
    <n v="48"/>
    <x v="0"/>
    <x v="1"/>
  </r>
  <r>
    <n v="29380"/>
    <x v="0"/>
    <x v="0"/>
    <x v="6"/>
    <n v="3"/>
    <s v="High School"/>
    <s v="Manual"/>
    <s v="Yes"/>
    <x v="0"/>
    <x v="0"/>
    <x v="0"/>
    <n v="41"/>
    <x v="0"/>
    <x v="1"/>
  </r>
  <r>
    <n v="23986"/>
    <x v="0"/>
    <x v="0"/>
    <x v="6"/>
    <n v="1"/>
    <s v="Bachelors"/>
    <s v="Clerical"/>
    <s v="Yes"/>
    <x v="0"/>
    <x v="0"/>
    <x v="0"/>
    <n v="66"/>
    <x v="1"/>
    <x v="1"/>
  </r>
  <r>
    <n v="24466"/>
    <x v="0"/>
    <x v="0"/>
    <x v="10"/>
    <n v="1"/>
    <s v="Partial College"/>
    <s v="Skilled Manual"/>
    <s v="Yes"/>
    <x v="1"/>
    <x v="2"/>
    <x v="1"/>
    <n v="46"/>
    <x v="0"/>
    <x v="1"/>
  </r>
  <r>
    <n v="29097"/>
    <x v="1"/>
    <x v="0"/>
    <x v="0"/>
    <n v="2"/>
    <s v="Partial College"/>
    <s v="Skilled Manual"/>
    <s v="Yes"/>
    <x v="2"/>
    <x v="2"/>
    <x v="1"/>
    <n v="52"/>
    <x v="0"/>
    <x v="1"/>
  </r>
  <r>
    <n v="19487"/>
    <x v="0"/>
    <x v="1"/>
    <x v="1"/>
    <n v="2"/>
    <s v="Partial College"/>
    <s v="Clerical"/>
    <s v="No"/>
    <x v="2"/>
    <x v="0"/>
    <x v="0"/>
    <n v="42"/>
    <x v="0"/>
    <x v="0"/>
  </r>
  <r>
    <n v="14939"/>
    <x v="1"/>
    <x v="1"/>
    <x v="0"/>
    <n v="0"/>
    <s v="Bachelors"/>
    <s v="Clerical"/>
    <s v="Yes"/>
    <x v="0"/>
    <x v="0"/>
    <x v="0"/>
    <n v="39"/>
    <x v="0"/>
    <x v="1"/>
  </r>
  <r>
    <n v="13826"/>
    <x v="1"/>
    <x v="0"/>
    <x v="1"/>
    <n v="0"/>
    <s v="Partial College"/>
    <s v="Clerical"/>
    <s v="No"/>
    <x v="1"/>
    <x v="0"/>
    <x v="0"/>
    <n v="28"/>
    <x v="2"/>
    <x v="0"/>
  </r>
  <r>
    <n v="20619"/>
    <x v="1"/>
    <x v="1"/>
    <x v="2"/>
    <n v="0"/>
    <s v="Bachelors"/>
    <s v="Professional"/>
    <s v="No"/>
    <x v="3"/>
    <x v="4"/>
    <x v="1"/>
    <n v="35"/>
    <x v="0"/>
    <x v="0"/>
  </r>
  <r>
    <n v="12558"/>
    <x v="0"/>
    <x v="0"/>
    <x v="6"/>
    <n v="1"/>
    <s v="Bachelors"/>
    <s v="Clerical"/>
    <s v="Yes"/>
    <x v="0"/>
    <x v="0"/>
    <x v="0"/>
    <n v="65"/>
    <x v="1"/>
    <x v="0"/>
  </r>
  <r>
    <n v="24871"/>
    <x v="1"/>
    <x v="0"/>
    <x v="8"/>
    <n v="4"/>
    <s v="High School"/>
    <s v="Management"/>
    <s v="No"/>
    <x v="4"/>
    <x v="2"/>
    <x v="0"/>
    <n v="56"/>
    <x v="1"/>
    <x v="0"/>
  </r>
  <r>
    <n v="17319"/>
    <x v="1"/>
    <x v="0"/>
    <x v="3"/>
    <n v="0"/>
    <s v="Bachelors"/>
    <s v="Professional"/>
    <s v="No"/>
    <x v="1"/>
    <x v="2"/>
    <x v="1"/>
    <n v="42"/>
    <x v="0"/>
    <x v="0"/>
  </r>
  <r>
    <n v="28906"/>
    <x v="0"/>
    <x v="1"/>
    <x v="2"/>
    <n v="4"/>
    <s v="High School"/>
    <s v="Professional"/>
    <s v="Yes"/>
    <x v="2"/>
    <x v="4"/>
    <x v="0"/>
    <n v="54"/>
    <x v="0"/>
    <x v="0"/>
  </r>
  <r>
    <n v="12808"/>
    <x v="0"/>
    <x v="1"/>
    <x v="0"/>
    <n v="0"/>
    <s v="Bachelors"/>
    <s v="Clerical"/>
    <s v="Yes"/>
    <x v="0"/>
    <x v="0"/>
    <x v="0"/>
    <n v="38"/>
    <x v="0"/>
    <x v="1"/>
  </r>
  <r>
    <n v="20567"/>
    <x v="0"/>
    <x v="1"/>
    <x v="12"/>
    <n v="4"/>
    <s v="Partial College"/>
    <s v="Professional"/>
    <s v="No"/>
    <x v="3"/>
    <x v="2"/>
    <x v="0"/>
    <n v="61"/>
    <x v="1"/>
    <x v="1"/>
  </r>
  <r>
    <n v="25502"/>
    <x v="0"/>
    <x v="0"/>
    <x v="0"/>
    <n v="1"/>
    <s v="Bachelors"/>
    <s v="Skilled Manual"/>
    <s v="Yes"/>
    <x v="0"/>
    <x v="0"/>
    <x v="0"/>
    <n v="43"/>
    <x v="0"/>
    <x v="1"/>
  </r>
  <r>
    <n v="15580"/>
    <x v="0"/>
    <x v="1"/>
    <x v="10"/>
    <n v="2"/>
    <s v="Bachelors"/>
    <s v="Professional"/>
    <s v="Yes"/>
    <x v="1"/>
    <x v="1"/>
    <x v="1"/>
    <n v="38"/>
    <x v="0"/>
    <x v="1"/>
  </r>
  <r>
    <n v="24185"/>
    <x v="1"/>
    <x v="0"/>
    <x v="4"/>
    <n v="1"/>
    <s v="High School"/>
    <s v="Manual"/>
    <s v="No"/>
    <x v="1"/>
    <x v="3"/>
    <x v="0"/>
    <n v="45"/>
    <x v="0"/>
    <x v="0"/>
  </r>
  <r>
    <n v="19291"/>
    <x v="1"/>
    <x v="0"/>
    <x v="4"/>
    <n v="2"/>
    <s v="High School"/>
    <s v="Manual"/>
    <s v="Yes"/>
    <x v="0"/>
    <x v="0"/>
    <x v="0"/>
    <n v="35"/>
    <x v="0"/>
    <x v="0"/>
  </r>
  <r>
    <n v="16713"/>
    <x v="0"/>
    <x v="1"/>
    <x v="0"/>
    <n v="2"/>
    <s v="Bachelors"/>
    <s v="Management"/>
    <s v="Yes"/>
    <x v="1"/>
    <x v="0"/>
    <x v="1"/>
    <n v="52"/>
    <x v="0"/>
    <x v="1"/>
  </r>
  <r>
    <n v="16185"/>
    <x v="1"/>
    <x v="1"/>
    <x v="10"/>
    <n v="4"/>
    <s v="Bachelors"/>
    <s v="Professional"/>
    <s v="Yes"/>
    <x v="4"/>
    <x v="4"/>
    <x v="1"/>
    <n v="41"/>
    <x v="0"/>
    <x v="0"/>
  </r>
  <r>
    <n v="14927"/>
    <x v="0"/>
    <x v="0"/>
    <x v="1"/>
    <n v="1"/>
    <s v="Bachelors"/>
    <s v="Clerical"/>
    <s v="Yes"/>
    <x v="0"/>
    <x v="0"/>
    <x v="0"/>
    <n v="37"/>
    <x v="0"/>
    <x v="1"/>
  </r>
  <r>
    <n v="29337"/>
    <x v="1"/>
    <x v="1"/>
    <x v="1"/>
    <n v="2"/>
    <s v="Partial College"/>
    <s v="Clerical"/>
    <s v="Yes"/>
    <x v="2"/>
    <x v="2"/>
    <x v="1"/>
    <n v="68"/>
    <x v="1"/>
    <x v="0"/>
  </r>
  <r>
    <n v="29355"/>
    <x v="0"/>
    <x v="0"/>
    <x v="0"/>
    <n v="0"/>
    <s v="Graduate Degree"/>
    <s v="Clerical"/>
    <s v="Yes"/>
    <x v="0"/>
    <x v="0"/>
    <x v="0"/>
    <n v="37"/>
    <x v="0"/>
    <x v="1"/>
  </r>
  <r>
    <n v="25303"/>
    <x v="1"/>
    <x v="1"/>
    <x v="1"/>
    <n v="0"/>
    <s v="High School"/>
    <s v="Manual"/>
    <s v="Yes"/>
    <x v="1"/>
    <x v="1"/>
    <x v="0"/>
    <n v="33"/>
    <x v="0"/>
    <x v="1"/>
  </r>
  <r>
    <n v="14813"/>
    <x v="1"/>
    <x v="0"/>
    <x v="6"/>
    <n v="4"/>
    <s v="High School"/>
    <s v="Manual"/>
    <s v="Yes"/>
    <x v="1"/>
    <x v="0"/>
    <x v="0"/>
    <n v="43"/>
    <x v="0"/>
    <x v="1"/>
  </r>
  <r>
    <n v="16438"/>
    <x v="0"/>
    <x v="0"/>
    <x v="4"/>
    <n v="0"/>
    <s v="Partial High School"/>
    <s v="Manual"/>
    <s v="No"/>
    <x v="2"/>
    <x v="0"/>
    <x v="0"/>
    <n v="30"/>
    <x v="2"/>
    <x v="0"/>
  </r>
  <r>
    <n v="14238"/>
    <x v="0"/>
    <x v="1"/>
    <x v="7"/>
    <n v="0"/>
    <s v="Partial High School"/>
    <s v="Professional"/>
    <s v="Yes"/>
    <x v="3"/>
    <x v="4"/>
    <x v="1"/>
    <n v="36"/>
    <x v="0"/>
    <x v="1"/>
  </r>
  <r>
    <n v="16200"/>
    <x v="1"/>
    <x v="0"/>
    <x v="4"/>
    <n v="0"/>
    <s v="Partial High School"/>
    <s v="Manual"/>
    <s v="No"/>
    <x v="2"/>
    <x v="0"/>
    <x v="0"/>
    <n v="35"/>
    <x v="0"/>
    <x v="0"/>
  </r>
  <r>
    <n v="24857"/>
    <x v="0"/>
    <x v="0"/>
    <x v="12"/>
    <n v="3"/>
    <s v="High School"/>
    <s v="Professional"/>
    <s v="Yes"/>
    <x v="3"/>
    <x v="0"/>
    <x v="0"/>
    <n v="52"/>
    <x v="0"/>
    <x v="0"/>
  </r>
  <r>
    <n v="26956"/>
    <x v="1"/>
    <x v="0"/>
    <x v="6"/>
    <n v="0"/>
    <s v="Partial College"/>
    <s v="Manual"/>
    <s v="No"/>
    <x v="1"/>
    <x v="1"/>
    <x v="0"/>
    <n v="36"/>
    <x v="0"/>
    <x v="1"/>
  </r>
  <r>
    <n v="14517"/>
    <x v="0"/>
    <x v="0"/>
    <x v="6"/>
    <n v="3"/>
    <s v="High School"/>
    <s v="Skilled Manual"/>
    <s v="No"/>
    <x v="2"/>
    <x v="3"/>
    <x v="1"/>
    <n v="62"/>
    <x v="1"/>
    <x v="0"/>
  </r>
  <r>
    <n v="12678"/>
    <x v="1"/>
    <x v="0"/>
    <x v="12"/>
    <n v="4"/>
    <s v="High School"/>
    <s v="Management"/>
    <s v="Yes"/>
    <x v="3"/>
    <x v="0"/>
    <x v="1"/>
    <n v="31"/>
    <x v="0"/>
    <x v="0"/>
  </r>
  <r>
    <n v="16188"/>
    <x v="1"/>
    <x v="0"/>
    <x v="6"/>
    <n v="0"/>
    <s v="Partial High School"/>
    <s v="Manual"/>
    <s v="No"/>
    <x v="2"/>
    <x v="3"/>
    <x v="0"/>
    <n v="26"/>
    <x v="2"/>
    <x v="0"/>
  </r>
  <r>
    <n v="27969"/>
    <x v="0"/>
    <x v="1"/>
    <x v="2"/>
    <n v="0"/>
    <s v="Bachelors"/>
    <s v="Professional"/>
    <s v="Yes"/>
    <x v="2"/>
    <x v="4"/>
    <x v="1"/>
    <n v="29"/>
    <x v="2"/>
    <x v="1"/>
  </r>
  <r>
    <n v="15752"/>
    <x v="0"/>
    <x v="1"/>
    <x v="2"/>
    <n v="2"/>
    <s v="High School"/>
    <s v="Skilled Manual"/>
    <s v="No"/>
    <x v="2"/>
    <x v="3"/>
    <x v="1"/>
    <n v="50"/>
    <x v="0"/>
    <x v="1"/>
  </r>
  <r>
    <n v="27745"/>
    <x v="1"/>
    <x v="1"/>
    <x v="0"/>
    <n v="2"/>
    <s v="Bachelors"/>
    <s v="Management"/>
    <s v="Yes"/>
    <x v="2"/>
    <x v="2"/>
    <x v="1"/>
    <n v="63"/>
    <x v="1"/>
    <x v="1"/>
  </r>
  <r>
    <n v="20828"/>
    <x v="0"/>
    <x v="0"/>
    <x v="1"/>
    <n v="4"/>
    <s v="Graduate Degree"/>
    <s v="Clerical"/>
    <s v="Yes"/>
    <x v="0"/>
    <x v="0"/>
    <x v="0"/>
    <n v="45"/>
    <x v="0"/>
    <x v="1"/>
  </r>
  <r>
    <n v="19461"/>
    <x v="1"/>
    <x v="0"/>
    <x v="4"/>
    <n v="4"/>
    <s v="Partial High School"/>
    <s v="Manual"/>
    <s v="Yes"/>
    <x v="2"/>
    <x v="0"/>
    <x v="0"/>
    <n v="40"/>
    <x v="0"/>
    <x v="0"/>
  </r>
  <r>
    <n v="26941"/>
    <x v="0"/>
    <x v="1"/>
    <x v="1"/>
    <n v="0"/>
    <s v="Bachelors"/>
    <s v="Clerical"/>
    <s v="Yes"/>
    <x v="0"/>
    <x v="0"/>
    <x v="0"/>
    <n v="47"/>
    <x v="0"/>
    <x v="1"/>
  </r>
  <r>
    <n v="28412"/>
    <x v="1"/>
    <x v="1"/>
    <x v="6"/>
    <n v="0"/>
    <s v="High School"/>
    <s v="Manual"/>
    <s v="No"/>
    <x v="1"/>
    <x v="1"/>
    <x v="0"/>
    <n v="29"/>
    <x v="2"/>
    <x v="0"/>
  </r>
  <r>
    <n v="24485"/>
    <x v="1"/>
    <x v="1"/>
    <x v="0"/>
    <n v="2"/>
    <s v="Bachelors"/>
    <s v="Management"/>
    <s v="No"/>
    <x v="1"/>
    <x v="2"/>
    <x v="1"/>
    <n v="52"/>
    <x v="0"/>
    <x v="1"/>
  </r>
  <r>
    <n v="16514"/>
    <x v="1"/>
    <x v="1"/>
    <x v="4"/>
    <n v="0"/>
    <s v="Partial College"/>
    <s v="Manual"/>
    <s v="Yes"/>
    <x v="1"/>
    <x v="3"/>
    <x v="1"/>
    <n v="26"/>
    <x v="2"/>
    <x v="1"/>
  </r>
  <r>
    <n v="17191"/>
    <x v="1"/>
    <x v="1"/>
    <x v="12"/>
    <n v="3"/>
    <s v="Partial College"/>
    <s v="Professional"/>
    <s v="No"/>
    <x v="4"/>
    <x v="0"/>
    <x v="0"/>
    <n v="51"/>
    <x v="0"/>
    <x v="1"/>
  </r>
  <r>
    <n v="19608"/>
    <x v="0"/>
    <x v="1"/>
    <x v="2"/>
    <n v="5"/>
    <s v="Bachelors"/>
    <s v="Professional"/>
    <s v="Yes"/>
    <x v="3"/>
    <x v="3"/>
    <x v="1"/>
    <n v="40"/>
    <x v="0"/>
    <x v="0"/>
  </r>
  <r>
    <n v="24119"/>
    <x v="1"/>
    <x v="1"/>
    <x v="1"/>
    <n v="0"/>
    <s v="Partial College"/>
    <s v="Clerical"/>
    <s v="No"/>
    <x v="1"/>
    <x v="1"/>
    <x v="0"/>
    <n v="29"/>
    <x v="2"/>
    <x v="0"/>
  </r>
  <r>
    <n v="25458"/>
    <x v="0"/>
    <x v="1"/>
    <x v="6"/>
    <n v="1"/>
    <s v="High School"/>
    <s v="Manual"/>
    <s v="No"/>
    <x v="1"/>
    <x v="3"/>
    <x v="0"/>
    <n v="40"/>
    <x v="0"/>
    <x v="1"/>
  </r>
  <r>
    <n v="26886"/>
    <x v="1"/>
    <x v="0"/>
    <x v="1"/>
    <n v="0"/>
    <s v="Partial College"/>
    <s v="Clerical"/>
    <s v="No"/>
    <x v="1"/>
    <x v="0"/>
    <x v="0"/>
    <n v="29"/>
    <x v="2"/>
    <x v="1"/>
  </r>
  <r>
    <n v="28436"/>
    <x v="1"/>
    <x v="1"/>
    <x v="1"/>
    <n v="0"/>
    <s v="Partial College"/>
    <s v="Clerical"/>
    <s v="No"/>
    <x v="1"/>
    <x v="0"/>
    <x v="0"/>
    <n v="30"/>
    <x v="2"/>
    <x v="1"/>
  </r>
  <r>
    <n v="19562"/>
    <x v="1"/>
    <x v="0"/>
    <x v="10"/>
    <n v="2"/>
    <s v="Bachelors"/>
    <s v="Professional"/>
    <s v="Yes"/>
    <x v="1"/>
    <x v="1"/>
    <x v="1"/>
    <n v="37"/>
    <x v="0"/>
    <x v="1"/>
  </r>
  <r>
    <n v="15608"/>
    <x v="1"/>
    <x v="0"/>
    <x v="1"/>
    <n v="0"/>
    <s v="Partial College"/>
    <s v="Clerical"/>
    <s v="No"/>
    <x v="1"/>
    <x v="1"/>
    <x v="0"/>
    <n v="33"/>
    <x v="0"/>
    <x v="0"/>
  </r>
  <r>
    <n v="16487"/>
    <x v="1"/>
    <x v="0"/>
    <x v="1"/>
    <n v="3"/>
    <s v="High School"/>
    <s v="Skilled Manual"/>
    <s v="Yes"/>
    <x v="2"/>
    <x v="2"/>
    <x v="1"/>
    <n v="55"/>
    <x v="1"/>
    <x v="0"/>
  </r>
  <r>
    <n v="17197"/>
    <x v="1"/>
    <x v="0"/>
    <x v="8"/>
    <n v="5"/>
    <s v="Partial College"/>
    <s v="Professional"/>
    <s v="Yes"/>
    <x v="2"/>
    <x v="4"/>
    <x v="0"/>
    <n v="62"/>
    <x v="1"/>
    <x v="0"/>
  </r>
  <r>
    <n v="12507"/>
    <x v="0"/>
    <x v="1"/>
    <x v="1"/>
    <n v="1"/>
    <s v="Partial College"/>
    <s v="Clerical"/>
    <s v="Yes"/>
    <x v="1"/>
    <x v="0"/>
    <x v="0"/>
    <n v="43"/>
    <x v="0"/>
    <x v="0"/>
  </r>
  <r>
    <n v="23940"/>
    <x v="0"/>
    <x v="1"/>
    <x v="0"/>
    <n v="1"/>
    <s v="Bachelors"/>
    <s v="Skilled Manual"/>
    <s v="Yes"/>
    <x v="1"/>
    <x v="0"/>
    <x v="0"/>
    <n v="44"/>
    <x v="0"/>
    <x v="1"/>
  </r>
  <r>
    <n v="19441"/>
    <x v="0"/>
    <x v="1"/>
    <x v="0"/>
    <n v="0"/>
    <s v="Graduate Degree"/>
    <s v="Clerical"/>
    <s v="Yes"/>
    <x v="0"/>
    <x v="0"/>
    <x v="0"/>
    <n v="25"/>
    <x v="2"/>
    <x v="1"/>
  </r>
  <r>
    <n v="26852"/>
    <x v="0"/>
    <x v="0"/>
    <x v="6"/>
    <n v="3"/>
    <s v="High School"/>
    <s v="Manual"/>
    <s v="Yes"/>
    <x v="2"/>
    <x v="0"/>
    <x v="0"/>
    <n v="43"/>
    <x v="0"/>
    <x v="0"/>
  </r>
  <r>
    <n v="12274"/>
    <x v="1"/>
    <x v="1"/>
    <x v="4"/>
    <n v="2"/>
    <s v="High School"/>
    <s v="Manual"/>
    <s v="Yes"/>
    <x v="0"/>
    <x v="0"/>
    <x v="0"/>
    <n v="35"/>
    <x v="0"/>
    <x v="0"/>
  </r>
  <r>
    <n v="20236"/>
    <x v="1"/>
    <x v="1"/>
    <x v="10"/>
    <n v="3"/>
    <s v="Bachelors"/>
    <s v="Professional"/>
    <s v="No"/>
    <x v="2"/>
    <x v="0"/>
    <x v="1"/>
    <n v="43"/>
    <x v="0"/>
    <x v="1"/>
  </r>
  <r>
    <n v="24149"/>
    <x v="0"/>
    <x v="1"/>
    <x v="4"/>
    <n v="2"/>
    <s v="Partial College"/>
    <s v="Manual"/>
    <s v="Yes"/>
    <x v="0"/>
    <x v="3"/>
    <x v="0"/>
    <n v="49"/>
    <x v="0"/>
    <x v="0"/>
  </r>
  <r>
    <n v="26139"/>
    <x v="1"/>
    <x v="1"/>
    <x v="10"/>
    <n v="1"/>
    <s v="Partial College"/>
    <s v="Skilled Manual"/>
    <s v="Yes"/>
    <x v="1"/>
    <x v="2"/>
    <x v="1"/>
    <n v="45"/>
    <x v="0"/>
    <x v="0"/>
  </r>
  <r>
    <n v="18491"/>
    <x v="1"/>
    <x v="0"/>
    <x v="3"/>
    <n v="2"/>
    <s v="High School"/>
    <s v="Professional"/>
    <s v="Yes"/>
    <x v="2"/>
    <x v="2"/>
    <x v="1"/>
    <n v="49"/>
    <x v="0"/>
    <x v="1"/>
  </r>
  <r>
    <n v="22707"/>
    <x v="1"/>
    <x v="0"/>
    <x v="1"/>
    <n v="0"/>
    <s v="Partial College"/>
    <s v="Clerical"/>
    <s v="No"/>
    <x v="1"/>
    <x v="1"/>
    <x v="0"/>
    <n v="30"/>
    <x v="2"/>
    <x v="0"/>
  </r>
  <r>
    <n v="20430"/>
    <x v="0"/>
    <x v="1"/>
    <x v="3"/>
    <n v="2"/>
    <s v="Partial College"/>
    <s v="Skilled Manual"/>
    <s v="Yes"/>
    <x v="2"/>
    <x v="2"/>
    <x v="1"/>
    <n v="52"/>
    <x v="0"/>
    <x v="1"/>
  </r>
  <r>
    <n v="27494"/>
    <x v="1"/>
    <x v="0"/>
    <x v="0"/>
    <n v="2"/>
    <s v="Partial College"/>
    <s v="Skilled Manual"/>
    <s v="No"/>
    <x v="2"/>
    <x v="3"/>
    <x v="1"/>
    <n v="53"/>
    <x v="0"/>
    <x v="1"/>
  </r>
  <r>
    <n v="26829"/>
    <x v="0"/>
    <x v="0"/>
    <x v="0"/>
    <n v="0"/>
    <s v="Bachelors"/>
    <s v="Clerical"/>
    <s v="Yes"/>
    <x v="0"/>
    <x v="0"/>
    <x v="0"/>
    <n v="38"/>
    <x v="0"/>
    <x v="1"/>
  </r>
  <r>
    <n v="28395"/>
    <x v="1"/>
    <x v="1"/>
    <x v="0"/>
    <n v="0"/>
    <s v="Bachelors"/>
    <s v="Professional"/>
    <s v="No"/>
    <x v="0"/>
    <x v="0"/>
    <x v="0"/>
    <n v="39"/>
    <x v="0"/>
    <x v="1"/>
  </r>
  <r>
    <n v="21006"/>
    <x v="1"/>
    <x v="0"/>
    <x v="1"/>
    <n v="1"/>
    <s v="Partial College"/>
    <s v="Manual"/>
    <s v="No"/>
    <x v="0"/>
    <x v="0"/>
    <x v="0"/>
    <n v="46"/>
    <x v="0"/>
    <x v="1"/>
  </r>
  <r>
    <n v="14682"/>
    <x v="1"/>
    <x v="0"/>
    <x v="3"/>
    <n v="0"/>
    <s v="Bachelors"/>
    <s v="Professional"/>
    <s v="No"/>
    <x v="1"/>
    <x v="2"/>
    <x v="1"/>
    <n v="38"/>
    <x v="0"/>
    <x v="0"/>
  </r>
  <r>
    <n v="17650"/>
    <x v="1"/>
    <x v="0"/>
    <x v="0"/>
    <n v="2"/>
    <s v="Partial College"/>
    <s v="Clerical"/>
    <s v="Yes"/>
    <x v="2"/>
    <x v="3"/>
    <x v="0"/>
    <n v="35"/>
    <x v="0"/>
    <x v="0"/>
  </r>
  <r>
    <n v="29191"/>
    <x v="1"/>
    <x v="0"/>
    <x v="12"/>
    <n v="1"/>
    <s v="Graduate Degree"/>
    <s v="Management"/>
    <s v="No"/>
    <x v="1"/>
    <x v="0"/>
    <x v="1"/>
    <n v="36"/>
    <x v="0"/>
    <x v="1"/>
  </r>
  <r>
    <n v="15030"/>
    <x v="0"/>
    <x v="1"/>
    <x v="6"/>
    <n v="0"/>
    <s v="Bachelors"/>
    <s v="Clerical"/>
    <s v="Yes"/>
    <x v="0"/>
    <x v="0"/>
    <x v="1"/>
    <n v="26"/>
    <x v="2"/>
    <x v="1"/>
  </r>
  <r>
    <n v="24140"/>
    <x v="1"/>
    <x v="1"/>
    <x v="4"/>
    <n v="0"/>
    <s v="Graduate Degree"/>
    <s v="Manual"/>
    <s v="No"/>
    <x v="0"/>
    <x v="0"/>
    <x v="0"/>
    <n v="30"/>
    <x v="2"/>
    <x v="1"/>
  </r>
  <r>
    <n v="22496"/>
    <x v="0"/>
    <x v="0"/>
    <x v="1"/>
    <n v="1"/>
    <s v="Bachelors"/>
    <s v="Skilled Manual"/>
    <s v="Yes"/>
    <x v="2"/>
    <x v="0"/>
    <x v="0"/>
    <n v="42"/>
    <x v="0"/>
    <x v="0"/>
  </r>
  <r>
    <n v="24065"/>
    <x v="1"/>
    <x v="0"/>
    <x v="6"/>
    <n v="0"/>
    <s v="High School"/>
    <s v="Manual"/>
    <s v="Yes"/>
    <x v="0"/>
    <x v="0"/>
    <x v="0"/>
    <n v="40"/>
    <x v="0"/>
    <x v="1"/>
  </r>
  <r>
    <n v="19914"/>
    <x v="0"/>
    <x v="1"/>
    <x v="2"/>
    <n v="5"/>
    <s v="Bachelors"/>
    <s v="Management"/>
    <s v="Yes"/>
    <x v="2"/>
    <x v="1"/>
    <x v="0"/>
    <n v="62"/>
    <x v="1"/>
    <x v="0"/>
  </r>
  <r>
    <n v="12871"/>
    <x v="1"/>
    <x v="0"/>
    <x v="1"/>
    <n v="0"/>
    <s v="Partial College"/>
    <s v="Clerical"/>
    <s v="No"/>
    <x v="1"/>
    <x v="1"/>
    <x v="0"/>
    <n v="29"/>
    <x v="2"/>
    <x v="0"/>
  </r>
  <r>
    <n v="22988"/>
    <x v="0"/>
    <x v="0"/>
    <x v="0"/>
    <n v="2"/>
    <s v="Bachelors"/>
    <s v="Management"/>
    <s v="Yes"/>
    <x v="2"/>
    <x v="2"/>
    <x v="1"/>
    <n v="66"/>
    <x v="1"/>
    <x v="1"/>
  </r>
  <r>
    <n v="15922"/>
    <x v="0"/>
    <x v="1"/>
    <x v="13"/>
    <n v="2"/>
    <s v="High School"/>
    <s v="Professional"/>
    <s v="Yes"/>
    <x v="3"/>
    <x v="0"/>
    <x v="0"/>
    <n v="48"/>
    <x v="0"/>
    <x v="0"/>
  </r>
  <r>
    <n v="12344"/>
    <x v="1"/>
    <x v="0"/>
    <x v="2"/>
    <n v="0"/>
    <s v="Bachelors"/>
    <s v="Professional"/>
    <s v="No"/>
    <x v="4"/>
    <x v="4"/>
    <x v="1"/>
    <n v="31"/>
    <x v="0"/>
    <x v="0"/>
  </r>
  <r>
    <n v="23627"/>
    <x v="1"/>
    <x v="0"/>
    <x v="11"/>
    <n v="3"/>
    <s v="Partial College"/>
    <s v="Management"/>
    <s v="No"/>
    <x v="3"/>
    <x v="2"/>
    <x v="0"/>
    <n v="56"/>
    <x v="1"/>
    <x v="0"/>
  </r>
  <r>
    <n v="27775"/>
    <x v="1"/>
    <x v="0"/>
    <x v="0"/>
    <n v="0"/>
    <s v="Bachelors"/>
    <s v="Clerical"/>
    <s v="No"/>
    <x v="0"/>
    <x v="0"/>
    <x v="0"/>
    <n v="38"/>
    <x v="0"/>
    <x v="1"/>
  </r>
  <r>
    <n v="29301"/>
    <x v="0"/>
    <x v="1"/>
    <x v="2"/>
    <n v="5"/>
    <s v="Bachelors"/>
    <s v="Professional"/>
    <s v="Yes"/>
    <x v="3"/>
    <x v="3"/>
    <x v="1"/>
    <n v="40"/>
    <x v="0"/>
    <x v="0"/>
  </r>
  <r>
    <n v="12716"/>
    <x v="1"/>
    <x v="1"/>
    <x v="1"/>
    <n v="0"/>
    <s v="Partial College"/>
    <s v="Clerical"/>
    <s v="Yes"/>
    <x v="1"/>
    <x v="1"/>
    <x v="0"/>
    <n v="32"/>
    <x v="0"/>
    <x v="0"/>
  </r>
  <r>
    <n v="12472"/>
    <x v="0"/>
    <x v="1"/>
    <x v="1"/>
    <n v="1"/>
    <s v="Bachelors"/>
    <s v="Clerical"/>
    <s v="Yes"/>
    <x v="1"/>
    <x v="1"/>
    <x v="0"/>
    <n v="39"/>
    <x v="0"/>
    <x v="0"/>
  </r>
  <r>
    <n v="20970"/>
    <x v="1"/>
    <x v="1"/>
    <x v="4"/>
    <n v="2"/>
    <s v="Partial College"/>
    <s v="Manual"/>
    <s v="Yes"/>
    <x v="1"/>
    <x v="0"/>
    <x v="0"/>
    <n v="52"/>
    <x v="0"/>
    <x v="1"/>
  </r>
  <r>
    <n v="26818"/>
    <x v="1"/>
    <x v="1"/>
    <x v="4"/>
    <n v="3"/>
    <s v="High School"/>
    <s v="Manual"/>
    <s v="Yes"/>
    <x v="1"/>
    <x v="0"/>
    <x v="0"/>
    <n v="39"/>
    <x v="0"/>
    <x v="1"/>
  </r>
  <r>
    <n v="12993"/>
    <x v="0"/>
    <x v="1"/>
    <x v="10"/>
    <n v="2"/>
    <s v="Bachelors"/>
    <s v="Professional"/>
    <s v="Yes"/>
    <x v="1"/>
    <x v="1"/>
    <x v="1"/>
    <n v="37"/>
    <x v="0"/>
    <x v="0"/>
  </r>
  <r>
    <n v="14192"/>
    <x v="0"/>
    <x v="1"/>
    <x v="8"/>
    <n v="4"/>
    <s v="High School"/>
    <s v="Management"/>
    <s v="Yes"/>
    <x v="4"/>
    <x v="2"/>
    <x v="0"/>
    <n v="56"/>
    <x v="1"/>
    <x v="1"/>
  </r>
  <r>
    <n v="19477"/>
    <x v="0"/>
    <x v="1"/>
    <x v="0"/>
    <n v="0"/>
    <s v="Bachelors"/>
    <s v="Professional"/>
    <s v="Yes"/>
    <x v="0"/>
    <x v="0"/>
    <x v="0"/>
    <n v="40"/>
    <x v="0"/>
    <x v="1"/>
  </r>
  <r>
    <n v="26796"/>
    <x v="1"/>
    <x v="1"/>
    <x v="0"/>
    <n v="2"/>
    <s v="Bachelors"/>
    <s v="Management"/>
    <s v="Yes"/>
    <x v="2"/>
    <x v="2"/>
    <x v="1"/>
    <n v="65"/>
    <x v="1"/>
    <x v="1"/>
  </r>
  <r>
    <n v="21094"/>
    <x v="1"/>
    <x v="0"/>
    <x v="1"/>
    <n v="2"/>
    <s v="Partial College"/>
    <s v="Clerical"/>
    <s v="Yes"/>
    <x v="2"/>
    <x v="0"/>
    <x v="0"/>
    <n v="42"/>
    <x v="0"/>
    <x v="0"/>
  </r>
  <r>
    <n v="12234"/>
    <x v="0"/>
    <x v="1"/>
    <x v="4"/>
    <n v="2"/>
    <s v="Partial College"/>
    <s v="Manual"/>
    <s v="Yes"/>
    <x v="1"/>
    <x v="1"/>
    <x v="0"/>
    <n v="52"/>
    <x v="0"/>
    <x v="0"/>
  </r>
  <r>
    <n v="28683"/>
    <x v="1"/>
    <x v="0"/>
    <x v="4"/>
    <n v="1"/>
    <s v="High School"/>
    <s v="Manual"/>
    <s v="No"/>
    <x v="1"/>
    <x v="2"/>
    <x v="0"/>
    <n v="35"/>
    <x v="0"/>
    <x v="1"/>
  </r>
  <r>
    <n v="17994"/>
    <x v="1"/>
    <x v="1"/>
    <x v="6"/>
    <n v="2"/>
    <s v="High School"/>
    <s v="Manual"/>
    <s v="Yes"/>
    <x v="2"/>
    <x v="0"/>
    <x v="0"/>
    <n v="42"/>
    <x v="0"/>
    <x v="0"/>
  </r>
  <r>
    <n v="24273"/>
    <x v="0"/>
    <x v="0"/>
    <x v="6"/>
    <n v="2"/>
    <s v="Partial High School"/>
    <s v="Clerical"/>
    <s v="Yes"/>
    <x v="2"/>
    <x v="2"/>
    <x v="1"/>
    <n v="55"/>
    <x v="1"/>
    <x v="1"/>
  </r>
  <r>
    <n v="26547"/>
    <x v="1"/>
    <x v="0"/>
    <x v="1"/>
    <n v="2"/>
    <s v="Partial College"/>
    <s v="Clerical"/>
    <s v="No"/>
    <x v="2"/>
    <x v="2"/>
    <x v="1"/>
    <n v="60"/>
    <x v="1"/>
    <x v="1"/>
  </r>
  <r>
    <n v="22500"/>
    <x v="1"/>
    <x v="1"/>
    <x v="0"/>
    <n v="0"/>
    <s v="Bachelors"/>
    <s v="Professional"/>
    <s v="No"/>
    <x v="0"/>
    <x v="0"/>
    <x v="0"/>
    <n v="40"/>
    <x v="0"/>
    <x v="1"/>
  </r>
  <r>
    <n v="23993"/>
    <x v="1"/>
    <x v="0"/>
    <x v="4"/>
    <n v="0"/>
    <s v="Partial College"/>
    <s v="Manual"/>
    <s v="No"/>
    <x v="1"/>
    <x v="0"/>
    <x v="1"/>
    <n v="26"/>
    <x v="2"/>
    <x v="1"/>
  </r>
  <r>
    <n v="14832"/>
    <x v="0"/>
    <x v="1"/>
    <x v="0"/>
    <n v="1"/>
    <s v="Bachelors"/>
    <s v="Skilled Manual"/>
    <s v="Yes"/>
    <x v="0"/>
    <x v="0"/>
    <x v="0"/>
    <n v="42"/>
    <x v="0"/>
    <x v="1"/>
  </r>
  <r>
    <n v="16614"/>
    <x v="0"/>
    <x v="0"/>
    <x v="2"/>
    <n v="0"/>
    <s v="Bachelors"/>
    <s v="Professional"/>
    <s v="Yes"/>
    <x v="4"/>
    <x v="4"/>
    <x v="1"/>
    <n v="32"/>
    <x v="0"/>
    <x v="0"/>
  </r>
  <r>
    <n v="20877"/>
    <x v="1"/>
    <x v="1"/>
    <x v="1"/>
    <n v="1"/>
    <s v="Bachelors"/>
    <s v="Clerical"/>
    <s v="Yes"/>
    <x v="0"/>
    <x v="3"/>
    <x v="0"/>
    <n v="37"/>
    <x v="0"/>
    <x v="1"/>
  </r>
  <r>
    <n v="20729"/>
    <x v="0"/>
    <x v="0"/>
    <x v="0"/>
    <n v="2"/>
    <s v="Partial College"/>
    <s v="Clerical"/>
    <s v="No"/>
    <x v="1"/>
    <x v="0"/>
    <x v="0"/>
    <n v="34"/>
    <x v="0"/>
    <x v="0"/>
  </r>
  <r>
    <n v="22464"/>
    <x v="0"/>
    <x v="1"/>
    <x v="0"/>
    <n v="0"/>
    <s v="Graduate Degree"/>
    <s v="Clerical"/>
    <s v="Yes"/>
    <x v="0"/>
    <x v="0"/>
    <x v="0"/>
    <n v="37"/>
    <x v="0"/>
    <x v="1"/>
  </r>
  <r>
    <n v="19475"/>
    <x v="0"/>
    <x v="0"/>
    <x v="0"/>
    <n v="0"/>
    <s v="Bachelors"/>
    <s v="Professional"/>
    <s v="No"/>
    <x v="0"/>
    <x v="0"/>
    <x v="0"/>
    <n v="40"/>
    <x v="0"/>
    <x v="1"/>
  </r>
  <r>
    <n v="19675"/>
    <x v="0"/>
    <x v="1"/>
    <x v="6"/>
    <n v="4"/>
    <s v="High School"/>
    <s v="Skilled Manual"/>
    <s v="Yes"/>
    <x v="2"/>
    <x v="2"/>
    <x v="1"/>
    <n v="60"/>
    <x v="1"/>
    <x v="0"/>
  </r>
  <r>
    <n v="12728"/>
    <x v="1"/>
    <x v="1"/>
    <x v="1"/>
    <n v="0"/>
    <s v="Partial College"/>
    <s v="Clerical"/>
    <s v="No"/>
    <x v="1"/>
    <x v="3"/>
    <x v="0"/>
    <n v="27"/>
    <x v="2"/>
    <x v="0"/>
  </r>
  <r>
    <n v="26154"/>
    <x v="0"/>
    <x v="1"/>
    <x v="10"/>
    <n v="1"/>
    <s v="Partial College"/>
    <s v="Skilled Manual"/>
    <s v="Yes"/>
    <x v="1"/>
    <x v="2"/>
    <x v="1"/>
    <n v="43"/>
    <x v="0"/>
    <x v="1"/>
  </r>
  <r>
    <n v="29117"/>
    <x v="1"/>
    <x v="1"/>
    <x v="11"/>
    <n v="1"/>
    <s v="Bachelors"/>
    <s v="Management"/>
    <s v="No"/>
    <x v="4"/>
    <x v="0"/>
    <x v="1"/>
    <n v="48"/>
    <x v="0"/>
    <x v="0"/>
  </r>
  <r>
    <n v="17845"/>
    <x v="1"/>
    <x v="0"/>
    <x v="6"/>
    <n v="0"/>
    <s v="Partial High School"/>
    <s v="Manual"/>
    <s v="No"/>
    <x v="2"/>
    <x v="3"/>
    <x v="0"/>
    <n v="32"/>
    <x v="0"/>
    <x v="0"/>
  </r>
  <r>
    <n v="25058"/>
    <x v="0"/>
    <x v="1"/>
    <x v="11"/>
    <n v="1"/>
    <s v="Bachelors"/>
    <s v="Management"/>
    <s v="Yes"/>
    <x v="4"/>
    <x v="1"/>
    <x v="1"/>
    <n v="47"/>
    <x v="0"/>
    <x v="0"/>
  </r>
  <r>
    <n v="23426"/>
    <x v="1"/>
    <x v="1"/>
    <x v="2"/>
    <n v="5"/>
    <s v="Graduate Degree"/>
    <s v="Management"/>
    <s v="Yes"/>
    <x v="4"/>
    <x v="0"/>
    <x v="1"/>
    <n v="40"/>
    <x v="0"/>
    <x v="0"/>
  </r>
  <r>
    <n v="14798"/>
    <x v="1"/>
    <x v="0"/>
    <x v="4"/>
    <n v="4"/>
    <s v="Partial High School"/>
    <s v="Manual"/>
    <s v="Yes"/>
    <x v="2"/>
    <x v="0"/>
    <x v="0"/>
    <n v="41"/>
    <x v="0"/>
    <x v="1"/>
  </r>
  <r>
    <n v="12664"/>
    <x v="0"/>
    <x v="0"/>
    <x v="12"/>
    <n v="5"/>
    <s v="Partial College"/>
    <s v="Professional"/>
    <s v="Yes"/>
    <x v="3"/>
    <x v="0"/>
    <x v="0"/>
    <n v="59"/>
    <x v="1"/>
    <x v="0"/>
  </r>
  <r>
    <n v="23979"/>
    <x v="1"/>
    <x v="1"/>
    <x v="4"/>
    <n v="2"/>
    <s v="Partial College"/>
    <s v="Manual"/>
    <s v="No"/>
    <x v="0"/>
    <x v="0"/>
    <x v="0"/>
    <n v="50"/>
    <x v="0"/>
    <x v="0"/>
  </r>
  <r>
    <n v="25605"/>
    <x v="1"/>
    <x v="0"/>
    <x v="6"/>
    <n v="2"/>
    <s v="Partial College"/>
    <s v="Manual"/>
    <s v="No"/>
    <x v="1"/>
    <x v="0"/>
    <x v="0"/>
    <n v="54"/>
    <x v="0"/>
    <x v="1"/>
  </r>
  <r>
    <n v="20797"/>
    <x v="0"/>
    <x v="0"/>
    <x v="4"/>
    <n v="1"/>
    <s v="Bachelors"/>
    <s v="Manual"/>
    <s v="Yes"/>
    <x v="0"/>
    <x v="0"/>
    <x v="0"/>
    <n v="48"/>
    <x v="0"/>
    <x v="0"/>
  </r>
  <r>
    <n v="21980"/>
    <x v="1"/>
    <x v="0"/>
    <x v="10"/>
    <n v="1"/>
    <s v="Bachelors"/>
    <s v="Professional"/>
    <s v="Yes"/>
    <x v="1"/>
    <x v="2"/>
    <x v="1"/>
    <n v="44"/>
    <x v="0"/>
    <x v="1"/>
  </r>
  <r>
    <n v="25460"/>
    <x v="0"/>
    <x v="0"/>
    <x v="6"/>
    <n v="2"/>
    <s v="High School"/>
    <s v="Manual"/>
    <s v="Yes"/>
    <x v="0"/>
    <x v="0"/>
    <x v="0"/>
    <n v="40"/>
    <x v="0"/>
    <x v="1"/>
  </r>
  <r>
    <n v="29181"/>
    <x v="1"/>
    <x v="0"/>
    <x v="10"/>
    <n v="2"/>
    <s v="Bachelors"/>
    <s v="Professional"/>
    <s v="No"/>
    <x v="1"/>
    <x v="0"/>
    <x v="1"/>
    <n v="38"/>
    <x v="0"/>
    <x v="1"/>
  </r>
  <r>
    <n v="24279"/>
    <x v="1"/>
    <x v="1"/>
    <x v="0"/>
    <n v="2"/>
    <s v="Partial College"/>
    <s v="Skilled Manual"/>
    <s v="No"/>
    <x v="2"/>
    <x v="3"/>
    <x v="1"/>
    <n v="52"/>
    <x v="0"/>
    <x v="0"/>
  </r>
  <r>
    <n v="22402"/>
    <x v="0"/>
    <x v="1"/>
    <x v="4"/>
    <n v="0"/>
    <s v="Partial College"/>
    <s v="Manual"/>
    <s v="Yes"/>
    <x v="1"/>
    <x v="1"/>
    <x v="1"/>
    <n v="25"/>
    <x v="2"/>
    <x v="1"/>
  </r>
  <r>
    <n v="15465"/>
    <x v="0"/>
    <x v="0"/>
    <x v="4"/>
    <n v="0"/>
    <s v="Partial College"/>
    <s v="Manual"/>
    <s v="No"/>
    <x v="1"/>
    <x v="0"/>
    <x v="1"/>
    <n v="25"/>
    <x v="2"/>
    <x v="0"/>
  </r>
  <r>
    <n v="26757"/>
    <x v="1"/>
    <x v="1"/>
    <x v="8"/>
    <n v="1"/>
    <s v="Bachelors"/>
    <s v="Professional"/>
    <s v="Yes"/>
    <x v="1"/>
    <x v="1"/>
    <x v="1"/>
    <n v="47"/>
    <x v="0"/>
    <x v="1"/>
  </r>
  <r>
    <n v="14233"/>
    <x v="1"/>
    <x v="1"/>
    <x v="11"/>
    <n v="0"/>
    <s v="High School"/>
    <s v="Management"/>
    <s v="Yes"/>
    <x v="4"/>
    <x v="4"/>
    <x v="1"/>
    <n v="35"/>
    <x v="0"/>
    <x v="0"/>
  </r>
  <r>
    <n v="14058"/>
    <x v="1"/>
    <x v="1"/>
    <x v="3"/>
    <n v="0"/>
    <s v="Bachelors"/>
    <s v="Professional"/>
    <s v="No"/>
    <x v="1"/>
    <x v="2"/>
    <x v="1"/>
    <n v="41"/>
    <x v="0"/>
    <x v="1"/>
  </r>
  <r>
    <n v="12273"/>
    <x v="0"/>
    <x v="1"/>
    <x v="1"/>
    <n v="1"/>
    <s v="Bachelors"/>
    <s v="Clerical"/>
    <s v="Yes"/>
    <x v="0"/>
    <x v="0"/>
    <x v="0"/>
    <n v="47"/>
    <x v="0"/>
    <x v="0"/>
  </r>
  <r>
    <n v="17203"/>
    <x v="0"/>
    <x v="0"/>
    <x v="12"/>
    <n v="4"/>
    <s v="Partial College"/>
    <s v="Professional"/>
    <s v="Yes"/>
    <x v="3"/>
    <x v="2"/>
    <x v="0"/>
    <n v="61"/>
    <x v="1"/>
    <x v="1"/>
  </r>
  <r>
    <n v="18144"/>
    <x v="0"/>
    <x v="0"/>
    <x v="2"/>
    <n v="5"/>
    <s v="Bachelors"/>
    <s v="Management"/>
    <s v="Yes"/>
    <x v="2"/>
    <x v="1"/>
    <x v="0"/>
    <n v="61"/>
    <x v="1"/>
    <x v="0"/>
  </r>
  <r>
    <n v="23963"/>
    <x v="0"/>
    <x v="1"/>
    <x v="4"/>
    <n v="0"/>
    <s v="Partial High School"/>
    <s v="Manual"/>
    <s v="No"/>
    <x v="2"/>
    <x v="0"/>
    <x v="0"/>
    <n v="33"/>
    <x v="0"/>
    <x v="0"/>
  </r>
  <r>
    <n v="17907"/>
    <x v="0"/>
    <x v="0"/>
    <x v="4"/>
    <n v="0"/>
    <s v="Partial College"/>
    <s v="Manual"/>
    <s v="Yes"/>
    <x v="1"/>
    <x v="1"/>
    <x v="1"/>
    <n v="27"/>
    <x v="2"/>
    <x v="0"/>
  </r>
  <r>
    <n v="19442"/>
    <x v="1"/>
    <x v="1"/>
    <x v="14"/>
    <n v="0"/>
    <s v="Graduate Degree"/>
    <s v="Skilled Manual"/>
    <s v="Yes"/>
    <x v="0"/>
    <x v="0"/>
    <x v="0"/>
    <n v="37"/>
    <x v="0"/>
    <x v="1"/>
  </r>
  <r>
    <n v="17504"/>
    <x v="1"/>
    <x v="0"/>
    <x v="2"/>
    <n v="2"/>
    <s v="Partial College"/>
    <s v="Skilled Manual"/>
    <s v="Yes"/>
    <x v="2"/>
    <x v="2"/>
    <x v="1"/>
    <n v="52"/>
    <x v="0"/>
    <x v="1"/>
  </r>
  <r>
    <n v="12253"/>
    <x v="1"/>
    <x v="0"/>
    <x v="6"/>
    <n v="0"/>
    <s v="Partial College"/>
    <s v="Manual"/>
    <s v="Yes"/>
    <x v="0"/>
    <x v="0"/>
    <x v="1"/>
    <n v="29"/>
    <x v="2"/>
    <x v="1"/>
  </r>
  <r>
    <n v="27304"/>
    <x v="1"/>
    <x v="0"/>
    <x v="15"/>
    <n v="2"/>
    <s v="Partial College"/>
    <s v="Professional"/>
    <s v="No"/>
    <x v="4"/>
    <x v="2"/>
    <x v="0"/>
    <n v="48"/>
    <x v="0"/>
    <x v="0"/>
  </r>
  <r>
    <n v="14191"/>
    <x v="0"/>
    <x v="1"/>
    <x v="5"/>
    <n v="4"/>
    <s v="Partial College"/>
    <s v="Professional"/>
    <s v="No"/>
    <x v="2"/>
    <x v="4"/>
    <x v="0"/>
    <n v="55"/>
    <x v="1"/>
    <x v="1"/>
  </r>
  <r>
    <n v="12212"/>
    <x v="0"/>
    <x v="0"/>
    <x v="4"/>
    <n v="0"/>
    <s v="Graduate Degree"/>
    <s v="Manual"/>
    <s v="Yes"/>
    <x v="0"/>
    <x v="0"/>
    <x v="0"/>
    <n v="37"/>
    <x v="0"/>
    <x v="1"/>
  </r>
  <r>
    <n v="25529"/>
    <x v="1"/>
    <x v="1"/>
    <x v="4"/>
    <n v="1"/>
    <s v="Graduate Degree"/>
    <s v="Manual"/>
    <s v="Yes"/>
    <x v="0"/>
    <x v="0"/>
    <x v="0"/>
    <n v="44"/>
    <x v="0"/>
    <x v="0"/>
  </r>
  <r>
    <n v="22170"/>
    <x v="0"/>
    <x v="0"/>
    <x v="1"/>
    <n v="3"/>
    <s v="Partial College"/>
    <s v="Clerical"/>
    <s v="No"/>
    <x v="2"/>
    <x v="3"/>
    <x v="1"/>
    <n v="55"/>
    <x v="1"/>
    <x v="1"/>
  </r>
  <r>
    <n v="19445"/>
    <x v="0"/>
    <x v="0"/>
    <x v="4"/>
    <n v="2"/>
    <s v="High School"/>
    <s v="Manual"/>
    <s v="No"/>
    <x v="1"/>
    <x v="0"/>
    <x v="0"/>
    <n v="38"/>
    <x v="0"/>
    <x v="0"/>
  </r>
  <r>
    <n v="15265"/>
    <x v="1"/>
    <x v="1"/>
    <x v="0"/>
    <n v="2"/>
    <s v="Bachelors"/>
    <s v="Management"/>
    <s v="Yes"/>
    <x v="2"/>
    <x v="2"/>
    <x v="1"/>
    <n v="66"/>
    <x v="1"/>
    <x v="1"/>
  </r>
  <r>
    <n v="28918"/>
    <x v="0"/>
    <x v="0"/>
    <x v="12"/>
    <n v="4"/>
    <s v="High School"/>
    <s v="Management"/>
    <s v="No"/>
    <x v="3"/>
    <x v="4"/>
    <x v="0"/>
    <n v="58"/>
    <x v="1"/>
    <x v="0"/>
  </r>
  <r>
    <n v="15799"/>
    <x v="0"/>
    <x v="0"/>
    <x v="8"/>
    <n v="1"/>
    <s v="Bachelors"/>
    <s v="Professional"/>
    <s v="Yes"/>
    <x v="1"/>
    <x v="1"/>
    <x v="1"/>
    <n v="47"/>
    <x v="0"/>
    <x v="1"/>
  </r>
  <r>
    <n v="11047"/>
    <x v="0"/>
    <x v="0"/>
    <x v="1"/>
    <n v="3"/>
    <s v="High School"/>
    <s v="Skilled Manual"/>
    <s v="No"/>
    <x v="2"/>
    <x v="3"/>
    <x v="1"/>
    <n v="56"/>
    <x v="1"/>
    <x v="1"/>
  </r>
  <r>
    <n v="18151"/>
    <x v="1"/>
    <x v="1"/>
    <x v="2"/>
    <n v="5"/>
    <s v="Partial College"/>
    <s v="Professional"/>
    <s v="No"/>
    <x v="2"/>
    <x v="4"/>
    <x v="0"/>
    <n v="59"/>
    <x v="1"/>
    <x v="0"/>
  </r>
  <r>
    <n v="20606"/>
    <x v="0"/>
    <x v="0"/>
    <x v="3"/>
    <n v="0"/>
    <s v="Bachelors"/>
    <s v="Professional"/>
    <s v="Yes"/>
    <x v="3"/>
    <x v="4"/>
    <x v="1"/>
    <n v="32"/>
    <x v="0"/>
    <x v="1"/>
  </r>
  <r>
    <n v="19482"/>
    <x v="0"/>
    <x v="1"/>
    <x v="1"/>
    <n v="1"/>
    <s v="Partial College"/>
    <s v="Clerical"/>
    <s v="Yes"/>
    <x v="1"/>
    <x v="0"/>
    <x v="0"/>
    <n v="44"/>
    <x v="0"/>
    <x v="1"/>
  </r>
  <r>
    <n v="16489"/>
    <x v="0"/>
    <x v="1"/>
    <x v="1"/>
    <n v="3"/>
    <s v="High School"/>
    <s v="Skilled Manual"/>
    <s v="Yes"/>
    <x v="2"/>
    <x v="2"/>
    <x v="1"/>
    <n v="55"/>
    <x v="1"/>
    <x v="0"/>
  </r>
  <r>
    <n v="26944"/>
    <x v="1"/>
    <x v="1"/>
    <x v="8"/>
    <n v="2"/>
    <s v="High School"/>
    <s v="Manual"/>
    <s v="Yes"/>
    <x v="0"/>
    <x v="0"/>
    <x v="0"/>
    <n v="36"/>
    <x v="0"/>
    <x v="1"/>
  </r>
  <r>
    <n v="15682"/>
    <x v="1"/>
    <x v="0"/>
    <x v="2"/>
    <n v="5"/>
    <s v="Bachelors"/>
    <s v="Management"/>
    <s v="Yes"/>
    <x v="2"/>
    <x v="4"/>
    <x v="0"/>
    <n v="62"/>
    <x v="1"/>
    <x v="0"/>
  </r>
  <r>
    <n v="26032"/>
    <x v="0"/>
    <x v="0"/>
    <x v="3"/>
    <n v="5"/>
    <s v="Bachelors"/>
    <s v="Professional"/>
    <s v="Yes"/>
    <x v="3"/>
    <x v="4"/>
    <x v="1"/>
    <n v="41"/>
    <x v="0"/>
    <x v="0"/>
  </r>
  <r>
    <n v="17843"/>
    <x v="1"/>
    <x v="0"/>
    <x v="4"/>
    <n v="0"/>
    <s v="Partial High School"/>
    <s v="Manual"/>
    <s v="No"/>
    <x v="2"/>
    <x v="0"/>
    <x v="0"/>
    <n v="32"/>
    <x v="0"/>
    <x v="0"/>
  </r>
  <r>
    <n v="25559"/>
    <x v="1"/>
    <x v="1"/>
    <x v="6"/>
    <n v="0"/>
    <s v="Bachelors"/>
    <s v="Clerical"/>
    <s v="Yes"/>
    <x v="0"/>
    <x v="0"/>
    <x v="1"/>
    <n v="25"/>
    <x v="2"/>
    <x v="1"/>
  </r>
  <r>
    <n v="16209"/>
    <x v="1"/>
    <x v="0"/>
    <x v="14"/>
    <n v="0"/>
    <s v="Graduate Degree"/>
    <s v="Skilled Manual"/>
    <s v="Yes"/>
    <x v="0"/>
    <x v="3"/>
    <x v="0"/>
    <n v="36"/>
    <x v="0"/>
    <x v="0"/>
  </r>
  <r>
    <n v="11147"/>
    <x v="0"/>
    <x v="1"/>
    <x v="10"/>
    <n v="2"/>
    <s v="Graduate Degree"/>
    <s v="Management"/>
    <s v="Yes"/>
    <x v="1"/>
    <x v="0"/>
    <x v="1"/>
    <n v="67"/>
    <x v="1"/>
    <x v="1"/>
  </r>
  <r>
    <n v="15214"/>
    <x v="1"/>
    <x v="0"/>
    <x v="11"/>
    <n v="0"/>
    <s v="Graduate Degree"/>
    <s v="Management"/>
    <s v="No"/>
    <x v="1"/>
    <x v="3"/>
    <x v="1"/>
    <n v="39"/>
    <x v="0"/>
    <x v="1"/>
  </r>
  <r>
    <n v="11453"/>
    <x v="1"/>
    <x v="1"/>
    <x v="2"/>
    <n v="0"/>
    <s v="Bachelors"/>
    <s v="Professional"/>
    <s v="No"/>
    <x v="4"/>
    <x v="4"/>
    <x v="1"/>
    <n v="33"/>
    <x v="0"/>
    <x v="1"/>
  </r>
  <r>
    <n v="24584"/>
    <x v="1"/>
    <x v="1"/>
    <x v="10"/>
    <n v="0"/>
    <s v="Bachelors"/>
    <s v="Professional"/>
    <s v="No"/>
    <x v="4"/>
    <x v="1"/>
    <x v="1"/>
    <n v="31"/>
    <x v="0"/>
    <x v="0"/>
  </r>
  <r>
    <n v="12585"/>
    <x v="0"/>
    <x v="1"/>
    <x v="4"/>
    <n v="1"/>
    <s v="High School"/>
    <s v="Manual"/>
    <s v="Yes"/>
    <x v="0"/>
    <x v="1"/>
    <x v="1"/>
    <n v="27"/>
    <x v="2"/>
    <x v="1"/>
  </r>
  <r>
    <n v="18626"/>
    <x v="1"/>
    <x v="1"/>
    <x v="0"/>
    <n v="2"/>
    <s v="Partial College"/>
    <s v="Clerical"/>
    <s v="Yes"/>
    <x v="0"/>
    <x v="3"/>
    <x v="0"/>
    <n v="33"/>
    <x v="0"/>
    <x v="1"/>
  </r>
  <r>
    <n v="29298"/>
    <x v="1"/>
    <x v="0"/>
    <x v="10"/>
    <n v="1"/>
    <s v="Partial College"/>
    <s v="Skilled Manual"/>
    <s v="Yes"/>
    <x v="1"/>
    <x v="2"/>
    <x v="1"/>
    <n v="46"/>
    <x v="0"/>
    <x v="1"/>
  </r>
  <r>
    <n v="24842"/>
    <x v="1"/>
    <x v="0"/>
    <x v="8"/>
    <n v="3"/>
    <s v="High School"/>
    <s v="Professional"/>
    <s v="No"/>
    <x v="1"/>
    <x v="1"/>
    <x v="0"/>
    <n v="51"/>
    <x v="0"/>
    <x v="0"/>
  </r>
  <r>
    <n v="15657"/>
    <x v="0"/>
    <x v="1"/>
    <x v="1"/>
    <n v="3"/>
    <s v="Graduate Degree"/>
    <s v="Clerical"/>
    <s v="Yes"/>
    <x v="0"/>
    <x v="0"/>
    <x v="0"/>
    <n v="46"/>
    <x v="0"/>
    <x v="1"/>
  </r>
  <r>
    <n v="11415"/>
    <x v="1"/>
    <x v="1"/>
    <x v="8"/>
    <n v="5"/>
    <s v="Partial College"/>
    <s v="Professional"/>
    <s v="No"/>
    <x v="2"/>
    <x v="4"/>
    <x v="0"/>
    <n v="62"/>
    <x v="1"/>
    <x v="0"/>
  </r>
  <r>
    <n v="28729"/>
    <x v="1"/>
    <x v="0"/>
    <x v="6"/>
    <n v="0"/>
    <s v="Partial High School"/>
    <s v="Manual"/>
    <s v="Yes"/>
    <x v="2"/>
    <x v="3"/>
    <x v="0"/>
    <n v="26"/>
    <x v="2"/>
    <x v="1"/>
  </r>
  <r>
    <n v="22633"/>
    <x v="1"/>
    <x v="0"/>
    <x v="0"/>
    <n v="0"/>
    <s v="Graduate Degree"/>
    <s v="Clerical"/>
    <s v="Yes"/>
    <x v="0"/>
    <x v="0"/>
    <x v="0"/>
    <n v="37"/>
    <x v="0"/>
    <x v="1"/>
  </r>
  <r>
    <n v="25649"/>
    <x v="1"/>
    <x v="0"/>
    <x v="1"/>
    <n v="3"/>
    <s v="Partial College"/>
    <s v="Clerical"/>
    <s v="Yes"/>
    <x v="0"/>
    <x v="0"/>
    <x v="0"/>
    <n v="42"/>
    <x v="0"/>
    <x v="1"/>
  </r>
  <r>
    <n v="14669"/>
    <x v="0"/>
    <x v="0"/>
    <x v="2"/>
    <n v="4"/>
    <s v="Graduate Degree"/>
    <s v="Management"/>
    <s v="Yes"/>
    <x v="1"/>
    <x v="0"/>
    <x v="1"/>
    <n v="36"/>
    <x v="0"/>
    <x v="0"/>
  </r>
  <r>
    <n v="19299"/>
    <x v="0"/>
    <x v="0"/>
    <x v="14"/>
    <n v="0"/>
    <s v="Graduate Degree"/>
    <s v="Skilled Manual"/>
    <s v="Yes"/>
    <x v="0"/>
    <x v="0"/>
    <x v="0"/>
    <n v="36"/>
    <x v="0"/>
    <x v="1"/>
  </r>
  <r>
    <n v="20946"/>
    <x v="1"/>
    <x v="0"/>
    <x v="1"/>
    <n v="0"/>
    <s v="Partial College"/>
    <s v="Clerical"/>
    <s v="No"/>
    <x v="1"/>
    <x v="1"/>
    <x v="0"/>
    <n v="30"/>
    <x v="2"/>
    <x v="0"/>
  </r>
  <r>
    <n v="11451"/>
    <x v="1"/>
    <x v="1"/>
    <x v="3"/>
    <n v="0"/>
    <s v="Bachelors"/>
    <s v="Professional"/>
    <s v="No"/>
    <x v="3"/>
    <x v="4"/>
    <x v="1"/>
    <n v="31"/>
    <x v="0"/>
    <x v="1"/>
  </r>
  <r>
    <n v="25553"/>
    <x v="0"/>
    <x v="1"/>
    <x v="1"/>
    <n v="1"/>
    <s v="Bachelors"/>
    <s v="Clerical"/>
    <s v="Yes"/>
    <x v="0"/>
    <x v="0"/>
    <x v="0"/>
    <n v="65"/>
    <x v="1"/>
    <x v="1"/>
  </r>
  <r>
    <n v="27951"/>
    <x v="1"/>
    <x v="1"/>
    <x v="2"/>
    <n v="4"/>
    <s v="Partial College"/>
    <s v="Professional"/>
    <s v="No"/>
    <x v="2"/>
    <x v="1"/>
    <x v="0"/>
    <n v="54"/>
    <x v="0"/>
    <x v="1"/>
  </r>
  <r>
    <n v="25026"/>
    <x v="0"/>
    <x v="1"/>
    <x v="6"/>
    <n v="2"/>
    <s v="Partial High School"/>
    <s v="Clerical"/>
    <s v="Yes"/>
    <x v="4"/>
    <x v="2"/>
    <x v="1"/>
    <n v="54"/>
    <x v="0"/>
    <x v="0"/>
  </r>
  <r>
    <n v="13673"/>
    <x v="1"/>
    <x v="0"/>
    <x v="6"/>
    <n v="0"/>
    <s v="Partial High School"/>
    <s v="Manual"/>
    <s v="No"/>
    <x v="2"/>
    <x v="0"/>
    <x v="0"/>
    <n v="25"/>
    <x v="2"/>
    <x v="0"/>
  </r>
  <r>
    <n v="16043"/>
    <x v="1"/>
    <x v="1"/>
    <x v="4"/>
    <n v="1"/>
    <s v="Bachelors"/>
    <s v="Manual"/>
    <s v="Yes"/>
    <x v="0"/>
    <x v="0"/>
    <x v="0"/>
    <n v="48"/>
    <x v="0"/>
    <x v="0"/>
  </r>
  <r>
    <n v="22399"/>
    <x v="1"/>
    <x v="1"/>
    <x v="4"/>
    <n v="0"/>
    <s v="Partial College"/>
    <s v="Manual"/>
    <s v="Yes"/>
    <x v="1"/>
    <x v="3"/>
    <x v="1"/>
    <n v="26"/>
    <x v="2"/>
    <x v="1"/>
  </r>
  <r>
    <n v="27696"/>
    <x v="0"/>
    <x v="1"/>
    <x v="10"/>
    <n v="1"/>
    <s v="Bachelors"/>
    <s v="Professional"/>
    <s v="Yes"/>
    <x v="1"/>
    <x v="2"/>
    <x v="1"/>
    <n v="43"/>
    <x v="0"/>
    <x v="1"/>
  </r>
  <r>
    <n v="25313"/>
    <x v="1"/>
    <x v="1"/>
    <x v="4"/>
    <n v="0"/>
    <s v="Partial High School"/>
    <s v="Manual"/>
    <s v="No"/>
    <x v="2"/>
    <x v="3"/>
    <x v="0"/>
    <n v="35"/>
    <x v="0"/>
    <x v="0"/>
  </r>
  <r>
    <n v="13813"/>
    <x v="0"/>
    <x v="0"/>
    <x v="1"/>
    <n v="3"/>
    <s v="Partial College"/>
    <s v="Clerical"/>
    <s v="No"/>
    <x v="0"/>
    <x v="0"/>
    <x v="0"/>
    <n v="42"/>
    <x v="0"/>
    <x v="0"/>
  </r>
  <r>
    <n v="18711"/>
    <x v="1"/>
    <x v="0"/>
    <x v="3"/>
    <n v="5"/>
    <s v="Bachelors"/>
    <s v="Professional"/>
    <s v="Yes"/>
    <x v="3"/>
    <x v="4"/>
    <x v="1"/>
    <n v="39"/>
    <x v="0"/>
    <x v="0"/>
  </r>
  <r>
    <n v="19650"/>
    <x v="0"/>
    <x v="0"/>
    <x v="1"/>
    <n v="2"/>
    <s v="Partial College"/>
    <s v="Clerical"/>
    <s v="No"/>
    <x v="2"/>
    <x v="0"/>
    <x v="1"/>
    <n v="67"/>
    <x v="1"/>
    <x v="0"/>
  </r>
  <r>
    <n v="14135"/>
    <x v="0"/>
    <x v="1"/>
    <x v="6"/>
    <n v="1"/>
    <s v="Partial College"/>
    <s v="Manual"/>
    <s v="Yes"/>
    <x v="0"/>
    <x v="3"/>
    <x v="0"/>
    <n v="35"/>
    <x v="0"/>
    <x v="0"/>
  </r>
  <r>
    <n v="12833"/>
    <x v="1"/>
    <x v="0"/>
    <x v="6"/>
    <n v="3"/>
    <s v="High School"/>
    <s v="Manual"/>
    <s v="Yes"/>
    <x v="1"/>
    <x v="0"/>
    <x v="0"/>
    <n v="42"/>
    <x v="0"/>
    <x v="1"/>
  </r>
  <r>
    <n v="26849"/>
    <x v="0"/>
    <x v="1"/>
    <x v="4"/>
    <n v="3"/>
    <s v="Partial High School"/>
    <s v="Manual"/>
    <s v="Yes"/>
    <x v="2"/>
    <x v="0"/>
    <x v="0"/>
    <n v="43"/>
    <x v="0"/>
    <x v="0"/>
  </r>
  <r>
    <n v="20962"/>
    <x v="0"/>
    <x v="0"/>
    <x v="6"/>
    <n v="1"/>
    <s v="Graduate Degree"/>
    <s v="Clerical"/>
    <s v="Yes"/>
    <x v="0"/>
    <x v="0"/>
    <x v="0"/>
    <n v="45"/>
    <x v="0"/>
    <x v="0"/>
  </r>
  <r>
    <n v="28915"/>
    <x v="1"/>
    <x v="1"/>
    <x v="2"/>
    <n v="5"/>
    <s v="High School"/>
    <s v="Management"/>
    <s v="Yes"/>
    <x v="4"/>
    <x v="4"/>
    <x v="0"/>
    <n v="57"/>
    <x v="1"/>
    <x v="0"/>
  </r>
  <r>
    <n v="22830"/>
    <x v="0"/>
    <x v="1"/>
    <x v="7"/>
    <n v="4"/>
    <s v="Partial College"/>
    <s v="Management"/>
    <s v="Yes"/>
    <x v="4"/>
    <x v="4"/>
    <x v="0"/>
    <n v="56"/>
    <x v="1"/>
    <x v="0"/>
  </r>
  <r>
    <n v="14777"/>
    <x v="0"/>
    <x v="0"/>
    <x v="0"/>
    <n v="0"/>
    <s v="Bachelors"/>
    <s v="Clerical"/>
    <s v="Yes"/>
    <x v="0"/>
    <x v="0"/>
    <x v="0"/>
    <n v="38"/>
    <x v="0"/>
    <x v="1"/>
  </r>
  <r>
    <n v="12591"/>
    <x v="0"/>
    <x v="0"/>
    <x v="1"/>
    <n v="4"/>
    <s v="Graduate Degree"/>
    <s v="Clerical"/>
    <s v="Yes"/>
    <x v="0"/>
    <x v="0"/>
    <x v="0"/>
    <n v="45"/>
    <x v="0"/>
    <x v="0"/>
  </r>
  <r>
    <n v="24174"/>
    <x v="0"/>
    <x v="1"/>
    <x v="6"/>
    <n v="0"/>
    <s v="Bachelors"/>
    <s v="Clerical"/>
    <s v="Yes"/>
    <x v="0"/>
    <x v="0"/>
    <x v="1"/>
    <n v="27"/>
    <x v="2"/>
    <x v="1"/>
  </r>
  <r>
    <n v="24611"/>
    <x v="1"/>
    <x v="1"/>
    <x v="8"/>
    <n v="0"/>
    <s v="Bachelors"/>
    <s v="Professional"/>
    <s v="No"/>
    <x v="3"/>
    <x v="4"/>
    <x v="1"/>
    <n v="35"/>
    <x v="0"/>
    <x v="1"/>
  </r>
  <r>
    <n v="11340"/>
    <x v="0"/>
    <x v="0"/>
    <x v="4"/>
    <n v="1"/>
    <s v="Graduate Degree"/>
    <s v="Clerical"/>
    <s v="Yes"/>
    <x v="0"/>
    <x v="0"/>
    <x v="0"/>
    <n v="70"/>
    <x v="1"/>
    <x v="1"/>
  </r>
  <r>
    <n v="25693"/>
    <x v="1"/>
    <x v="0"/>
    <x v="1"/>
    <n v="5"/>
    <s v="Graduate Degree"/>
    <s v="Clerical"/>
    <s v="Yes"/>
    <x v="0"/>
    <x v="0"/>
    <x v="0"/>
    <n v="44"/>
    <x v="0"/>
    <x v="1"/>
  </r>
  <r>
    <n v="25555"/>
    <x v="0"/>
    <x v="0"/>
    <x v="4"/>
    <n v="0"/>
    <s v="Partial College"/>
    <s v="Manual"/>
    <s v="No"/>
    <x v="1"/>
    <x v="0"/>
    <x v="1"/>
    <n v="26"/>
    <x v="2"/>
    <x v="1"/>
  </r>
  <r>
    <n v="22006"/>
    <x v="0"/>
    <x v="1"/>
    <x v="3"/>
    <n v="5"/>
    <s v="Partial College"/>
    <s v="Skilled Manual"/>
    <s v="Yes"/>
    <x v="4"/>
    <x v="2"/>
    <x v="1"/>
    <n v="46"/>
    <x v="0"/>
    <x v="0"/>
  </r>
  <r>
    <n v="20060"/>
    <x v="1"/>
    <x v="0"/>
    <x v="1"/>
    <n v="0"/>
    <s v="High School"/>
    <s v="Manual"/>
    <s v="No"/>
    <x v="1"/>
    <x v="1"/>
    <x v="0"/>
    <n v="34"/>
    <x v="0"/>
    <x v="1"/>
  </r>
  <r>
    <n v="17702"/>
    <x v="0"/>
    <x v="1"/>
    <x v="4"/>
    <n v="1"/>
    <s v="Graduate Degree"/>
    <s v="Manual"/>
    <s v="Yes"/>
    <x v="0"/>
    <x v="0"/>
    <x v="0"/>
    <n v="37"/>
    <x v="0"/>
    <x v="0"/>
  </r>
  <r>
    <n v="12503"/>
    <x v="1"/>
    <x v="0"/>
    <x v="1"/>
    <n v="3"/>
    <s v="Partial College"/>
    <s v="Clerical"/>
    <s v="Yes"/>
    <x v="2"/>
    <x v="0"/>
    <x v="0"/>
    <n v="27"/>
    <x v="2"/>
    <x v="0"/>
  </r>
  <r>
    <n v="23908"/>
    <x v="1"/>
    <x v="1"/>
    <x v="1"/>
    <n v="1"/>
    <s v="Bachelors"/>
    <s v="Clerical"/>
    <s v="No"/>
    <x v="1"/>
    <x v="0"/>
    <x v="0"/>
    <n v="39"/>
    <x v="0"/>
    <x v="1"/>
  </r>
  <r>
    <n v="22527"/>
    <x v="1"/>
    <x v="0"/>
    <x v="6"/>
    <n v="0"/>
    <s v="High School"/>
    <s v="Manual"/>
    <s v="No"/>
    <x v="1"/>
    <x v="1"/>
    <x v="0"/>
    <n v="29"/>
    <x v="2"/>
    <x v="0"/>
  </r>
  <r>
    <n v="19057"/>
    <x v="0"/>
    <x v="0"/>
    <x v="7"/>
    <n v="3"/>
    <s v="Bachelors"/>
    <s v="Management"/>
    <s v="No"/>
    <x v="2"/>
    <x v="4"/>
    <x v="0"/>
    <n v="52"/>
    <x v="0"/>
    <x v="1"/>
  </r>
  <r>
    <n v="18494"/>
    <x v="0"/>
    <x v="1"/>
    <x v="15"/>
    <n v="5"/>
    <s v="Bachelors"/>
    <s v="Management"/>
    <s v="Yes"/>
    <x v="3"/>
    <x v="1"/>
    <x v="1"/>
    <n v="48"/>
    <x v="0"/>
    <x v="1"/>
  </r>
  <r>
    <n v="11249"/>
    <x v="0"/>
    <x v="0"/>
    <x v="12"/>
    <n v="3"/>
    <s v="Partial College"/>
    <s v="Professional"/>
    <s v="Yes"/>
    <x v="4"/>
    <x v="0"/>
    <x v="0"/>
    <n v="51"/>
    <x v="0"/>
    <x v="1"/>
  </r>
  <r>
    <n v="21568"/>
    <x v="0"/>
    <x v="0"/>
    <x v="11"/>
    <n v="0"/>
    <s v="High School"/>
    <s v="Management"/>
    <s v="Yes"/>
    <x v="3"/>
    <x v="4"/>
    <x v="1"/>
    <n v="34"/>
    <x v="0"/>
    <x v="1"/>
  </r>
  <r>
    <n v="13981"/>
    <x v="0"/>
    <x v="0"/>
    <x v="4"/>
    <n v="5"/>
    <s v="High School"/>
    <s v="Skilled Manual"/>
    <s v="No"/>
    <x v="4"/>
    <x v="3"/>
    <x v="1"/>
    <n v="62"/>
    <x v="1"/>
    <x v="0"/>
  </r>
  <r>
    <n v="23432"/>
    <x v="1"/>
    <x v="1"/>
    <x v="3"/>
    <n v="0"/>
    <s v="Bachelors"/>
    <s v="Professional"/>
    <s v="Yes"/>
    <x v="1"/>
    <x v="2"/>
    <x v="1"/>
    <n v="37"/>
    <x v="0"/>
    <x v="1"/>
  </r>
  <r>
    <n v="22931"/>
    <x v="0"/>
    <x v="1"/>
    <x v="11"/>
    <n v="5"/>
    <s v="Graduate Degree"/>
    <s v="Management"/>
    <s v="No"/>
    <x v="1"/>
    <x v="3"/>
    <x v="1"/>
    <n v="78"/>
    <x v="1"/>
    <x v="1"/>
  </r>
  <r>
    <n v="18172"/>
    <x v="0"/>
    <x v="1"/>
    <x v="12"/>
    <n v="4"/>
    <s v="High School"/>
    <s v="Professional"/>
    <s v="Yes"/>
    <x v="4"/>
    <x v="0"/>
    <x v="0"/>
    <n v="55"/>
    <x v="1"/>
    <x v="0"/>
  </r>
  <r>
    <n v="12666"/>
    <x v="1"/>
    <x v="1"/>
    <x v="10"/>
    <n v="0"/>
    <s v="Bachelors"/>
    <s v="Professional"/>
    <s v="No"/>
    <x v="3"/>
    <x v="1"/>
    <x v="1"/>
    <n v="31"/>
    <x v="0"/>
    <x v="0"/>
  </r>
  <r>
    <n v="20598"/>
    <x v="0"/>
    <x v="1"/>
    <x v="11"/>
    <n v="3"/>
    <s v="Partial High School"/>
    <s v="Professional"/>
    <s v="Yes"/>
    <x v="0"/>
    <x v="4"/>
    <x v="0"/>
    <n v="59"/>
    <x v="1"/>
    <x v="1"/>
  </r>
  <r>
    <n v="21375"/>
    <x v="1"/>
    <x v="1"/>
    <x v="6"/>
    <n v="2"/>
    <s v="Partial High School"/>
    <s v="Clerical"/>
    <s v="Yes"/>
    <x v="2"/>
    <x v="2"/>
    <x v="1"/>
    <n v="57"/>
    <x v="1"/>
    <x v="0"/>
  </r>
  <r>
    <n v="20839"/>
    <x v="1"/>
    <x v="0"/>
    <x v="1"/>
    <n v="3"/>
    <s v="Graduate Degree"/>
    <s v="Clerical"/>
    <s v="Yes"/>
    <x v="0"/>
    <x v="0"/>
    <x v="0"/>
    <n v="47"/>
    <x v="0"/>
    <x v="1"/>
  </r>
  <r>
    <n v="21738"/>
    <x v="0"/>
    <x v="1"/>
    <x v="6"/>
    <n v="1"/>
    <s v="Graduate Degree"/>
    <s v="Clerical"/>
    <s v="Yes"/>
    <x v="0"/>
    <x v="0"/>
    <x v="0"/>
    <n v="43"/>
    <x v="0"/>
    <x v="0"/>
  </r>
  <r>
    <n v="14164"/>
    <x v="1"/>
    <x v="0"/>
    <x v="14"/>
    <n v="0"/>
    <s v="Graduate Degree"/>
    <s v="Skilled Manual"/>
    <s v="Yes"/>
    <x v="0"/>
    <x v="0"/>
    <x v="0"/>
    <n v="36"/>
    <x v="0"/>
    <x v="1"/>
  </r>
  <r>
    <n v="14193"/>
    <x v="1"/>
    <x v="0"/>
    <x v="11"/>
    <n v="3"/>
    <s v="Partial College"/>
    <s v="Management"/>
    <s v="Yes"/>
    <x v="3"/>
    <x v="4"/>
    <x v="0"/>
    <n v="56"/>
    <x v="1"/>
    <x v="0"/>
  </r>
  <r>
    <n v="12705"/>
    <x v="0"/>
    <x v="1"/>
    <x v="13"/>
    <n v="0"/>
    <s v="Bachelors"/>
    <s v="Management"/>
    <s v="Yes"/>
    <x v="3"/>
    <x v="0"/>
    <x v="1"/>
    <n v="37"/>
    <x v="0"/>
    <x v="1"/>
  </r>
  <r>
    <n v="22672"/>
    <x v="1"/>
    <x v="0"/>
    <x v="1"/>
    <n v="2"/>
    <s v="Partial College"/>
    <s v="Clerical"/>
    <s v="Yes"/>
    <x v="0"/>
    <x v="0"/>
    <x v="0"/>
    <n v="43"/>
    <x v="0"/>
    <x v="0"/>
  </r>
  <r>
    <n v="26219"/>
    <x v="0"/>
    <x v="0"/>
    <x v="0"/>
    <n v="1"/>
    <s v="Bachelors"/>
    <s v="Skilled Manual"/>
    <s v="Yes"/>
    <x v="1"/>
    <x v="3"/>
    <x v="0"/>
    <n v="33"/>
    <x v="0"/>
    <x v="1"/>
  </r>
  <r>
    <n v="28468"/>
    <x v="0"/>
    <x v="0"/>
    <x v="4"/>
    <n v="2"/>
    <s v="Partial College"/>
    <s v="Manual"/>
    <s v="Yes"/>
    <x v="0"/>
    <x v="3"/>
    <x v="0"/>
    <n v="51"/>
    <x v="0"/>
    <x v="0"/>
  </r>
  <r>
    <n v="23419"/>
    <x v="1"/>
    <x v="0"/>
    <x v="3"/>
    <n v="5"/>
    <s v="Bachelors"/>
    <s v="Professional"/>
    <s v="Yes"/>
    <x v="4"/>
    <x v="4"/>
    <x v="1"/>
    <n v="39"/>
    <x v="0"/>
    <x v="0"/>
  </r>
  <r>
    <n v="17964"/>
    <x v="0"/>
    <x v="1"/>
    <x v="0"/>
    <n v="0"/>
    <s v="Graduate Degree"/>
    <s v="Clerical"/>
    <s v="Yes"/>
    <x v="0"/>
    <x v="0"/>
    <x v="0"/>
    <n v="37"/>
    <x v="0"/>
    <x v="1"/>
  </r>
  <r>
    <n v="20919"/>
    <x v="1"/>
    <x v="0"/>
    <x v="1"/>
    <n v="2"/>
    <s v="Partial College"/>
    <s v="Clerical"/>
    <s v="Yes"/>
    <x v="2"/>
    <x v="0"/>
    <x v="0"/>
    <n v="42"/>
    <x v="0"/>
    <x v="0"/>
  </r>
  <r>
    <n v="20927"/>
    <x v="1"/>
    <x v="0"/>
    <x v="6"/>
    <n v="5"/>
    <s v="High School"/>
    <s v="Manual"/>
    <s v="Yes"/>
    <x v="2"/>
    <x v="0"/>
    <x v="0"/>
    <n v="27"/>
    <x v="2"/>
    <x v="0"/>
  </r>
  <r>
    <n v="13133"/>
    <x v="1"/>
    <x v="1"/>
    <x v="11"/>
    <n v="5"/>
    <s v="Bachelors"/>
    <s v="Professional"/>
    <s v="Yes"/>
    <x v="1"/>
    <x v="2"/>
    <x v="1"/>
    <n v="47"/>
    <x v="0"/>
    <x v="1"/>
  </r>
  <r>
    <n v="19626"/>
    <x v="0"/>
    <x v="1"/>
    <x v="3"/>
    <n v="5"/>
    <s v="Partial College"/>
    <s v="Skilled Manual"/>
    <s v="Yes"/>
    <x v="4"/>
    <x v="2"/>
    <x v="1"/>
    <n v="45"/>
    <x v="0"/>
    <x v="0"/>
  </r>
  <r>
    <n v="21039"/>
    <x v="1"/>
    <x v="0"/>
    <x v="14"/>
    <n v="0"/>
    <s v="Graduate Degree"/>
    <s v="Skilled Manual"/>
    <s v="No"/>
    <x v="0"/>
    <x v="0"/>
    <x v="0"/>
    <n v="37"/>
    <x v="0"/>
    <x v="1"/>
  </r>
  <r>
    <n v="12231"/>
    <x v="1"/>
    <x v="0"/>
    <x v="4"/>
    <n v="2"/>
    <s v="Partial College"/>
    <s v="Manual"/>
    <s v="Yes"/>
    <x v="0"/>
    <x v="0"/>
    <x v="0"/>
    <n v="51"/>
    <x v="0"/>
    <x v="1"/>
  </r>
  <r>
    <n v="25665"/>
    <x v="1"/>
    <x v="0"/>
    <x v="6"/>
    <n v="0"/>
    <s v="High School"/>
    <s v="Manual"/>
    <s v="No"/>
    <x v="1"/>
    <x v="3"/>
    <x v="0"/>
    <n v="28"/>
    <x v="2"/>
    <x v="0"/>
  </r>
  <r>
    <n v="24061"/>
    <x v="0"/>
    <x v="1"/>
    <x v="4"/>
    <n v="4"/>
    <s v="Partial High School"/>
    <s v="Manual"/>
    <s v="Yes"/>
    <x v="1"/>
    <x v="0"/>
    <x v="0"/>
    <n v="40"/>
    <x v="0"/>
    <x v="1"/>
  </r>
  <r>
    <n v="26879"/>
    <x v="1"/>
    <x v="0"/>
    <x v="6"/>
    <n v="0"/>
    <s v="High School"/>
    <s v="Manual"/>
    <s v="No"/>
    <x v="1"/>
    <x v="1"/>
    <x v="0"/>
    <n v="30"/>
    <x v="2"/>
    <x v="0"/>
  </r>
  <r>
    <n v="12284"/>
    <x v="0"/>
    <x v="0"/>
    <x v="1"/>
    <n v="0"/>
    <s v="Bachelors"/>
    <s v="Clerical"/>
    <s v="No"/>
    <x v="0"/>
    <x v="0"/>
    <x v="0"/>
    <n v="36"/>
    <x v="0"/>
    <x v="1"/>
  </r>
  <r>
    <n v="26654"/>
    <x v="0"/>
    <x v="0"/>
    <x v="8"/>
    <n v="1"/>
    <s v="Graduate Degree"/>
    <s v="Management"/>
    <s v="Yes"/>
    <x v="0"/>
    <x v="0"/>
    <x v="1"/>
    <n v="37"/>
    <x v="0"/>
    <x v="1"/>
  </r>
  <r>
    <n v="14545"/>
    <x v="0"/>
    <x v="0"/>
    <x v="4"/>
    <n v="2"/>
    <s v="Partial College"/>
    <s v="Manual"/>
    <s v="Yes"/>
    <x v="0"/>
    <x v="3"/>
    <x v="0"/>
    <n v="49"/>
    <x v="0"/>
    <x v="0"/>
  </r>
  <r>
    <n v="24201"/>
    <x v="0"/>
    <x v="0"/>
    <x v="4"/>
    <n v="2"/>
    <s v="High School"/>
    <s v="Manual"/>
    <s v="Yes"/>
    <x v="0"/>
    <x v="0"/>
    <x v="0"/>
    <n v="37"/>
    <x v="0"/>
    <x v="1"/>
  </r>
  <r>
    <n v="20625"/>
    <x v="0"/>
    <x v="1"/>
    <x v="11"/>
    <n v="0"/>
    <s v="High School"/>
    <s v="Management"/>
    <s v="Yes"/>
    <x v="4"/>
    <x v="4"/>
    <x v="1"/>
    <n v="35"/>
    <x v="0"/>
    <x v="1"/>
  </r>
  <r>
    <n v="16390"/>
    <x v="1"/>
    <x v="1"/>
    <x v="1"/>
    <n v="1"/>
    <s v="Bachelors"/>
    <s v="Clerical"/>
    <s v="No"/>
    <x v="0"/>
    <x v="0"/>
    <x v="0"/>
    <n v="38"/>
    <x v="0"/>
    <x v="1"/>
  </r>
  <r>
    <n v="14804"/>
    <x v="1"/>
    <x v="0"/>
    <x v="4"/>
    <n v="3"/>
    <s v="Partial High School"/>
    <s v="Manual"/>
    <s v="Yes"/>
    <x v="2"/>
    <x v="0"/>
    <x v="0"/>
    <n v="43"/>
    <x v="0"/>
    <x v="0"/>
  </r>
  <r>
    <n v="12629"/>
    <x v="1"/>
    <x v="1"/>
    <x v="6"/>
    <n v="1"/>
    <s v="Partial College"/>
    <s v="Manual"/>
    <s v="No"/>
    <x v="0"/>
    <x v="0"/>
    <x v="0"/>
    <n v="37"/>
    <x v="0"/>
    <x v="0"/>
  </r>
  <r>
    <n v="14696"/>
    <x v="1"/>
    <x v="1"/>
    <x v="4"/>
    <n v="0"/>
    <s v="Partial High School"/>
    <s v="Manual"/>
    <s v="No"/>
    <x v="2"/>
    <x v="0"/>
    <x v="0"/>
    <n v="34"/>
    <x v="0"/>
    <x v="0"/>
  </r>
  <r>
    <n v="22005"/>
    <x v="0"/>
    <x v="0"/>
    <x v="3"/>
    <n v="5"/>
    <s v="Partial College"/>
    <s v="Skilled Manual"/>
    <s v="No"/>
    <x v="4"/>
    <x v="2"/>
    <x v="1"/>
    <n v="46"/>
    <x v="0"/>
    <x v="0"/>
  </r>
  <r>
    <n v="14544"/>
    <x v="1"/>
    <x v="1"/>
    <x v="4"/>
    <n v="1"/>
    <s v="Partial College"/>
    <s v="Manual"/>
    <s v="Yes"/>
    <x v="0"/>
    <x v="0"/>
    <x v="0"/>
    <n v="49"/>
    <x v="0"/>
    <x v="0"/>
  </r>
  <r>
    <n v="14312"/>
    <x v="0"/>
    <x v="0"/>
    <x v="10"/>
    <n v="1"/>
    <s v="Partial College"/>
    <s v="Skilled Manual"/>
    <s v="Yes"/>
    <x v="1"/>
    <x v="2"/>
    <x v="1"/>
    <n v="45"/>
    <x v="0"/>
    <x v="0"/>
  </r>
  <r>
    <n v="29120"/>
    <x v="1"/>
    <x v="0"/>
    <x v="11"/>
    <n v="1"/>
    <s v="Bachelors"/>
    <s v="Management"/>
    <s v="Yes"/>
    <x v="3"/>
    <x v="1"/>
    <x v="1"/>
    <n v="48"/>
    <x v="0"/>
    <x v="0"/>
  </r>
  <r>
    <n v="24187"/>
    <x v="1"/>
    <x v="0"/>
    <x v="1"/>
    <n v="3"/>
    <s v="Graduate Degree"/>
    <s v="Clerical"/>
    <s v="No"/>
    <x v="0"/>
    <x v="0"/>
    <x v="0"/>
    <n v="46"/>
    <x v="0"/>
    <x v="1"/>
  </r>
  <r>
    <n v="15758"/>
    <x v="0"/>
    <x v="1"/>
    <x v="12"/>
    <n v="0"/>
    <s v="Graduate Degree"/>
    <s v="Management"/>
    <s v="Yes"/>
    <x v="0"/>
    <x v="2"/>
    <x v="1"/>
    <n v="48"/>
    <x v="0"/>
    <x v="0"/>
  </r>
  <r>
    <n v="29094"/>
    <x v="0"/>
    <x v="1"/>
    <x v="1"/>
    <n v="3"/>
    <s v="High School"/>
    <s v="Skilled Manual"/>
    <s v="Yes"/>
    <x v="2"/>
    <x v="2"/>
    <x v="1"/>
    <n v="54"/>
    <x v="0"/>
    <x v="1"/>
  </r>
  <r>
    <n v="28319"/>
    <x v="1"/>
    <x v="0"/>
    <x v="10"/>
    <n v="1"/>
    <s v="Partial College"/>
    <s v="Skilled Manual"/>
    <s v="No"/>
    <x v="1"/>
    <x v="0"/>
    <x v="1"/>
    <n v="46"/>
    <x v="0"/>
    <x v="1"/>
  </r>
  <r>
    <n v="16406"/>
    <x v="0"/>
    <x v="1"/>
    <x v="0"/>
    <n v="0"/>
    <s v="Bachelors"/>
    <s v="Clerical"/>
    <s v="No"/>
    <x v="0"/>
    <x v="0"/>
    <x v="0"/>
    <n v="38"/>
    <x v="0"/>
    <x v="1"/>
  </r>
  <r>
    <n v="20923"/>
    <x v="0"/>
    <x v="0"/>
    <x v="0"/>
    <n v="1"/>
    <s v="Bachelors"/>
    <s v="Skilled Manual"/>
    <s v="Yes"/>
    <x v="0"/>
    <x v="0"/>
    <x v="0"/>
    <n v="42"/>
    <x v="0"/>
    <x v="1"/>
  </r>
  <r>
    <n v="11378"/>
    <x v="1"/>
    <x v="0"/>
    <x v="4"/>
    <n v="1"/>
    <s v="High School"/>
    <s v="Manual"/>
    <s v="No"/>
    <x v="1"/>
    <x v="1"/>
    <x v="0"/>
    <n v="46"/>
    <x v="0"/>
    <x v="1"/>
  </r>
  <r>
    <n v="20851"/>
    <x v="1"/>
    <x v="1"/>
    <x v="6"/>
    <n v="0"/>
    <s v="Partial College"/>
    <s v="Manual"/>
    <s v="No"/>
    <x v="1"/>
    <x v="1"/>
    <x v="0"/>
    <n v="36"/>
    <x v="0"/>
    <x v="1"/>
  </r>
  <r>
    <n v="21557"/>
    <x v="1"/>
    <x v="0"/>
    <x v="15"/>
    <n v="0"/>
    <s v="Partial College"/>
    <s v="Management"/>
    <s v="Yes"/>
    <x v="4"/>
    <x v="4"/>
    <x v="1"/>
    <n v="32"/>
    <x v="0"/>
    <x v="1"/>
  </r>
  <r>
    <n v="26663"/>
    <x v="1"/>
    <x v="0"/>
    <x v="10"/>
    <n v="2"/>
    <s v="Bachelors"/>
    <s v="Professional"/>
    <s v="No"/>
    <x v="1"/>
    <x v="0"/>
    <x v="1"/>
    <n v="39"/>
    <x v="0"/>
    <x v="1"/>
  </r>
  <r>
    <n v="11896"/>
    <x v="0"/>
    <x v="1"/>
    <x v="11"/>
    <n v="1"/>
    <s v="Graduate Degree"/>
    <s v="Management"/>
    <s v="Yes"/>
    <x v="0"/>
    <x v="1"/>
    <x v="1"/>
    <n v="36"/>
    <x v="0"/>
    <x v="1"/>
  </r>
  <r>
    <n v="14189"/>
    <x v="0"/>
    <x v="0"/>
    <x v="8"/>
    <n v="4"/>
    <s v="High School"/>
    <s v="Professional"/>
    <s v="No"/>
    <x v="2"/>
    <x v="1"/>
    <x v="0"/>
    <n v="54"/>
    <x v="0"/>
    <x v="1"/>
  </r>
  <r>
    <n v="13136"/>
    <x v="0"/>
    <x v="0"/>
    <x v="1"/>
    <n v="2"/>
    <s v="Partial College"/>
    <s v="Clerical"/>
    <s v="No"/>
    <x v="2"/>
    <x v="2"/>
    <x v="1"/>
    <n v="69"/>
    <x v="1"/>
    <x v="0"/>
  </r>
  <r>
    <n v="25906"/>
    <x v="1"/>
    <x v="0"/>
    <x v="4"/>
    <n v="5"/>
    <s v="High School"/>
    <s v="Skilled Manual"/>
    <s v="No"/>
    <x v="2"/>
    <x v="3"/>
    <x v="1"/>
    <n v="62"/>
    <x v="1"/>
    <x v="0"/>
  </r>
  <r>
    <n v="17926"/>
    <x v="1"/>
    <x v="0"/>
    <x v="0"/>
    <n v="0"/>
    <s v="Bachelors"/>
    <s v="Clerical"/>
    <s v="No"/>
    <x v="0"/>
    <x v="0"/>
    <x v="1"/>
    <n v="28"/>
    <x v="2"/>
    <x v="1"/>
  </r>
  <r>
    <n v="26928"/>
    <x v="1"/>
    <x v="1"/>
    <x v="1"/>
    <n v="1"/>
    <s v="Bachelors"/>
    <s v="Clerical"/>
    <s v="Yes"/>
    <x v="0"/>
    <x v="0"/>
    <x v="0"/>
    <n v="62"/>
    <x v="1"/>
    <x v="1"/>
  </r>
  <r>
    <n v="20897"/>
    <x v="0"/>
    <x v="0"/>
    <x v="1"/>
    <n v="1"/>
    <s v="Bachelors"/>
    <s v="Skilled Manual"/>
    <s v="Yes"/>
    <x v="2"/>
    <x v="0"/>
    <x v="0"/>
    <n v="40"/>
    <x v="0"/>
    <x v="0"/>
  </r>
  <r>
    <n v="28207"/>
    <x v="0"/>
    <x v="1"/>
    <x v="2"/>
    <n v="4"/>
    <s v="Graduate Degree"/>
    <s v="Management"/>
    <s v="Yes"/>
    <x v="1"/>
    <x v="0"/>
    <x v="1"/>
    <n v="36"/>
    <x v="0"/>
    <x v="1"/>
  </r>
  <r>
    <n v="25923"/>
    <x v="1"/>
    <x v="1"/>
    <x v="4"/>
    <n v="2"/>
    <s v="Partial High School"/>
    <s v="Clerical"/>
    <s v="Yes"/>
    <x v="2"/>
    <x v="2"/>
    <x v="1"/>
    <n v="58"/>
    <x v="1"/>
    <x v="0"/>
  </r>
  <r>
    <n v="11000"/>
    <x v="0"/>
    <x v="1"/>
    <x v="8"/>
    <n v="2"/>
    <s v="Bachelors"/>
    <s v="Professional"/>
    <s v="Yes"/>
    <x v="0"/>
    <x v="3"/>
    <x v="1"/>
    <n v="40"/>
    <x v="0"/>
    <x v="1"/>
  </r>
  <r>
    <n v="20974"/>
    <x v="0"/>
    <x v="1"/>
    <x v="4"/>
    <n v="2"/>
    <s v="Bachelors"/>
    <s v="Clerical"/>
    <s v="Yes"/>
    <x v="1"/>
    <x v="0"/>
    <x v="0"/>
    <n v="66"/>
    <x v="1"/>
    <x v="0"/>
  </r>
  <r>
    <n v="28758"/>
    <x v="0"/>
    <x v="1"/>
    <x v="0"/>
    <n v="2"/>
    <s v="Partial College"/>
    <s v="Clerical"/>
    <s v="Yes"/>
    <x v="1"/>
    <x v="3"/>
    <x v="0"/>
    <n v="35"/>
    <x v="0"/>
    <x v="1"/>
  </r>
  <r>
    <n v="11381"/>
    <x v="0"/>
    <x v="0"/>
    <x v="6"/>
    <n v="2"/>
    <s v="Partial College"/>
    <s v="Manual"/>
    <s v="Yes"/>
    <x v="1"/>
    <x v="1"/>
    <x v="0"/>
    <n v="47"/>
    <x v="0"/>
    <x v="1"/>
  </r>
  <r>
    <n v="17522"/>
    <x v="0"/>
    <x v="1"/>
    <x v="7"/>
    <n v="4"/>
    <s v="Bachelors"/>
    <s v="Management"/>
    <s v="Yes"/>
    <x v="1"/>
    <x v="1"/>
    <x v="1"/>
    <n v="47"/>
    <x v="0"/>
    <x v="0"/>
  </r>
  <r>
    <n v="21207"/>
    <x v="0"/>
    <x v="1"/>
    <x v="10"/>
    <n v="1"/>
    <s v="Partial College"/>
    <s v="Skilled Manual"/>
    <s v="Yes"/>
    <x v="1"/>
    <x v="2"/>
    <x v="1"/>
    <n v="46"/>
    <x v="0"/>
    <x v="0"/>
  </r>
  <r>
    <n v="28102"/>
    <x v="0"/>
    <x v="1"/>
    <x v="6"/>
    <n v="4"/>
    <s v="High School"/>
    <s v="Skilled Manual"/>
    <s v="Yes"/>
    <x v="2"/>
    <x v="2"/>
    <x v="1"/>
    <n v="58"/>
    <x v="1"/>
    <x v="1"/>
  </r>
  <r>
    <n v="23105"/>
    <x v="1"/>
    <x v="1"/>
    <x v="0"/>
    <n v="3"/>
    <s v="Partial High School"/>
    <s v="Clerical"/>
    <s v="No"/>
    <x v="2"/>
    <x v="2"/>
    <x v="1"/>
    <n v="52"/>
    <x v="0"/>
    <x v="1"/>
  </r>
  <r>
    <n v="18740"/>
    <x v="0"/>
    <x v="1"/>
    <x v="2"/>
    <n v="5"/>
    <s v="Bachelors"/>
    <s v="Professional"/>
    <s v="No"/>
    <x v="1"/>
    <x v="0"/>
    <x v="1"/>
    <n v="47"/>
    <x v="0"/>
    <x v="1"/>
  </r>
  <r>
    <n v="21213"/>
    <x v="1"/>
    <x v="1"/>
    <x v="3"/>
    <n v="0"/>
    <s v="Bachelors"/>
    <s v="Professional"/>
    <s v="No"/>
    <x v="1"/>
    <x v="2"/>
    <x v="1"/>
    <n v="41"/>
    <x v="0"/>
    <x v="0"/>
  </r>
  <r>
    <n v="17352"/>
    <x v="0"/>
    <x v="1"/>
    <x v="14"/>
    <n v="2"/>
    <s v="Graduate Degree"/>
    <s v="Management"/>
    <s v="Yes"/>
    <x v="1"/>
    <x v="2"/>
    <x v="1"/>
    <n v="64"/>
    <x v="1"/>
    <x v="1"/>
  </r>
  <r>
    <n v="14154"/>
    <x v="0"/>
    <x v="1"/>
    <x v="1"/>
    <n v="0"/>
    <s v="Bachelors"/>
    <s v="Clerical"/>
    <s v="Yes"/>
    <x v="0"/>
    <x v="0"/>
    <x v="0"/>
    <n v="35"/>
    <x v="0"/>
    <x v="1"/>
  </r>
  <r>
    <n v="19066"/>
    <x v="0"/>
    <x v="1"/>
    <x v="12"/>
    <n v="4"/>
    <s v="Partial College"/>
    <s v="Professional"/>
    <s v="No"/>
    <x v="4"/>
    <x v="4"/>
    <x v="0"/>
    <n v="54"/>
    <x v="0"/>
    <x v="0"/>
  </r>
  <r>
    <n v="11386"/>
    <x v="0"/>
    <x v="0"/>
    <x v="1"/>
    <n v="3"/>
    <s v="Bachelors"/>
    <s v="Clerical"/>
    <s v="Yes"/>
    <x v="0"/>
    <x v="0"/>
    <x v="0"/>
    <n v="45"/>
    <x v="0"/>
    <x v="0"/>
  </r>
  <r>
    <n v="20228"/>
    <x v="0"/>
    <x v="1"/>
    <x v="11"/>
    <n v="0"/>
    <s v="Graduate Degree"/>
    <s v="Management"/>
    <s v="Yes"/>
    <x v="0"/>
    <x v="1"/>
    <x v="1"/>
    <n v="40"/>
    <x v="0"/>
    <x v="1"/>
  </r>
  <r>
    <n v="16675"/>
    <x v="1"/>
    <x v="0"/>
    <x v="5"/>
    <n v="0"/>
    <s v="Graduate Degree"/>
    <s v="Management"/>
    <s v="No"/>
    <x v="4"/>
    <x v="0"/>
    <x v="1"/>
    <n v="47"/>
    <x v="0"/>
    <x v="1"/>
  </r>
  <r>
    <n v="16410"/>
    <x v="1"/>
    <x v="0"/>
    <x v="4"/>
    <n v="4"/>
    <s v="Partial High School"/>
    <s v="Manual"/>
    <s v="Yes"/>
    <x v="2"/>
    <x v="0"/>
    <x v="0"/>
    <n v="41"/>
    <x v="0"/>
    <x v="1"/>
  </r>
  <r>
    <n v="27760"/>
    <x v="1"/>
    <x v="0"/>
    <x v="0"/>
    <n v="0"/>
    <s v="Graduate Degree"/>
    <s v="Clerical"/>
    <s v="No"/>
    <x v="0"/>
    <x v="0"/>
    <x v="0"/>
    <n v="37"/>
    <x v="0"/>
    <x v="1"/>
  </r>
  <r>
    <n v="22930"/>
    <x v="0"/>
    <x v="1"/>
    <x v="8"/>
    <n v="4"/>
    <s v="Bachelors"/>
    <s v="Professional"/>
    <s v="Yes"/>
    <x v="0"/>
    <x v="3"/>
    <x v="1"/>
    <n v="38"/>
    <x v="0"/>
    <x v="1"/>
  </r>
  <r>
    <n v="23780"/>
    <x v="1"/>
    <x v="1"/>
    <x v="0"/>
    <n v="2"/>
    <s v="Partial College"/>
    <s v="Clerical"/>
    <s v="No"/>
    <x v="2"/>
    <x v="0"/>
    <x v="0"/>
    <n v="36"/>
    <x v="0"/>
    <x v="1"/>
  </r>
  <r>
    <n v="20994"/>
    <x v="0"/>
    <x v="0"/>
    <x v="6"/>
    <n v="0"/>
    <s v="Bachelors"/>
    <s v="Clerical"/>
    <s v="No"/>
    <x v="0"/>
    <x v="0"/>
    <x v="1"/>
    <n v="26"/>
    <x v="2"/>
    <x v="1"/>
  </r>
  <r>
    <n v="28379"/>
    <x v="0"/>
    <x v="1"/>
    <x v="1"/>
    <n v="1"/>
    <s v="Bachelors"/>
    <s v="Skilled Manual"/>
    <s v="Yes"/>
    <x v="2"/>
    <x v="0"/>
    <x v="0"/>
    <n v="40"/>
    <x v="0"/>
    <x v="0"/>
  </r>
  <r>
    <n v="14865"/>
    <x v="1"/>
    <x v="1"/>
    <x v="0"/>
    <n v="2"/>
    <s v="Partial College"/>
    <s v="Clerical"/>
    <s v="Yes"/>
    <x v="2"/>
    <x v="3"/>
    <x v="0"/>
    <n v="36"/>
    <x v="0"/>
    <x v="0"/>
  </r>
  <r>
    <n v="12663"/>
    <x v="0"/>
    <x v="0"/>
    <x v="8"/>
    <n v="5"/>
    <s v="Partial High School"/>
    <s v="Skilled Manual"/>
    <s v="Yes"/>
    <x v="2"/>
    <x v="4"/>
    <x v="0"/>
    <n v="59"/>
    <x v="1"/>
    <x v="0"/>
  </r>
  <r>
    <n v="24898"/>
    <x v="1"/>
    <x v="0"/>
    <x v="2"/>
    <n v="0"/>
    <s v="Bachelors"/>
    <s v="Professional"/>
    <s v="Yes"/>
    <x v="4"/>
    <x v="4"/>
    <x v="1"/>
    <n v="32"/>
    <x v="0"/>
    <x v="0"/>
  </r>
  <r>
    <n v="19508"/>
    <x v="0"/>
    <x v="1"/>
    <x v="4"/>
    <n v="0"/>
    <s v="Partial High School"/>
    <s v="Manual"/>
    <s v="No"/>
    <x v="2"/>
    <x v="0"/>
    <x v="0"/>
    <n v="30"/>
    <x v="2"/>
    <x v="0"/>
  </r>
  <r>
    <n v="11489"/>
    <x v="1"/>
    <x v="0"/>
    <x v="6"/>
    <n v="0"/>
    <s v="Partial High School"/>
    <s v="Manual"/>
    <s v="No"/>
    <x v="2"/>
    <x v="3"/>
    <x v="0"/>
    <n v="35"/>
    <x v="0"/>
    <x v="1"/>
  </r>
  <r>
    <n v="18160"/>
    <x v="0"/>
    <x v="1"/>
    <x v="12"/>
    <n v="3"/>
    <s v="High School"/>
    <s v="Professional"/>
    <s v="Yes"/>
    <x v="3"/>
    <x v="2"/>
    <x v="0"/>
    <n v="51"/>
    <x v="0"/>
    <x v="1"/>
  </r>
  <r>
    <n v="25241"/>
    <x v="0"/>
    <x v="1"/>
    <x v="8"/>
    <n v="2"/>
    <s v="Bachelors"/>
    <s v="Professional"/>
    <s v="Yes"/>
    <x v="1"/>
    <x v="2"/>
    <x v="1"/>
    <n v="47"/>
    <x v="0"/>
    <x v="0"/>
  </r>
  <r>
    <n v="24369"/>
    <x v="0"/>
    <x v="1"/>
    <x v="2"/>
    <n v="5"/>
    <s v="Graduate Degree"/>
    <s v="Management"/>
    <s v="No"/>
    <x v="2"/>
    <x v="0"/>
    <x v="1"/>
    <n v="39"/>
    <x v="0"/>
    <x v="0"/>
  </r>
  <r>
    <n v="27165"/>
    <x v="1"/>
    <x v="1"/>
    <x v="6"/>
    <n v="0"/>
    <s v="Partial High School"/>
    <s v="Manual"/>
    <s v="No"/>
    <x v="2"/>
    <x v="0"/>
    <x v="0"/>
    <n v="34"/>
    <x v="0"/>
    <x v="0"/>
  </r>
  <r>
    <n v="29424"/>
    <x v="0"/>
    <x v="1"/>
    <x v="4"/>
    <n v="0"/>
    <s v="Partial High School"/>
    <s v="Manual"/>
    <s v="Yes"/>
    <x v="2"/>
    <x v="0"/>
    <x v="0"/>
    <n v="32"/>
    <x v="0"/>
    <x v="0"/>
  </r>
  <r>
    <n v="15926"/>
    <x v="1"/>
    <x v="0"/>
    <x v="7"/>
    <n v="3"/>
    <s v="High School"/>
    <s v="Professional"/>
    <s v="Yes"/>
    <x v="3"/>
    <x v="2"/>
    <x v="0"/>
    <n v="50"/>
    <x v="0"/>
    <x v="1"/>
  </r>
  <r>
    <n v="14554"/>
    <x v="0"/>
    <x v="1"/>
    <x v="6"/>
    <n v="1"/>
    <s v="Bachelors"/>
    <s v="Clerical"/>
    <s v="Yes"/>
    <x v="0"/>
    <x v="0"/>
    <x v="0"/>
    <n v="66"/>
    <x v="1"/>
    <x v="0"/>
  </r>
  <r>
    <n v="16468"/>
    <x v="1"/>
    <x v="1"/>
    <x v="1"/>
    <n v="0"/>
    <s v="Partial College"/>
    <s v="Clerical"/>
    <s v="Yes"/>
    <x v="1"/>
    <x v="1"/>
    <x v="0"/>
    <n v="30"/>
    <x v="2"/>
    <x v="0"/>
  </r>
  <r>
    <n v="19174"/>
    <x v="1"/>
    <x v="0"/>
    <x v="1"/>
    <n v="0"/>
    <s v="High School"/>
    <s v="Manual"/>
    <s v="No"/>
    <x v="1"/>
    <x v="1"/>
    <x v="0"/>
    <n v="32"/>
    <x v="0"/>
    <x v="1"/>
  </r>
  <r>
    <n v="19183"/>
    <x v="1"/>
    <x v="1"/>
    <x v="4"/>
    <n v="0"/>
    <s v="Partial High School"/>
    <s v="Manual"/>
    <s v="Yes"/>
    <x v="2"/>
    <x v="3"/>
    <x v="0"/>
    <n v="35"/>
    <x v="0"/>
    <x v="0"/>
  </r>
  <r>
    <n v="13683"/>
    <x v="1"/>
    <x v="0"/>
    <x v="1"/>
    <n v="0"/>
    <s v="High School"/>
    <s v="Manual"/>
    <s v="No"/>
    <x v="1"/>
    <x v="1"/>
    <x v="0"/>
    <n v="32"/>
    <x v="0"/>
    <x v="0"/>
  </r>
  <r>
    <n v="17848"/>
    <x v="1"/>
    <x v="1"/>
    <x v="1"/>
    <n v="0"/>
    <s v="Partial College"/>
    <s v="Clerical"/>
    <s v="No"/>
    <x v="1"/>
    <x v="1"/>
    <x v="0"/>
    <n v="31"/>
    <x v="0"/>
    <x v="1"/>
  </r>
  <r>
    <n v="17894"/>
    <x v="0"/>
    <x v="0"/>
    <x v="6"/>
    <n v="1"/>
    <s v="Bachelors"/>
    <s v="Clerical"/>
    <s v="Yes"/>
    <x v="0"/>
    <x v="0"/>
    <x v="0"/>
    <n v="50"/>
    <x v="0"/>
    <x v="1"/>
  </r>
  <r>
    <n v="25651"/>
    <x v="0"/>
    <x v="1"/>
    <x v="0"/>
    <n v="1"/>
    <s v="Bachelors"/>
    <s v="Skilled Manual"/>
    <s v="No"/>
    <x v="0"/>
    <x v="0"/>
    <x v="0"/>
    <n v="43"/>
    <x v="0"/>
    <x v="1"/>
  </r>
  <r>
    <n v="22936"/>
    <x v="1"/>
    <x v="0"/>
    <x v="10"/>
    <n v="1"/>
    <s v="Partial College"/>
    <s v="Skilled Manual"/>
    <s v="No"/>
    <x v="1"/>
    <x v="0"/>
    <x v="1"/>
    <n v="45"/>
    <x v="0"/>
    <x v="1"/>
  </r>
  <r>
    <n v="23915"/>
    <x v="0"/>
    <x v="1"/>
    <x v="6"/>
    <n v="2"/>
    <s v="High School"/>
    <s v="Manual"/>
    <s v="Yes"/>
    <x v="2"/>
    <x v="0"/>
    <x v="0"/>
    <n v="42"/>
    <x v="0"/>
    <x v="0"/>
  </r>
  <r>
    <n v="24121"/>
    <x v="1"/>
    <x v="0"/>
    <x v="1"/>
    <n v="0"/>
    <s v="Partial College"/>
    <s v="Clerical"/>
    <s v="No"/>
    <x v="1"/>
    <x v="0"/>
    <x v="0"/>
    <n v="29"/>
    <x v="2"/>
    <x v="1"/>
  </r>
  <r>
    <n v="27878"/>
    <x v="1"/>
    <x v="1"/>
    <x v="6"/>
    <n v="0"/>
    <s v="Partial College"/>
    <s v="Manual"/>
    <s v="No"/>
    <x v="0"/>
    <x v="0"/>
    <x v="1"/>
    <n v="28"/>
    <x v="2"/>
    <x v="1"/>
  </r>
  <r>
    <n v="13572"/>
    <x v="1"/>
    <x v="1"/>
    <x v="4"/>
    <n v="3"/>
    <s v="High School"/>
    <s v="Manual"/>
    <s v="Yes"/>
    <x v="0"/>
    <x v="0"/>
    <x v="0"/>
    <n v="37"/>
    <x v="0"/>
    <x v="1"/>
  </r>
  <r>
    <n v="27941"/>
    <x v="0"/>
    <x v="0"/>
    <x v="2"/>
    <n v="4"/>
    <s v="Partial College"/>
    <s v="Professional"/>
    <s v="Yes"/>
    <x v="2"/>
    <x v="1"/>
    <x v="0"/>
    <n v="53"/>
    <x v="0"/>
    <x v="0"/>
  </r>
  <r>
    <n v="26354"/>
    <x v="1"/>
    <x v="1"/>
    <x v="0"/>
    <n v="0"/>
    <s v="Graduate Degree"/>
    <s v="Clerical"/>
    <s v="No"/>
    <x v="0"/>
    <x v="0"/>
    <x v="0"/>
    <n v="38"/>
    <x v="0"/>
    <x v="1"/>
  </r>
  <r>
    <n v="14785"/>
    <x v="1"/>
    <x v="1"/>
    <x v="1"/>
    <n v="1"/>
    <s v="Bachelors"/>
    <s v="Clerical"/>
    <s v="No"/>
    <x v="1"/>
    <x v="3"/>
    <x v="0"/>
    <n v="39"/>
    <x v="0"/>
    <x v="0"/>
  </r>
  <r>
    <n v="17238"/>
    <x v="1"/>
    <x v="1"/>
    <x v="2"/>
    <n v="0"/>
    <s v="Bachelors"/>
    <s v="Professional"/>
    <s v="Yes"/>
    <x v="4"/>
    <x v="4"/>
    <x v="1"/>
    <n v="32"/>
    <x v="0"/>
    <x v="0"/>
  </r>
  <r>
    <n v="23608"/>
    <x v="0"/>
    <x v="0"/>
    <x v="13"/>
    <n v="3"/>
    <s v="High School"/>
    <s v="Professional"/>
    <s v="Yes"/>
    <x v="4"/>
    <x v="0"/>
    <x v="0"/>
    <n v="51"/>
    <x v="0"/>
    <x v="1"/>
  </r>
  <r>
    <n v="22538"/>
    <x v="1"/>
    <x v="0"/>
    <x v="4"/>
    <n v="0"/>
    <s v="Partial High School"/>
    <s v="Manual"/>
    <s v="Yes"/>
    <x v="2"/>
    <x v="3"/>
    <x v="0"/>
    <n v="33"/>
    <x v="0"/>
    <x v="0"/>
  </r>
  <r>
    <n v="12332"/>
    <x v="0"/>
    <x v="1"/>
    <x v="8"/>
    <n v="4"/>
    <s v="High School"/>
    <s v="Management"/>
    <s v="Yes"/>
    <x v="4"/>
    <x v="2"/>
    <x v="0"/>
    <n v="58"/>
    <x v="1"/>
    <x v="1"/>
  </r>
  <r>
    <n v="17230"/>
    <x v="0"/>
    <x v="1"/>
    <x v="2"/>
    <n v="0"/>
    <s v="Bachelors"/>
    <s v="Professional"/>
    <s v="Yes"/>
    <x v="4"/>
    <x v="4"/>
    <x v="1"/>
    <n v="30"/>
    <x v="2"/>
    <x v="0"/>
  </r>
  <r>
    <n v="13082"/>
    <x v="1"/>
    <x v="1"/>
    <x v="12"/>
    <n v="0"/>
    <s v="Graduate Degree"/>
    <s v="Management"/>
    <s v="Yes"/>
    <x v="0"/>
    <x v="1"/>
    <x v="1"/>
    <n v="48"/>
    <x v="0"/>
    <x v="1"/>
  </r>
  <r>
    <n v="22518"/>
    <x v="1"/>
    <x v="0"/>
    <x v="1"/>
    <n v="3"/>
    <s v="Partial College"/>
    <s v="Clerical"/>
    <s v="No"/>
    <x v="2"/>
    <x v="0"/>
    <x v="0"/>
    <n v="27"/>
    <x v="2"/>
    <x v="1"/>
  </r>
  <r>
    <n v="13687"/>
    <x v="0"/>
    <x v="1"/>
    <x v="0"/>
    <n v="1"/>
    <s v="Bachelors"/>
    <s v="Skilled Manual"/>
    <s v="Yes"/>
    <x v="1"/>
    <x v="0"/>
    <x v="0"/>
    <n v="33"/>
    <x v="0"/>
    <x v="1"/>
  </r>
  <r>
    <n v="23571"/>
    <x v="0"/>
    <x v="0"/>
    <x v="0"/>
    <n v="2"/>
    <s v="Bachelors"/>
    <s v="Management"/>
    <s v="Yes"/>
    <x v="2"/>
    <x v="0"/>
    <x v="1"/>
    <n v="66"/>
    <x v="1"/>
    <x v="1"/>
  </r>
  <r>
    <n v="19305"/>
    <x v="1"/>
    <x v="0"/>
    <x v="4"/>
    <n v="2"/>
    <s v="High School"/>
    <s v="Manual"/>
    <s v="Yes"/>
    <x v="1"/>
    <x v="0"/>
    <x v="0"/>
    <n v="38"/>
    <x v="0"/>
    <x v="1"/>
  </r>
  <r>
    <n v="22636"/>
    <x v="1"/>
    <x v="0"/>
    <x v="0"/>
    <n v="0"/>
    <s v="Bachelors"/>
    <s v="Clerical"/>
    <s v="No"/>
    <x v="0"/>
    <x v="0"/>
    <x v="0"/>
    <n v="38"/>
    <x v="0"/>
    <x v="1"/>
  </r>
  <r>
    <n v="17310"/>
    <x v="0"/>
    <x v="1"/>
    <x v="10"/>
    <n v="1"/>
    <s v="Partial College"/>
    <s v="Skilled Manual"/>
    <s v="Yes"/>
    <x v="1"/>
    <x v="0"/>
    <x v="1"/>
    <n v="45"/>
    <x v="0"/>
    <x v="1"/>
  </r>
  <r>
    <n v="12133"/>
    <x v="0"/>
    <x v="0"/>
    <x v="12"/>
    <n v="3"/>
    <s v="Partial College"/>
    <s v="Professional"/>
    <s v="Yes"/>
    <x v="4"/>
    <x v="2"/>
    <x v="0"/>
    <n v="50"/>
    <x v="0"/>
    <x v="1"/>
  </r>
  <r>
    <n v="25918"/>
    <x v="1"/>
    <x v="0"/>
    <x v="1"/>
    <n v="2"/>
    <s v="Partial College"/>
    <s v="Clerical"/>
    <s v="No"/>
    <x v="2"/>
    <x v="2"/>
    <x v="1"/>
    <n v="60"/>
    <x v="1"/>
    <x v="1"/>
  </r>
  <r>
    <n v="25752"/>
    <x v="1"/>
    <x v="0"/>
    <x v="6"/>
    <n v="2"/>
    <s v="Partial College"/>
    <s v="Manual"/>
    <s v="No"/>
    <x v="1"/>
    <x v="0"/>
    <x v="0"/>
    <n v="53"/>
    <x v="0"/>
    <x v="1"/>
  </r>
  <r>
    <n v="17324"/>
    <x v="0"/>
    <x v="0"/>
    <x v="11"/>
    <n v="4"/>
    <s v="Bachelors"/>
    <s v="Professional"/>
    <s v="Yes"/>
    <x v="1"/>
    <x v="4"/>
    <x v="1"/>
    <n v="46"/>
    <x v="0"/>
    <x v="0"/>
  </r>
  <r>
    <n v="22918"/>
    <x v="1"/>
    <x v="1"/>
    <x v="2"/>
    <n v="5"/>
    <s v="Graduate Degree"/>
    <s v="Management"/>
    <s v="Yes"/>
    <x v="4"/>
    <x v="0"/>
    <x v="1"/>
    <n v="50"/>
    <x v="0"/>
    <x v="0"/>
  </r>
  <r>
    <n v="12510"/>
    <x v="0"/>
    <x v="1"/>
    <x v="0"/>
    <n v="1"/>
    <s v="Bachelors"/>
    <s v="Skilled Manual"/>
    <s v="Yes"/>
    <x v="1"/>
    <x v="0"/>
    <x v="0"/>
    <n v="43"/>
    <x v="0"/>
    <x v="1"/>
  </r>
  <r>
    <n v="25512"/>
    <x v="1"/>
    <x v="1"/>
    <x v="6"/>
    <n v="0"/>
    <s v="High School"/>
    <s v="Manual"/>
    <s v="No"/>
    <x v="1"/>
    <x v="1"/>
    <x v="0"/>
    <n v="30"/>
    <x v="2"/>
    <x v="0"/>
  </r>
  <r>
    <n v="16179"/>
    <x v="1"/>
    <x v="0"/>
    <x v="2"/>
    <n v="5"/>
    <s v="Bachelors"/>
    <s v="Professional"/>
    <s v="Yes"/>
    <x v="3"/>
    <x v="3"/>
    <x v="1"/>
    <n v="38"/>
    <x v="0"/>
    <x v="0"/>
  </r>
  <r>
    <n v="15628"/>
    <x v="0"/>
    <x v="0"/>
    <x v="0"/>
    <n v="1"/>
    <s v="Bachelors"/>
    <s v="Skilled Manual"/>
    <s v="Yes"/>
    <x v="1"/>
    <x v="0"/>
    <x v="0"/>
    <n v="89"/>
    <x v="1"/>
    <x v="0"/>
  </r>
  <r>
    <n v="20977"/>
    <x v="0"/>
    <x v="1"/>
    <x v="6"/>
    <n v="1"/>
    <s v="Bachelors"/>
    <s v="Clerical"/>
    <s v="Yes"/>
    <x v="0"/>
    <x v="0"/>
    <x v="0"/>
    <n v="64"/>
    <x v="1"/>
    <x v="1"/>
  </r>
  <r>
    <n v="18140"/>
    <x v="0"/>
    <x v="1"/>
    <x v="12"/>
    <n v="3"/>
    <s v="Partial College"/>
    <s v="Professional"/>
    <s v="No"/>
    <x v="4"/>
    <x v="2"/>
    <x v="0"/>
    <n v="51"/>
    <x v="0"/>
    <x v="1"/>
  </r>
  <r>
    <n v="20417"/>
    <x v="0"/>
    <x v="1"/>
    <x v="1"/>
    <n v="3"/>
    <s v="Partial College"/>
    <s v="Clerical"/>
    <s v="No"/>
    <x v="2"/>
    <x v="2"/>
    <x v="1"/>
    <n v="56"/>
    <x v="1"/>
    <x v="0"/>
  </r>
  <r>
    <n v="18267"/>
    <x v="0"/>
    <x v="1"/>
    <x v="10"/>
    <n v="3"/>
    <s v="Bachelors"/>
    <s v="Professional"/>
    <s v="Yes"/>
    <x v="2"/>
    <x v="2"/>
    <x v="1"/>
    <n v="43"/>
    <x v="0"/>
    <x v="0"/>
  </r>
  <r>
    <n v="13620"/>
    <x v="1"/>
    <x v="1"/>
    <x v="3"/>
    <n v="0"/>
    <s v="Bachelors"/>
    <s v="Professional"/>
    <s v="No"/>
    <x v="4"/>
    <x v="4"/>
    <x v="1"/>
    <n v="30"/>
    <x v="2"/>
    <x v="1"/>
  </r>
  <r>
    <n v="22974"/>
    <x v="0"/>
    <x v="0"/>
    <x v="1"/>
    <n v="2"/>
    <s v="Partial College"/>
    <s v="Clerical"/>
    <s v="Yes"/>
    <x v="2"/>
    <x v="2"/>
    <x v="1"/>
    <n v="69"/>
    <x v="1"/>
    <x v="0"/>
  </r>
  <r>
    <n v="13586"/>
    <x v="0"/>
    <x v="1"/>
    <x v="2"/>
    <n v="4"/>
    <s v="Partial College"/>
    <s v="Professional"/>
    <s v="Yes"/>
    <x v="2"/>
    <x v="4"/>
    <x v="0"/>
    <n v="53"/>
    <x v="0"/>
    <x v="0"/>
  </r>
  <r>
    <n v="17978"/>
    <x v="0"/>
    <x v="1"/>
    <x v="0"/>
    <n v="0"/>
    <s v="Graduate Degree"/>
    <s v="Clerical"/>
    <s v="Yes"/>
    <x v="0"/>
    <x v="0"/>
    <x v="0"/>
    <n v="37"/>
    <x v="0"/>
    <x v="1"/>
  </r>
  <r>
    <n v="12581"/>
    <x v="1"/>
    <x v="0"/>
    <x v="4"/>
    <n v="0"/>
    <s v="Partial College"/>
    <s v="Manual"/>
    <s v="No"/>
    <x v="1"/>
    <x v="0"/>
    <x v="1"/>
    <n v="28"/>
    <x v="2"/>
    <x v="1"/>
  </r>
  <r>
    <n v="18018"/>
    <x v="1"/>
    <x v="1"/>
    <x v="1"/>
    <n v="3"/>
    <s v="Partial College"/>
    <s v="Clerical"/>
    <s v="Yes"/>
    <x v="0"/>
    <x v="0"/>
    <x v="0"/>
    <n v="43"/>
    <x v="0"/>
    <x v="0"/>
  </r>
  <r>
    <n v="28957"/>
    <x v="1"/>
    <x v="0"/>
    <x v="7"/>
    <n v="0"/>
    <s v="Partial High School"/>
    <s v="Professional"/>
    <s v="Yes"/>
    <x v="3"/>
    <x v="4"/>
    <x v="1"/>
    <n v="34"/>
    <x v="0"/>
    <x v="1"/>
  </r>
  <r>
    <n v="13690"/>
    <x v="1"/>
    <x v="0"/>
    <x v="6"/>
    <n v="0"/>
    <s v="Partial High School"/>
    <s v="Manual"/>
    <s v="No"/>
    <x v="2"/>
    <x v="3"/>
    <x v="0"/>
    <n v="34"/>
    <x v="0"/>
    <x v="1"/>
  </r>
  <r>
    <n v="12568"/>
    <x v="0"/>
    <x v="0"/>
    <x v="1"/>
    <n v="1"/>
    <s v="Bachelors"/>
    <s v="Clerical"/>
    <s v="Yes"/>
    <x v="0"/>
    <x v="0"/>
    <x v="0"/>
    <n v="64"/>
    <x v="1"/>
    <x v="0"/>
  </r>
  <r>
    <n v="13122"/>
    <x v="0"/>
    <x v="0"/>
    <x v="2"/>
    <n v="0"/>
    <s v="Bachelors"/>
    <s v="Professional"/>
    <s v="Yes"/>
    <x v="1"/>
    <x v="3"/>
    <x v="1"/>
    <n v="41"/>
    <x v="0"/>
    <x v="1"/>
  </r>
  <r>
    <n v="21184"/>
    <x v="1"/>
    <x v="1"/>
    <x v="3"/>
    <n v="0"/>
    <s v="Bachelors"/>
    <s v="Professional"/>
    <s v="No"/>
    <x v="1"/>
    <x v="2"/>
    <x v="1"/>
    <n v="38"/>
    <x v="0"/>
    <x v="0"/>
  </r>
  <r>
    <n v="26150"/>
    <x v="1"/>
    <x v="0"/>
    <x v="3"/>
    <n v="0"/>
    <s v="Bachelors"/>
    <s v="Professional"/>
    <s v="No"/>
    <x v="1"/>
    <x v="0"/>
    <x v="1"/>
    <n v="41"/>
    <x v="0"/>
    <x v="1"/>
  </r>
  <r>
    <n v="24151"/>
    <x v="1"/>
    <x v="1"/>
    <x v="6"/>
    <n v="1"/>
    <s v="Bachelors"/>
    <s v="Clerical"/>
    <s v="No"/>
    <x v="0"/>
    <x v="0"/>
    <x v="0"/>
    <n v="51"/>
    <x v="0"/>
    <x v="0"/>
  </r>
  <r>
    <n v="23962"/>
    <x v="0"/>
    <x v="0"/>
    <x v="4"/>
    <n v="0"/>
    <s v="Partial High School"/>
    <s v="Manual"/>
    <s v="Yes"/>
    <x v="2"/>
    <x v="3"/>
    <x v="0"/>
    <n v="32"/>
    <x v="0"/>
    <x v="0"/>
  </r>
  <r>
    <n v="17793"/>
    <x v="0"/>
    <x v="0"/>
    <x v="0"/>
    <n v="0"/>
    <s v="Bachelors"/>
    <s v="Clerical"/>
    <s v="Yes"/>
    <x v="0"/>
    <x v="0"/>
    <x v="0"/>
    <n v="38"/>
    <x v="0"/>
    <x v="1"/>
  </r>
  <r>
    <n v="14926"/>
    <x v="0"/>
    <x v="1"/>
    <x v="1"/>
    <n v="1"/>
    <s v="Bachelors"/>
    <s v="Clerical"/>
    <s v="Yes"/>
    <x v="0"/>
    <x v="0"/>
    <x v="0"/>
    <n v="38"/>
    <x v="0"/>
    <x v="1"/>
  </r>
  <r>
    <n v="16163"/>
    <x v="1"/>
    <x v="1"/>
    <x v="10"/>
    <n v="2"/>
    <s v="Bachelors"/>
    <s v="Professional"/>
    <s v="Yes"/>
    <x v="1"/>
    <x v="1"/>
    <x v="1"/>
    <n v="38"/>
    <x v="0"/>
    <x v="1"/>
  </r>
  <r>
    <n v="21365"/>
    <x v="0"/>
    <x v="0"/>
    <x v="4"/>
    <n v="2"/>
    <s v="Partial High School"/>
    <s v="Clerical"/>
    <s v="Yes"/>
    <x v="2"/>
    <x v="2"/>
    <x v="1"/>
    <n v="58"/>
    <x v="1"/>
    <x v="0"/>
  </r>
  <r>
    <n v="27771"/>
    <x v="1"/>
    <x v="1"/>
    <x v="1"/>
    <n v="1"/>
    <s v="Bachelors"/>
    <s v="Clerical"/>
    <s v="Yes"/>
    <x v="1"/>
    <x v="3"/>
    <x v="0"/>
    <n v="39"/>
    <x v="0"/>
    <x v="1"/>
  </r>
  <r>
    <n v="26167"/>
    <x v="1"/>
    <x v="0"/>
    <x v="0"/>
    <n v="2"/>
    <s v="Bachelors"/>
    <s v="Management"/>
    <s v="No"/>
    <x v="1"/>
    <x v="2"/>
    <x v="1"/>
    <n v="53"/>
    <x v="0"/>
    <x v="1"/>
  </r>
  <r>
    <n v="25792"/>
    <x v="1"/>
    <x v="0"/>
    <x v="15"/>
    <n v="3"/>
    <s v="Bachelors"/>
    <s v="Management"/>
    <s v="Yes"/>
    <x v="3"/>
    <x v="4"/>
    <x v="0"/>
    <n v="53"/>
    <x v="0"/>
    <x v="0"/>
  </r>
  <r>
    <n v="11555"/>
    <x v="0"/>
    <x v="0"/>
    <x v="0"/>
    <n v="1"/>
    <s v="Bachelors"/>
    <s v="Clerical"/>
    <s v="Yes"/>
    <x v="0"/>
    <x v="0"/>
    <x v="0"/>
    <n v="80"/>
    <x v="1"/>
    <x v="0"/>
  </r>
  <r>
    <n v="22381"/>
    <x v="0"/>
    <x v="1"/>
    <x v="4"/>
    <n v="1"/>
    <s v="Graduate Degree"/>
    <s v="Manual"/>
    <s v="Yes"/>
    <x v="0"/>
    <x v="0"/>
    <x v="0"/>
    <n v="44"/>
    <x v="0"/>
    <x v="0"/>
  </r>
  <r>
    <n v="17882"/>
    <x v="0"/>
    <x v="1"/>
    <x v="6"/>
    <n v="1"/>
    <s v="Graduate Degree"/>
    <s v="Clerical"/>
    <s v="Yes"/>
    <x v="0"/>
    <x v="0"/>
    <x v="0"/>
    <n v="44"/>
    <x v="0"/>
    <x v="0"/>
  </r>
  <r>
    <n v="22174"/>
    <x v="0"/>
    <x v="1"/>
    <x v="1"/>
    <n v="3"/>
    <s v="High School"/>
    <s v="Skilled Manual"/>
    <s v="Yes"/>
    <x v="2"/>
    <x v="2"/>
    <x v="1"/>
    <n v="54"/>
    <x v="0"/>
    <x v="1"/>
  </r>
  <r>
    <n v="22439"/>
    <x v="0"/>
    <x v="0"/>
    <x v="1"/>
    <n v="0"/>
    <s v="Bachelors"/>
    <s v="Clerical"/>
    <s v="Yes"/>
    <x v="0"/>
    <x v="0"/>
    <x v="0"/>
    <n v="37"/>
    <x v="0"/>
    <x v="1"/>
  </r>
  <r>
    <n v="18012"/>
    <x v="0"/>
    <x v="0"/>
    <x v="0"/>
    <n v="1"/>
    <s v="Bachelors"/>
    <s v="Skilled Manual"/>
    <s v="Yes"/>
    <x v="0"/>
    <x v="0"/>
    <x v="0"/>
    <n v="41"/>
    <x v="0"/>
    <x v="0"/>
  </r>
  <r>
    <n v="27582"/>
    <x v="1"/>
    <x v="0"/>
    <x v="8"/>
    <n v="2"/>
    <s v="Bachelors"/>
    <s v="Professional"/>
    <s v="No"/>
    <x v="0"/>
    <x v="0"/>
    <x v="1"/>
    <n v="36"/>
    <x v="0"/>
    <x v="1"/>
  </r>
  <r>
    <n v="12744"/>
    <x v="1"/>
    <x v="0"/>
    <x v="0"/>
    <n v="2"/>
    <s v="Partial College"/>
    <s v="Clerical"/>
    <s v="Yes"/>
    <x v="0"/>
    <x v="0"/>
    <x v="0"/>
    <n v="33"/>
    <x v="0"/>
    <x v="0"/>
  </r>
  <r>
    <n v="22821"/>
    <x v="0"/>
    <x v="0"/>
    <x v="12"/>
    <n v="3"/>
    <s v="Partial College"/>
    <s v="Professional"/>
    <s v="Yes"/>
    <x v="3"/>
    <x v="0"/>
    <x v="0"/>
    <n v="52"/>
    <x v="0"/>
    <x v="0"/>
  </r>
  <r>
    <n v="20171"/>
    <x v="0"/>
    <x v="0"/>
    <x v="6"/>
    <n v="2"/>
    <s v="Partial College"/>
    <s v="Manual"/>
    <s v="Yes"/>
    <x v="1"/>
    <x v="0"/>
    <x v="0"/>
    <n v="46"/>
    <x v="0"/>
    <x v="1"/>
  </r>
  <r>
    <n v="11116"/>
    <x v="0"/>
    <x v="1"/>
    <x v="3"/>
    <n v="5"/>
    <s v="Partial College"/>
    <s v="Skilled Manual"/>
    <s v="Yes"/>
    <x v="2"/>
    <x v="2"/>
    <x v="1"/>
    <n v="43"/>
    <x v="0"/>
    <x v="0"/>
  </r>
  <r>
    <n v="20053"/>
    <x v="1"/>
    <x v="1"/>
    <x v="0"/>
    <n v="2"/>
    <s v="Partial College"/>
    <s v="Clerical"/>
    <s v="Yes"/>
    <x v="0"/>
    <x v="0"/>
    <x v="0"/>
    <n v="34"/>
    <x v="0"/>
    <x v="0"/>
  </r>
  <r>
    <n v="25266"/>
    <x v="1"/>
    <x v="0"/>
    <x v="1"/>
    <n v="2"/>
    <s v="Partial College"/>
    <s v="Clerical"/>
    <s v="No"/>
    <x v="2"/>
    <x v="2"/>
    <x v="1"/>
    <n v="67"/>
    <x v="1"/>
    <x v="0"/>
  </r>
  <r>
    <n v="17960"/>
    <x v="0"/>
    <x v="0"/>
    <x v="0"/>
    <n v="0"/>
    <s v="Graduate Degree"/>
    <s v="Clerical"/>
    <s v="Yes"/>
    <x v="0"/>
    <x v="0"/>
    <x v="0"/>
    <n v="35"/>
    <x v="0"/>
    <x v="1"/>
  </r>
  <r>
    <n v="13961"/>
    <x v="0"/>
    <x v="0"/>
    <x v="2"/>
    <n v="5"/>
    <s v="Graduate Degree"/>
    <s v="Management"/>
    <s v="Yes"/>
    <x v="4"/>
    <x v="0"/>
    <x v="1"/>
    <n v="40"/>
    <x v="0"/>
    <x v="0"/>
  </r>
  <r>
    <n v="11897"/>
    <x v="1"/>
    <x v="1"/>
    <x v="10"/>
    <n v="2"/>
    <s v="Bachelors"/>
    <s v="Professional"/>
    <s v="No"/>
    <x v="1"/>
    <x v="0"/>
    <x v="1"/>
    <n v="37"/>
    <x v="0"/>
    <x v="1"/>
  </r>
  <r>
    <n v="11139"/>
    <x v="1"/>
    <x v="0"/>
    <x v="1"/>
    <n v="2"/>
    <s v="Partial College"/>
    <s v="Clerical"/>
    <s v="No"/>
    <x v="2"/>
    <x v="2"/>
    <x v="1"/>
    <n v="67"/>
    <x v="1"/>
    <x v="0"/>
  </r>
  <r>
    <n v="11576"/>
    <x v="0"/>
    <x v="1"/>
    <x v="1"/>
    <n v="1"/>
    <s v="Bachelors"/>
    <s v="Skilled Manual"/>
    <s v="Yes"/>
    <x v="2"/>
    <x v="0"/>
    <x v="0"/>
    <n v="41"/>
    <x v="0"/>
    <x v="1"/>
  </r>
  <r>
    <n v="19255"/>
    <x v="1"/>
    <x v="1"/>
    <x v="4"/>
    <n v="2"/>
    <s v="Partial College"/>
    <s v="Manual"/>
    <s v="Yes"/>
    <x v="1"/>
    <x v="0"/>
    <x v="0"/>
    <n v="51"/>
    <x v="0"/>
    <x v="1"/>
  </r>
  <r>
    <n v="18153"/>
    <x v="0"/>
    <x v="0"/>
    <x v="11"/>
    <n v="2"/>
    <s v="Bachelors"/>
    <s v="Management"/>
    <s v="Yes"/>
    <x v="3"/>
    <x v="4"/>
    <x v="0"/>
    <n v="59"/>
    <x v="1"/>
    <x v="0"/>
  </r>
  <r>
    <n v="14547"/>
    <x v="0"/>
    <x v="1"/>
    <x v="4"/>
    <n v="2"/>
    <s v="Partial College"/>
    <s v="Manual"/>
    <s v="Yes"/>
    <x v="0"/>
    <x v="3"/>
    <x v="0"/>
    <n v="51"/>
    <x v="0"/>
    <x v="0"/>
  </r>
  <r>
    <n v="24901"/>
    <x v="1"/>
    <x v="1"/>
    <x v="15"/>
    <n v="0"/>
    <s v="Partial College"/>
    <s v="Management"/>
    <s v="No"/>
    <x v="4"/>
    <x v="4"/>
    <x v="1"/>
    <n v="32"/>
    <x v="0"/>
    <x v="1"/>
  </r>
  <r>
    <n v="27169"/>
    <x v="1"/>
    <x v="1"/>
    <x v="1"/>
    <n v="0"/>
    <s v="High School"/>
    <s v="Manual"/>
    <s v="Yes"/>
    <x v="1"/>
    <x v="1"/>
    <x v="0"/>
    <n v="34"/>
    <x v="0"/>
    <x v="1"/>
  </r>
  <r>
    <n v="14805"/>
    <x v="1"/>
    <x v="0"/>
    <x v="4"/>
    <n v="3"/>
    <s v="Partial High School"/>
    <s v="Manual"/>
    <s v="Yes"/>
    <x v="2"/>
    <x v="0"/>
    <x v="0"/>
    <n v="43"/>
    <x v="0"/>
    <x v="0"/>
  </r>
  <r>
    <n v="15822"/>
    <x v="0"/>
    <x v="1"/>
    <x v="0"/>
    <n v="2"/>
    <s v="Bachelors"/>
    <s v="Management"/>
    <s v="Yes"/>
    <x v="2"/>
    <x v="0"/>
    <x v="1"/>
    <n v="67"/>
    <x v="1"/>
    <x v="0"/>
  </r>
  <r>
    <n v="19389"/>
    <x v="1"/>
    <x v="1"/>
    <x v="1"/>
    <n v="0"/>
    <s v="Partial College"/>
    <s v="Clerical"/>
    <s v="No"/>
    <x v="1"/>
    <x v="1"/>
    <x v="0"/>
    <n v="28"/>
    <x v="2"/>
    <x v="0"/>
  </r>
  <r>
    <n v="17048"/>
    <x v="1"/>
    <x v="0"/>
    <x v="8"/>
    <n v="1"/>
    <s v="Graduate Degree"/>
    <s v="Management"/>
    <s v="Yes"/>
    <x v="0"/>
    <x v="0"/>
    <x v="1"/>
    <n v="36"/>
    <x v="0"/>
    <x v="1"/>
  </r>
  <r>
    <n v="22204"/>
    <x v="0"/>
    <x v="1"/>
    <x v="15"/>
    <n v="4"/>
    <s v="Bachelors"/>
    <s v="Management"/>
    <s v="Yes"/>
    <x v="4"/>
    <x v="1"/>
    <x v="1"/>
    <n v="48"/>
    <x v="0"/>
    <x v="0"/>
  </r>
  <r>
    <n v="12718"/>
    <x v="1"/>
    <x v="0"/>
    <x v="1"/>
    <n v="0"/>
    <s v="Partial College"/>
    <s v="Clerical"/>
    <s v="Yes"/>
    <x v="1"/>
    <x v="1"/>
    <x v="0"/>
    <n v="31"/>
    <x v="0"/>
    <x v="0"/>
  </r>
  <r>
    <n v="15019"/>
    <x v="1"/>
    <x v="0"/>
    <x v="1"/>
    <n v="3"/>
    <s v="High School"/>
    <s v="Skilled Manual"/>
    <s v="Yes"/>
    <x v="2"/>
    <x v="2"/>
    <x v="1"/>
    <n v="55"/>
    <x v="1"/>
    <x v="0"/>
  </r>
  <r>
    <n v="28488"/>
    <x v="1"/>
    <x v="1"/>
    <x v="6"/>
    <n v="0"/>
    <s v="Partial College"/>
    <s v="Manual"/>
    <s v="Yes"/>
    <x v="0"/>
    <x v="0"/>
    <x v="1"/>
    <n v="28"/>
    <x v="2"/>
    <x v="1"/>
  </r>
  <r>
    <n v="21891"/>
    <x v="0"/>
    <x v="0"/>
    <x v="15"/>
    <n v="0"/>
    <s v="High School"/>
    <s v="Management"/>
    <s v="Yes"/>
    <x v="4"/>
    <x v="4"/>
    <x v="1"/>
    <n v="34"/>
    <x v="0"/>
    <x v="1"/>
  </r>
  <r>
    <n v="27814"/>
    <x v="1"/>
    <x v="0"/>
    <x v="1"/>
    <n v="3"/>
    <s v="Partial College"/>
    <s v="Clerical"/>
    <s v="No"/>
    <x v="1"/>
    <x v="0"/>
    <x v="0"/>
    <n v="26"/>
    <x v="2"/>
    <x v="0"/>
  </r>
  <r>
    <n v="22175"/>
    <x v="0"/>
    <x v="0"/>
    <x v="1"/>
    <n v="3"/>
    <s v="High School"/>
    <s v="Skilled Manual"/>
    <s v="Yes"/>
    <x v="2"/>
    <x v="2"/>
    <x v="1"/>
    <n v="53"/>
    <x v="0"/>
    <x v="1"/>
  </r>
  <r>
    <n v="29447"/>
    <x v="1"/>
    <x v="0"/>
    <x v="4"/>
    <n v="2"/>
    <s v="Bachelors"/>
    <s v="Clerical"/>
    <s v="No"/>
    <x v="1"/>
    <x v="1"/>
    <x v="0"/>
    <n v="68"/>
    <x v="1"/>
    <x v="0"/>
  </r>
  <r>
    <n v="19784"/>
    <x v="0"/>
    <x v="0"/>
    <x v="2"/>
    <n v="2"/>
    <s v="High School"/>
    <s v="Skilled Manual"/>
    <s v="Yes"/>
    <x v="2"/>
    <x v="2"/>
    <x v="1"/>
    <n v="50"/>
    <x v="0"/>
    <x v="1"/>
  </r>
  <r>
    <n v="27824"/>
    <x v="1"/>
    <x v="0"/>
    <x v="1"/>
    <n v="3"/>
    <s v="Partial College"/>
    <s v="Clerical"/>
    <s v="Yes"/>
    <x v="2"/>
    <x v="0"/>
    <x v="0"/>
    <n v="28"/>
    <x v="2"/>
    <x v="1"/>
  </r>
  <r>
    <n v="24093"/>
    <x v="1"/>
    <x v="0"/>
    <x v="2"/>
    <n v="0"/>
    <s v="Graduate Degree"/>
    <s v="Skilled Manual"/>
    <s v="No"/>
    <x v="0"/>
    <x v="0"/>
    <x v="0"/>
    <n v="40"/>
    <x v="0"/>
    <x v="1"/>
  </r>
  <r>
    <n v="19618"/>
    <x v="0"/>
    <x v="1"/>
    <x v="3"/>
    <n v="5"/>
    <s v="Partial College"/>
    <s v="Skilled Manual"/>
    <s v="Yes"/>
    <x v="2"/>
    <x v="0"/>
    <x v="1"/>
    <n v="44"/>
    <x v="0"/>
    <x v="0"/>
  </r>
  <r>
    <n v="21561"/>
    <x v="1"/>
    <x v="1"/>
    <x v="8"/>
    <n v="0"/>
    <s v="Bachelors"/>
    <s v="Professional"/>
    <s v="No"/>
    <x v="4"/>
    <x v="4"/>
    <x v="1"/>
    <n v="34"/>
    <x v="0"/>
    <x v="1"/>
  </r>
  <r>
    <n v="11061"/>
    <x v="0"/>
    <x v="1"/>
    <x v="3"/>
    <n v="2"/>
    <s v="Partial College"/>
    <s v="Skilled Manual"/>
    <s v="Yes"/>
    <x v="2"/>
    <x v="2"/>
    <x v="1"/>
    <n v="52"/>
    <x v="0"/>
    <x v="1"/>
  </r>
  <r>
    <n v="26651"/>
    <x v="1"/>
    <x v="1"/>
    <x v="2"/>
    <n v="4"/>
    <s v="Graduate Degree"/>
    <s v="Management"/>
    <s v="Yes"/>
    <x v="0"/>
    <x v="0"/>
    <x v="1"/>
    <n v="36"/>
    <x v="0"/>
    <x v="1"/>
  </r>
  <r>
    <n v="21108"/>
    <x v="0"/>
    <x v="0"/>
    <x v="0"/>
    <n v="1"/>
    <s v="Bachelors"/>
    <s v="Skilled Manual"/>
    <s v="Yes"/>
    <x v="1"/>
    <x v="0"/>
    <x v="0"/>
    <n v="43"/>
    <x v="0"/>
    <x v="1"/>
  </r>
  <r>
    <n v="12731"/>
    <x v="1"/>
    <x v="1"/>
    <x v="1"/>
    <n v="0"/>
    <s v="High School"/>
    <s v="Manual"/>
    <s v="No"/>
    <x v="1"/>
    <x v="3"/>
    <x v="0"/>
    <n v="32"/>
    <x v="0"/>
    <x v="0"/>
  </r>
  <r>
    <n v="25307"/>
    <x v="0"/>
    <x v="0"/>
    <x v="0"/>
    <n v="1"/>
    <s v="Bachelors"/>
    <s v="Skilled Manual"/>
    <s v="Yes"/>
    <x v="1"/>
    <x v="3"/>
    <x v="0"/>
    <n v="32"/>
    <x v="0"/>
    <x v="1"/>
  </r>
  <r>
    <n v="14278"/>
    <x v="0"/>
    <x v="0"/>
    <x v="12"/>
    <n v="0"/>
    <s v="Graduate Degree"/>
    <s v="Management"/>
    <s v="Yes"/>
    <x v="1"/>
    <x v="4"/>
    <x v="1"/>
    <n v="48"/>
    <x v="0"/>
    <x v="0"/>
  </r>
  <r>
    <n v="20711"/>
    <x v="0"/>
    <x v="0"/>
    <x v="0"/>
    <n v="1"/>
    <s v="Bachelors"/>
    <s v="Skilled Manual"/>
    <s v="Yes"/>
    <x v="0"/>
    <x v="3"/>
    <x v="0"/>
    <n v="32"/>
    <x v="0"/>
    <x v="1"/>
  </r>
  <r>
    <n v="11383"/>
    <x v="0"/>
    <x v="0"/>
    <x v="1"/>
    <n v="3"/>
    <s v="Graduate Degree"/>
    <s v="Clerical"/>
    <s v="Yes"/>
    <x v="0"/>
    <x v="0"/>
    <x v="0"/>
    <n v="46"/>
    <x v="0"/>
    <x v="0"/>
  </r>
  <r>
    <n v="12497"/>
    <x v="0"/>
    <x v="0"/>
    <x v="0"/>
    <n v="1"/>
    <s v="Bachelors"/>
    <s v="Skilled Manual"/>
    <s v="Yes"/>
    <x v="0"/>
    <x v="0"/>
    <x v="0"/>
    <n v="42"/>
    <x v="0"/>
    <x v="0"/>
  </r>
  <r>
    <n v="16559"/>
    <x v="1"/>
    <x v="0"/>
    <x v="4"/>
    <n v="2"/>
    <s v="High School"/>
    <s v="Manual"/>
    <s v="Yes"/>
    <x v="0"/>
    <x v="0"/>
    <x v="0"/>
    <n v="36"/>
    <x v="0"/>
    <x v="1"/>
  </r>
  <r>
    <n v="11585"/>
    <x v="0"/>
    <x v="0"/>
    <x v="0"/>
    <n v="1"/>
    <s v="Bachelors"/>
    <s v="Skilled Manual"/>
    <s v="Yes"/>
    <x v="0"/>
    <x v="0"/>
    <x v="0"/>
    <n v="41"/>
    <x v="0"/>
    <x v="0"/>
  </r>
  <r>
    <n v="20277"/>
    <x v="0"/>
    <x v="0"/>
    <x v="1"/>
    <n v="2"/>
    <s v="Partial College"/>
    <s v="Clerical"/>
    <s v="No"/>
    <x v="2"/>
    <x v="0"/>
    <x v="1"/>
    <n v="69"/>
    <x v="1"/>
    <x v="0"/>
  </r>
  <r>
    <n v="26765"/>
    <x v="1"/>
    <x v="0"/>
    <x v="3"/>
    <n v="5"/>
    <s v="Partial College"/>
    <s v="Skilled Manual"/>
    <s v="Yes"/>
    <x v="2"/>
    <x v="2"/>
    <x v="1"/>
    <n v="45"/>
    <x v="0"/>
    <x v="0"/>
  </r>
  <r>
    <n v="12389"/>
    <x v="1"/>
    <x v="1"/>
    <x v="1"/>
    <n v="0"/>
    <s v="High School"/>
    <s v="Manual"/>
    <s v="No"/>
    <x v="1"/>
    <x v="1"/>
    <x v="0"/>
    <n v="34"/>
    <x v="0"/>
    <x v="0"/>
  </r>
  <r>
    <n v="13585"/>
    <x v="0"/>
    <x v="0"/>
    <x v="2"/>
    <n v="4"/>
    <s v="Partial College"/>
    <s v="Professional"/>
    <s v="No"/>
    <x v="1"/>
    <x v="1"/>
    <x v="0"/>
    <n v="53"/>
    <x v="0"/>
    <x v="1"/>
  </r>
  <r>
    <n v="26385"/>
    <x v="1"/>
    <x v="1"/>
    <x v="7"/>
    <n v="3"/>
    <s v="High School"/>
    <s v="Professional"/>
    <s v="No"/>
    <x v="3"/>
    <x v="2"/>
    <x v="0"/>
    <n v="50"/>
    <x v="0"/>
    <x v="0"/>
  </r>
  <r>
    <n v="12236"/>
    <x v="0"/>
    <x v="0"/>
    <x v="6"/>
    <n v="1"/>
    <s v="Partial College"/>
    <s v="Manual"/>
    <s v="Yes"/>
    <x v="0"/>
    <x v="0"/>
    <x v="0"/>
    <n v="65"/>
    <x v="1"/>
    <x v="0"/>
  </r>
  <r>
    <n v="21560"/>
    <x v="0"/>
    <x v="1"/>
    <x v="7"/>
    <n v="0"/>
    <s v="Partial High School"/>
    <s v="Professional"/>
    <s v="Yes"/>
    <x v="3"/>
    <x v="4"/>
    <x v="1"/>
    <n v="32"/>
    <x v="0"/>
    <x v="1"/>
  </r>
  <r>
    <n v="21554"/>
    <x v="1"/>
    <x v="0"/>
    <x v="2"/>
    <n v="0"/>
    <s v="Bachelors"/>
    <s v="Professional"/>
    <s v="No"/>
    <x v="4"/>
    <x v="4"/>
    <x v="1"/>
    <n v="33"/>
    <x v="0"/>
    <x v="0"/>
  </r>
  <r>
    <n v="13662"/>
    <x v="1"/>
    <x v="1"/>
    <x v="6"/>
    <n v="0"/>
    <s v="Partial High School"/>
    <s v="Manual"/>
    <s v="Yes"/>
    <x v="2"/>
    <x v="3"/>
    <x v="0"/>
    <n v="31"/>
    <x v="0"/>
    <x v="1"/>
  </r>
  <r>
    <n v="13089"/>
    <x v="0"/>
    <x v="0"/>
    <x v="7"/>
    <n v="1"/>
    <s v="Bachelors"/>
    <s v="Management"/>
    <s v="Yes"/>
    <x v="2"/>
    <x v="0"/>
    <x v="1"/>
    <n v="46"/>
    <x v="0"/>
    <x v="1"/>
  </r>
  <r>
    <n v="14791"/>
    <x v="0"/>
    <x v="0"/>
    <x v="0"/>
    <n v="0"/>
    <s v="Bachelors"/>
    <s v="Clerical"/>
    <s v="Yes"/>
    <x v="0"/>
    <x v="0"/>
    <x v="0"/>
    <n v="39"/>
    <x v="0"/>
    <x v="1"/>
  </r>
  <r>
    <n v="19331"/>
    <x v="1"/>
    <x v="1"/>
    <x v="6"/>
    <n v="2"/>
    <s v="High School"/>
    <s v="Manual"/>
    <s v="Yes"/>
    <x v="1"/>
    <x v="0"/>
    <x v="0"/>
    <n v="40"/>
    <x v="0"/>
    <x v="0"/>
  </r>
  <r>
    <n v="17754"/>
    <x v="1"/>
    <x v="0"/>
    <x v="1"/>
    <n v="3"/>
    <s v="Bachelors"/>
    <s v="Clerical"/>
    <s v="Yes"/>
    <x v="0"/>
    <x v="0"/>
    <x v="0"/>
    <n v="46"/>
    <x v="0"/>
    <x v="1"/>
  </r>
  <r>
    <n v="11149"/>
    <x v="0"/>
    <x v="1"/>
    <x v="0"/>
    <n v="2"/>
    <s v="Bachelors"/>
    <s v="Management"/>
    <s v="Yes"/>
    <x v="2"/>
    <x v="0"/>
    <x v="1"/>
    <n v="65"/>
    <x v="1"/>
    <x v="0"/>
  </r>
  <r>
    <n v="16549"/>
    <x v="1"/>
    <x v="0"/>
    <x v="1"/>
    <n v="3"/>
    <s v="Bachelors"/>
    <s v="Clerical"/>
    <s v="Yes"/>
    <x v="0"/>
    <x v="0"/>
    <x v="0"/>
    <n v="47"/>
    <x v="0"/>
    <x v="1"/>
  </r>
  <r>
    <n v="24305"/>
    <x v="1"/>
    <x v="1"/>
    <x v="11"/>
    <n v="1"/>
    <s v="Bachelors"/>
    <s v="Management"/>
    <s v="No"/>
    <x v="4"/>
    <x v="0"/>
    <x v="1"/>
    <n v="46"/>
    <x v="0"/>
    <x v="1"/>
  </r>
  <r>
    <n v="18253"/>
    <x v="0"/>
    <x v="0"/>
    <x v="2"/>
    <n v="5"/>
    <s v="Graduate Degree"/>
    <s v="Management"/>
    <s v="Yes"/>
    <x v="4"/>
    <x v="0"/>
    <x v="1"/>
    <n v="40"/>
    <x v="0"/>
    <x v="0"/>
  </r>
  <r>
    <n v="20147"/>
    <x v="0"/>
    <x v="0"/>
    <x v="1"/>
    <n v="1"/>
    <s v="Bachelors"/>
    <s v="Clerical"/>
    <s v="Yes"/>
    <x v="0"/>
    <x v="0"/>
    <x v="0"/>
    <n v="65"/>
    <x v="1"/>
    <x v="0"/>
  </r>
  <r>
    <n v="15612"/>
    <x v="1"/>
    <x v="1"/>
    <x v="1"/>
    <n v="0"/>
    <s v="High School"/>
    <s v="Manual"/>
    <s v="No"/>
    <x v="1"/>
    <x v="3"/>
    <x v="0"/>
    <n v="28"/>
    <x v="2"/>
    <x v="0"/>
  </r>
  <r>
    <n v="28323"/>
    <x v="1"/>
    <x v="1"/>
    <x v="3"/>
    <n v="0"/>
    <s v="Bachelors"/>
    <s v="Professional"/>
    <s v="No"/>
    <x v="2"/>
    <x v="2"/>
    <x v="1"/>
    <n v="43"/>
    <x v="0"/>
    <x v="1"/>
  </r>
  <r>
    <n v="22634"/>
    <x v="1"/>
    <x v="0"/>
    <x v="0"/>
    <n v="0"/>
    <s v="Graduate Degree"/>
    <s v="Clerical"/>
    <s v="Yes"/>
    <x v="0"/>
    <x v="0"/>
    <x v="0"/>
    <n v="38"/>
    <x v="0"/>
    <x v="1"/>
  </r>
  <r>
    <n v="15665"/>
    <x v="0"/>
    <x v="0"/>
    <x v="1"/>
    <n v="0"/>
    <s v="Bachelors"/>
    <s v="Clerical"/>
    <s v="Yes"/>
    <x v="0"/>
    <x v="0"/>
    <x v="0"/>
    <n v="47"/>
    <x v="0"/>
    <x v="1"/>
  </r>
  <r>
    <n v="27585"/>
    <x v="0"/>
    <x v="0"/>
    <x v="8"/>
    <n v="2"/>
    <s v="Bachelors"/>
    <s v="Professional"/>
    <s v="No"/>
    <x v="0"/>
    <x v="0"/>
    <x v="1"/>
    <n v="36"/>
    <x v="0"/>
    <x v="1"/>
  </r>
  <r>
    <n v="19748"/>
    <x v="0"/>
    <x v="1"/>
    <x v="6"/>
    <n v="4"/>
    <s v="High School"/>
    <s v="Skilled Manual"/>
    <s v="No"/>
    <x v="2"/>
    <x v="3"/>
    <x v="1"/>
    <n v="60"/>
    <x v="1"/>
    <x v="0"/>
  </r>
  <r>
    <n v="21974"/>
    <x v="1"/>
    <x v="0"/>
    <x v="3"/>
    <n v="0"/>
    <s v="Bachelors"/>
    <s v="Professional"/>
    <s v="Yes"/>
    <x v="1"/>
    <x v="2"/>
    <x v="1"/>
    <n v="42"/>
    <x v="0"/>
    <x v="1"/>
  </r>
  <r>
    <n v="14032"/>
    <x v="0"/>
    <x v="1"/>
    <x v="3"/>
    <n v="2"/>
    <s v="High School"/>
    <s v="Skilled Manual"/>
    <s v="No"/>
    <x v="2"/>
    <x v="3"/>
    <x v="1"/>
    <n v="50"/>
    <x v="0"/>
    <x v="1"/>
  </r>
  <r>
    <n v="22610"/>
    <x v="0"/>
    <x v="1"/>
    <x v="1"/>
    <n v="0"/>
    <s v="Bachelors"/>
    <s v="Clerical"/>
    <s v="Yes"/>
    <x v="0"/>
    <x v="0"/>
    <x v="0"/>
    <n v="35"/>
    <x v="0"/>
    <x v="1"/>
  </r>
  <r>
    <n v="26984"/>
    <x v="0"/>
    <x v="1"/>
    <x v="0"/>
    <n v="1"/>
    <s v="Bachelors"/>
    <s v="Skilled Manual"/>
    <s v="Yes"/>
    <x v="1"/>
    <x v="0"/>
    <x v="0"/>
    <n v="32"/>
    <x v="0"/>
    <x v="1"/>
  </r>
  <r>
    <n v="18294"/>
    <x v="0"/>
    <x v="0"/>
    <x v="8"/>
    <n v="1"/>
    <s v="Bachelors"/>
    <s v="Professional"/>
    <s v="Yes"/>
    <x v="1"/>
    <x v="2"/>
    <x v="1"/>
    <n v="46"/>
    <x v="0"/>
    <x v="0"/>
  </r>
  <r>
    <n v="28564"/>
    <x v="1"/>
    <x v="0"/>
    <x v="0"/>
    <n v="2"/>
    <s v="Partial College"/>
    <s v="Clerical"/>
    <s v="Yes"/>
    <x v="0"/>
    <x v="3"/>
    <x v="0"/>
    <n v="33"/>
    <x v="0"/>
    <x v="1"/>
  </r>
  <r>
    <n v="28521"/>
    <x v="1"/>
    <x v="1"/>
    <x v="0"/>
    <n v="0"/>
    <s v="Graduate Degree"/>
    <s v="Clerical"/>
    <s v="No"/>
    <x v="0"/>
    <x v="0"/>
    <x v="0"/>
    <n v="36"/>
    <x v="0"/>
    <x v="1"/>
  </r>
  <r>
    <n v="15450"/>
    <x v="0"/>
    <x v="1"/>
    <x v="4"/>
    <n v="1"/>
    <s v="Graduate Degree"/>
    <s v="Clerical"/>
    <s v="Yes"/>
    <x v="0"/>
    <x v="0"/>
    <x v="0"/>
    <n v="70"/>
    <x v="1"/>
    <x v="0"/>
  </r>
  <r>
    <n v="25681"/>
    <x v="1"/>
    <x v="0"/>
    <x v="1"/>
    <n v="0"/>
    <s v="Partial College"/>
    <s v="Clerical"/>
    <s v="No"/>
    <x v="1"/>
    <x v="1"/>
    <x v="0"/>
    <n v="31"/>
    <x v="0"/>
    <x v="1"/>
  </r>
  <r>
    <n v="19491"/>
    <x v="1"/>
    <x v="1"/>
    <x v="1"/>
    <n v="2"/>
    <s v="Partial College"/>
    <s v="Clerical"/>
    <s v="Yes"/>
    <x v="2"/>
    <x v="0"/>
    <x v="0"/>
    <n v="42"/>
    <x v="0"/>
    <x v="0"/>
  </r>
  <r>
    <n v="26415"/>
    <x v="0"/>
    <x v="0"/>
    <x v="8"/>
    <n v="4"/>
    <s v="Partial High School"/>
    <s v="Skilled Manual"/>
    <s v="Yes"/>
    <x v="3"/>
    <x v="4"/>
    <x v="0"/>
    <n v="58"/>
    <x v="1"/>
    <x v="0"/>
  </r>
  <r>
    <n v="12821"/>
    <x v="0"/>
    <x v="1"/>
    <x v="0"/>
    <n v="0"/>
    <s v="Bachelors"/>
    <s v="Clerical"/>
    <s v="Yes"/>
    <x v="0"/>
    <x v="0"/>
    <x v="0"/>
    <n v="39"/>
    <x v="0"/>
    <x v="0"/>
  </r>
  <r>
    <n v="15629"/>
    <x v="1"/>
    <x v="0"/>
    <x v="4"/>
    <n v="0"/>
    <s v="Partial High School"/>
    <s v="Manual"/>
    <s v="Yes"/>
    <x v="2"/>
    <x v="3"/>
    <x v="0"/>
    <n v="34"/>
    <x v="0"/>
    <x v="0"/>
  </r>
  <r>
    <n v="27835"/>
    <x v="0"/>
    <x v="1"/>
    <x v="6"/>
    <n v="0"/>
    <s v="Partial High School"/>
    <s v="Manual"/>
    <s v="Yes"/>
    <x v="2"/>
    <x v="0"/>
    <x v="0"/>
    <n v="32"/>
    <x v="0"/>
    <x v="0"/>
  </r>
  <r>
    <n v="11738"/>
    <x v="0"/>
    <x v="1"/>
    <x v="10"/>
    <n v="4"/>
    <s v="Bachelors"/>
    <s v="Professional"/>
    <s v="Yes"/>
    <x v="0"/>
    <x v="1"/>
    <x v="2"/>
    <n v="46"/>
    <x v="0"/>
    <x v="0"/>
  </r>
  <r>
    <n v="25065"/>
    <x v="0"/>
    <x v="1"/>
    <x v="3"/>
    <n v="2"/>
    <s v="Partial High School"/>
    <s v="Skilled Manual"/>
    <s v="Yes"/>
    <x v="2"/>
    <x v="2"/>
    <x v="2"/>
    <n v="48"/>
    <x v="0"/>
    <x v="0"/>
  </r>
  <r>
    <n v="26238"/>
    <x v="1"/>
    <x v="0"/>
    <x v="0"/>
    <n v="3"/>
    <s v="Partial College"/>
    <s v="Clerical"/>
    <s v="Yes"/>
    <x v="1"/>
    <x v="3"/>
    <x v="2"/>
    <n v="31"/>
    <x v="0"/>
    <x v="1"/>
  </r>
  <r>
    <n v="23707"/>
    <x v="1"/>
    <x v="1"/>
    <x v="3"/>
    <n v="5"/>
    <s v="Bachelors"/>
    <s v="Management"/>
    <s v="Yes"/>
    <x v="4"/>
    <x v="4"/>
    <x v="2"/>
    <n v="60"/>
    <x v="1"/>
    <x v="1"/>
  </r>
  <r>
    <n v="27650"/>
    <x v="0"/>
    <x v="1"/>
    <x v="3"/>
    <n v="4"/>
    <s v="High School"/>
    <s v="Professional"/>
    <s v="Yes"/>
    <x v="0"/>
    <x v="2"/>
    <x v="2"/>
    <n v="51"/>
    <x v="0"/>
    <x v="0"/>
  </r>
  <r>
    <n v="24981"/>
    <x v="0"/>
    <x v="1"/>
    <x v="10"/>
    <n v="2"/>
    <s v="Partial College"/>
    <s v="Professional"/>
    <s v="Yes"/>
    <x v="2"/>
    <x v="4"/>
    <x v="2"/>
    <n v="56"/>
    <x v="1"/>
    <x v="0"/>
  </r>
  <r>
    <n v="20678"/>
    <x v="1"/>
    <x v="0"/>
    <x v="10"/>
    <n v="3"/>
    <s v="Bachelors"/>
    <s v="Skilled Manual"/>
    <s v="Yes"/>
    <x v="1"/>
    <x v="1"/>
    <x v="2"/>
    <n v="40"/>
    <x v="0"/>
    <x v="1"/>
  </r>
  <r>
    <n v="15302"/>
    <x v="1"/>
    <x v="0"/>
    <x v="3"/>
    <n v="1"/>
    <s v="Graduate Degree"/>
    <s v="Professional"/>
    <s v="Yes"/>
    <x v="0"/>
    <x v="1"/>
    <x v="2"/>
    <n v="34"/>
    <x v="0"/>
    <x v="1"/>
  </r>
  <r>
    <n v="26012"/>
    <x v="0"/>
    <x v="1"/>
    <x v="2"/>
    <n v="1"/>
    <s v="Partial College"/>
    <s v="Skilled Manual"/>
    <s v="Yes"/>
    <x v="1"/>
    <x v="1"/>
    <x v="2"/>
    <n v="48"/>
    <x v="0"/>
    <x v="1"/>
  </r>
  <r>
    <n v="26575"/>
    <x v="1"/>
    <x v="0"/>
    <x v="0"/>
    <n v="0"/>
    <s v="High School"/>
    <s v="Skilled Manual"/>
    <s v="No"/>
    <x v="2"/>
    <x v="3"/>
    <x v="2"/>
    <n v="31"/>
    <x v="0"/>
    <x v="1"/>
  </r>
  <r>
    <n v="15559"/>
    <x v="0"/>
    <x v="1"/>
    <x v="10"/>
    <n v="5"/>
    <s v="Bachelors"/>
    <s v="Professional"/>
    <s v="Yes"/>
    <x v="1"/>
    <x v="1"/>
    <x v="2"/>
    <n v="47"/>
    <x v="0"/>
    <x v="0"/>
  </r>
  <r>
    <n v="19235"/>
    <x v="0"/>
    <x v="0"/>
    <x v="14"/>
    <n v="0"/>
    <s v="Graduate Degree"/>
    <s v="Skilled Manual"/>
    <s v="Yes"/>
    <x v="0"/>
    <x v="0"/>
    <x v="2"/>
    <n v="34"/>
    <x v="0"/>
    <x v="0"/>
  </r>
  <r>
    <n v="15275"/>
    <x v="0"/>
    <x v="1"/>
    <x v="0"/>
    <n v="0"/>
    <s v="Partial College"/>
    <s v="Skilled Manual"/>
    <s v="Yes"/>
    <x v="1"/>
    <x v="2"/>
    <x v="2"/>
    <n v="29"/>
    <x v="2"/>
    <x v="0"/>
  </r>
  <r>
    <n v="20339"/>
    <x v="0"/>
    <x v="0"/>
    <x v="12"/>
    <n v="1"/>
    <s v="Bachelors"/>
    <s v="Management"/>
    <s v="Yes"/>
    <x v="3"/>
    <x v="1"/>
    <x v="2"/>
    <n v="44"/>
    <x v="0"/>
    <x v="1"/>
  </r>
  <r>
    <n v="25405"/>
    <x v="0"/>
    <x v="1"/>
    <x v="3"/>
    <n v="2"/>
    <s v="Bachelors"/>
    <s v="Skilled Manual"/>
    <s v="Yes"/>
    <x v="1"/>
    <x v="1"/>
    <x v="2"/>
    <n v="38"/>
    <x v="0"/>
    <x v="1"/>
  </r>
  <r>
    <n v="15940"/>
    <x v="0"/>
    <x v="1"/>
    <x v="11"/>
    <n v="4"/>
    <s v="Partial College"/>
    <s v="Professional"/>
    <s v="Yes"/>
    <x v="3"/>
    <x v="0"/>
    <x v="2"/>
    <n v="40"/>
    <x v="0"/>
    <x v="0"/>
  </r>
  <r>
    <n v="25074"/>
    <x v="0"/>
    <x v="0"/>
    <x v="3"/>
    <n v="4"/>
    <s v="Bachelors"/>
    <s v="Professional"/>
    <s v="Yes"/>
    <x v="2"/>
    <x v="1"/>
    <x v="2"/>
    <n v="42"/>
    <x v="0"/>
    <x v="1"/>
  </r>
  <r>
    <n v="24738"/>
    <x v="0"/>
    <x v="0"/>
    <x v="0"/>
    <n v="1"/>
    <s v="Partial College"/>
    <s v="Clerical"/>
    <s v="Yes"/>
    <x v="1"/>
    <x v="3"/>
    <x v="2"/>
    <n v="51"/>
    <x v="0"/>
    <x v="1"/>
  </r>
  <r>
    <n v="16337"/>
    <x v="0"/>
    <x v="1"/>
    <x v="10"/>
    <n v="0"/>
    <s v="Partial College"/>
    <s v="Skilled Manual"/>
    <s v="No"/>
    <x v="2"/>
    <x v="3"/>
    <x v="2"/>
    <n v="29"/>
    <x v="2"/>
    <x v="0"/>
  </r>
  <r>
    <n v="24357"/>
    <x v="0"/>
    <x v="1"/>
    <x v="2"/>
    <n v="3"/>
    <s v="Bachelors"/>
    <s v="Professional"/>
    <s v="Yes"/>
    <x v="1"/>
    <x v="1"/>
    <x v="2"/>
    <n v="48"/>
    <x v="0"/>
    <x v="1"/>
  </r>
  <r>
    <n v="18613"/>
    <x v="1"/>
    <x v="1"/>
    <x v="3"/>
    <n v="0"/>
    <s v="Bachelors"/>
    <s v="Professional"/>
    <s v="No"/>
    <x v="1"/>
    <x v="1"/>
    <x v="2"/>
    <n v="37"/>
    <x v="0"/>
    <x v="1"/>
  </r>
  <r>
    <n v="12207"/>
    <x v="1"/>
    <x v="1"/>
    <x v="2"/>
    <n v="4"/>
    <s v="Bachelors"/>
    <s v="Management"/>
    <s v="Yes"/>
    <x v="0"/>
    <x v="2"/>
    <x v="2"/>
    <n v="66"/>
    <x v="1"/>
    <x v="1"/>
  </r>
  <r>
    <n v="18052"/>
    <x v="0"/>
    <x v="0"/>
    <x v="10"/>
    <n v="1"/>
    <s v="Partial College"/>
    <s v="Skilled Manual"/>
    <s v="Yes"/>
    <x v="1"/>
    <x v="0"/>
    <x v="2"/>
    <n v="45"/>
    <x v="0"/>
    <x v="1"/>
  </r>
  <r>
    <n v="13353"/>
    <x v="1"/>
    <x v="0"/>
    <x v="10"/>
    <n v="4"/>
    <s v="Graduate Degree"/>
    <s v="Management"/>
    <s v="Yes"/>
    <x v="2"/>
    <x v="4"/>
    <x v="2"/>
    <n v="61"/>
    <x v="1"/>
    <x v="1"/>
  </r>
  <r>
    <n v="19399"/>
    <x v="1"/>
    <x v="1"/>
    <x v="0"/>
    <n v="0"/>
    <s v="Bachelors"/>
    <s v="Professional"/>
    <s v="No"/>
    <x v="1"/>
    <x v="1"/>
    <x v="2"/>
    <n v="45"/>
    <x v="0"/>
    <x v="0"/>
  </r>
  <r>
    <n v="16154"/>
    <x v="0"/>
    <x v="0"/>
    <x v="3"/>
    <n v="5"/>
    <s v="Bachelors"/>
    <s v="Professional"/>
    <s v="Yes"/>
    <x v="2"/>
    <x v="1"/>
    <x v="2"/>
    <n v="47"/>
    <x v="0"/>
    <x v="0"/>
  </r>
  <r>
    <n v="22219"/>
    <x v="0"/>
    <x v="0"/>
    <x v="10"/>
    <n v="2"/>
    <s v="High School"/>
    <s v="Professional"/>
    <s v="Yes"/>
    <x v="2"/>
    <x v="2"/>
    <x v="2"/>
    <n v="49"/>
    <x v="0"/>
    <x v="0"/>
  </r>
  <r>
    <n v="17269"/>
    <x v="1"/>
    <x v="1"/>
    <x v="10"/>
    <n v="3"/>
    <s v="Bachelors"/>
    <s v="Professional"/>
    <s v="No"/>
    <x v="0"/>
    <x v="0"/>
    <x v="2"/>
    <n v="47"/>
    <x v="0"/>
    <x v="1"/>
  </r>
  <r>
    <n v="23586"/>
    <x v="0"/>
    <x v="0"/>
    <x v="2"/>
    <n v="0"/>
    <s v="Bachelors"/>
    <s v="Management"/>
    <s v="Yes"/>
    <x v="1"/>
    <x v="3"/>
    <x v="2"/>
    <n v="34"/>
    <x v="0"/>
    <x v="1"/>
  </r>
  <r>
    <n v="15740"/>
    <x v="0"/>
    <x v="1"/>
    <x v="2"/>
    <n v="5"/>
    <s v="Bachelors"/>
    <s v="Management"/>
    <s v="Yes"/>
    <x v="2"/>
    <x v="3"/>
    <x v="2"/>
    <n v="64"/>
    <x v="1"/>
    <x v="0"/>
  </r>
  <r>
    <n v="27638"/>
    <x v="1"/>
    <x v="1"/>
    <x v="11"/>
    <n v="1"/>
    <s v="Partial College"/>
    <s v="Professional"/>
    <s v="No"/>
    <x v="4"/>
    <x v="3"/>
    <x v="2"/>
    <n v="44"/>
    <x v="0"/>
    <x v="0"/>
  </r>
  <r>
    <n v="18976"/>
    <x v="1"/>
    <x v="1"/>
    <x v="0"/>
    <n v="4"/>
    <s v="High School"/>
    <s v="Professional"/>
    <s v="Yes"/>
    <x v="2"/>
    <x v="4"/>
    <x v="2"/>
    <n v="62"/>
    <x v="1"/>
    <x v="1"/>
  </r>
  <r>
    <n v="19413"/>
    <x v="1"/>
    <x v="1"/>
    <x v="10"/>
    <n v="3"/>
    <s v="Bachelors"/>
    <s v="Professional"/>
    <s v="No"/>
    <x v="1"/>
    <x v="0"/>
    <x v="2"/>
    <n v="47"/>
    <x v="0"/>
    <x v="1"/>
  </r>
  <r>
    <n v="13283"/>
    <x v="0"/>
    <x v="1"/>
    <x v="2"/>
    <n v="3"/>
    <s v="Partial College"/>
    <s v="Professional"/>
    <s v="No"/>
    <x v="2"/>
    <x v="0"/>
    <x v="2"/>
    <n v="49"/>
    <x v="0"/>
    <x v="1"/>
  </r>
  <r>
    <n v="17471"/>
    <x v="1"/>
    <x v="0"/>
    <x v="2"/>
    <n v="4"/>
    <s v="Graduate Degree"/>
    <s v="Management"/>
    <s v="Yes"/>
    <x v="2"/>
    <x v="2"/>
    <x v="2"/>
    <n v="67"/>
    <x v="1"/>
    <x v="0"/>
  </r>
  <r>
    <n v="16791"/>
    <x v="1"/>
    <x v="1"/>
    <x v="10"/>
    <n v="5"/>
    <s v="Bachelors"/>
    <s v="Management"/>
    <s v="Yes"/>
    <x v="4"/>
    <x v="4"/>
    <x v="2"/>
    <n v="59"/>
    <x v="1"/>
    <x v="1"/>
  </r>
  <r>
    <n v="15382"/>
    <x v="0"/>
    <x v="0"/>
    <x v="15"/>
    <n v="1"/>
    <s v="Bachelors"/>
    <s v="Management"/>
    <s v="Yes"/>
    <x v="2"/>
    <x v="3"/>
    <x v="2"/>
    <n v="44"/>
    <x v="0"/>
    <x v="0"/>
  </r>
  <r>
    <n v="11641"/>
    <x v="0"/>
    <x v="1"/>
    <x v="14"/>
    <n v="1"/>
    <s v="Bachelors"/>
    <s v="Skilled Manual"/>
    <s v="Yes"/>
    <x v="0"/>
    <x v="0"/>
    <x v="2"/>
    <n v="36"/>
    <x v="0"/>
    <x v="0"/>
  </r>
  <r>
    <n v="11935"/>
    <x v="1"/>
    <x v="0"/>
    <x v="1"/>
    <n v="0"/>
    <s v="Partial College"/>
    <s v="Skilled Manual"/>
    <s v="Yes"/>
    <x v="1"/>
    <x v="2"/>
    <x v="2"/>
    <n v="28"/>
    <x v="2"/>
    <x v="0"/>
  </r>
  <r>
    <n v="13233"/>
    <x v="0"/>
    <x v="1"/>
    <x v="10"/>
    <n v="2"/>
    <s v="Partial College"/>
    <s v="Professional"/>
    <s v="Yes"/>
    <x v="1"/>
    <x v="4"/>
    <x v="2"/>
    <n v="57"/>
    <x v="1"/>
    <x v="1"/>
  </r>
  <r>
    <n v="25909"/>
    <x v="0"/>
    <x v="1"/>
    <x v="10"/>
    <n v="0"/>
    <s v="Partial College"/>
    <s v="Skilled Manual"/>
    <s v="Yes"/>
    <x v="1"/>
    <x v="2"/>
    <x v="2"/>
    <n v="27"/>
    <x v="2"/>
    <x v="1"/>
  </r>
  <r>
    <n v="14092"/>
    <x v="1"/>
    <x v="1"/>
    <x v="1"/>
    <n v="0"/>
    <s v="Partial High School"/>
    <s v="Clerical"/>
    <s v="Yes"/>
    <x v="2"/>
    <x v="2"/>
    <x v="2"/>
    <n v="28"/>
    <x v="2"/>
    <x v="0"/>
  </r>
  <r>
    <n v="29143"/>
    <x v="1"/>
    <x v="0"/>
    <x v="10"/>
    <n v="1"/>
    <s v="Bachelors"/>
    <s v="Professional"/>
    <s v="No"/>
    <x v="1"/>
    <x v="0"/>
    <x v="2"/>
    <n v="44"/>
    <x v="0"/>
    <x v="1"/>
  </r>
  <r>
    <n v="24941"/>
    <x v="0"/>
    <x v="1"/>
    <x v="10"/>
    <n v="3"/>
    <s v="Bachelors"/>
    <s v="Management"/>
    <s v="Yes"/>
    <x v="2"/>
    <x v="4"/>
    <x v="2"/>
    <n v="66"/>
    <x v="1"/>
    <x v="0"/>
  </r>
  <r>
    <n v="24637"/>
    <x v="0"/>
    <x v="1"/>
    <x v="0"/>
    <n v="4"/>
    <s v="High School"/>
    <s v="Professional"/>
    <s v="Yes"/>
    <x v="2"/>
    <x v="4"/>
    <x v="2"/>
    <n v="64"/>
    <x v="1"/>
    <x v="0"/>
  </r>
  <r>
    <n v="23893"/>
    <x v="0"/>
    <x v="1"/>
    <x v="14"/>
    <n v="3"/>
    <s v="Bachelors"/>
    <s v="Skilled Manual"/>
    <s v="Yes"/>
    <x v="4"/>
    <x v="4"/>
    <x v="2"/>
    <n v="41"/>
    <x v="0"/>
    <x v="0"/>
  </r>
  <r>
    <n v="13907"/>
    <x v="1"/>
    <x v="0"/>
    <x v="2"/>
    <n v="3"/>
    <s v="Bachelors"/>
    <s v="Skilled Manual"/>
    <s v="Yes"/>
    <x v="1"/>
    <x v="0"/>
    <x v="2"/>
    <n v="41"/>
    <x v="0"/>
    <x v="1"/>
  </r>
  <r>
    <n v="14900"/>
    <x v="0"/>
    <x v="0"/>
    <x v="0"/>
    <n v="1"/>
    <s v="Partial College"/>
    <s v="Clerical"/>
    <s v="Yes"/>
    <x v="1"/>
    <x v="3"/>
    <x v="2"/>
    <n v="49"/>
    <x v="0"/>
    <x v="1"/>
  </r>
  <r>
    <n v="11262"/>
    <x v="0"/>
    <x v="0"/>
    <x v="2"/>
    <n v="4"/>
    <s v="Bachelors"/>
    <s v="Management"/>
    <s v="Yes"/>
    <x v="0"/>
    <x v="0"/>
    <x v="2"/>
    <n v="42"/>
    <x v="0"/>
    <x v="0"/>
  </r>
  <r>
    <n v="22294"/>
    <x v="1"/>
    <x v="0"/>
    <x v="3"/>
    <n v="0"/>
    <s v="Bachelors"/>
    <s v="Professional"/>
    <s v="No"/>
    <x v="1"/>
    <x v="1"/>
    <x v="2"/>
    <n v="37"/>
    <x v="0"/>
    <x v="1"/>
  </r>
  <r>
    <n v="12195"/>
    <x v="1"/>
    <x v="0"/>
    <x v="3"/>
    <n v="3"/>
    <s v="Graduate Degree"/>
    <s v="Management"/>
    <s v="Yes"/>
    <x v="2"/>
    <x v="3"/>
    <x v="2"/>
    <n v="52"/>
    <x v="0"/>
    <x v="0"/>
  </r>
  <r>
    <n v="25375"/>
    <x v="0"/>
    <x v="1"/>
    <x v="14"/>
    <n v="1"/>
    <s v="Graduate Degree"/>
    <s v="Skilled Manual"/>
    <s v="Yes"/>
    <x v="0"/>
    <x v="3"/>
    <x v="2"/>
    <n v="34"/>
    <x v="0"/>
    <x v="0"/>
  </r>
  <r>
    <n v="11143"/>
    <x v="0"/>
    <x v="1"/>
    <x v="0"/>
    <n v="0"/>
    <s v="High School"/>
    <s v="Skilled Manual"/>
    <s v="Yes"/>
    <x v="2"/>
    <x v="2"/>
    <x v="2"/>
    <n v="29"/>
    <x v="2"/>
    <x v="0"/>
  </r>
  <r>
    <n v="25898"/>
    <x v="0"/>
    <x v="0"/>
    <x v="3"/>
    <n v="2"/>
    <s v="High School"/>
    <s v="Professional"/>
    <s v="Yes"/>
    <x v="2"/>
    <x v="1"/>
    <x v="2"/>
    <n v="53"/>
    <x v="0"/>
    <x v="0"/>
  </r>
  <r>
    <n v="24397"/>
    <x v="1"/>
    <x v="1"/>
    <x v="7"/>
    <n v="2"/>
    <s v="Bachelors"/>
    <s v="Management"/>
    <s v="No"/>
    <x v="3"/>
    <x v="3"/>
    <x v="2"/>
    <n v="40"/>
    <x v="0"/>
    <x v="0"/>
  </r>
  <r>
    <n v="19758"/>
    <x v="1"/>
    <x v="1"/>
    <x v="10"/>
    <n v="0"/>
    <s v="Partial College"/>
    <s v="Skilled Manual"/>
    <s v="No"/>
    <x v="2"/>
    <x v="3"/>
    <x v="2"/>
    <n v="29"/>
    <x v="2"/>
    <x v="0"/>
  </r>
  <r>
    <n v="15529"/>
    <x v="0"/>
    <x v="1"/>
    <x v="10"/>
    <n v="4"/>
    <s v="Bachelors"/>
    <s v="Professional"/>
    <s v="Yes"/>
    <x v="2"/>
    <x v="1"/>
    <x v="2"/>
    <n v="43"/>
    <x v="0"/>
    <x v="1"/>
  </r>
  <r>
    <n v="19884"/>
    <x v="0"/>
    <x v="1"/>
    <x v="10"/>
    <n v="2"/>
    <s v="High School"/>
    <s v="Professional"/>
    <s v="Yes"/>
    <x v="2"/>
    <x v="1"/>
    <x v="2"/>
    <n v="55"/>
    <x v="1"/>
    <x v="1"/>
  </r>
  <r>
    <n v="18674"/>
    <x v="1"/>
    <x v="0"/>
    <x v="2"/>
    <n v="4"/>
    <s v="Graduate Degree"/>
    <s v="Skilled Manual"/>
    <s v="No"/>
    <x v="0"/>
    <x v="0"/>
    <x v="2"/>
    <n v="48"/>
    <x v="0"/>
    <x v="0"/>
  </r>
  <r>
    <n v="13453"/>
    <x v="0"/>
    <x v="0"/>
    <x v="12"/>
    <n v="3"/>
    <s v="Bachelors"/>
    <s v="Management"/>
    <s v="Yes"/>
    <x v="4"/>
    <x v="0"/>
    <x v="2"/>
    <n v="45"/>
    <x v="0"/>
    <x v="1"/>
  </r>
  <r>
    <n v="14063"/>
    <x v="1"/>
    <x v="0"/>
    <x v="3"/>
    <n v="0"/>
    <s v="Bachelors"/>
    <s v="Professional"/>
    <s v="No"/>
    <x v="1"/>
    <x v="0"/>
    <x v="1"/>
    <n v="42"/>
    <x v="0"/>
    <x v="1"/>
  </r>
  <r>
    <n v="27393"/>
    <x v="0"/>
    <x v="0"/>
    <x v="14"/>
    <n v="4"/>
    <s v="Bachelors"/>
    <s v="Management"/>
    <s v="Yes"/>
    <x v="2"/>
    <x v="4"/>
    <x v="2"/>
    <n v="63"/>
    <x v="1"/>
    <x v="0"/>
  </r>
  <r>
    <n v="14417"/>
    <x v="1"/>
    <x v="1"/>
    <x v="10"/>
    <n v="3"/>
    <s v="High School"/>
    <s v="Professional"/>
    <s v="Yes"/>
    <x v="2"/>
    <x v="4"/>
    <x v="2"/>
    <n v="54"/>
    <x v="0"/>
    <x v="1"/>
  </r>
  <r>
    <n v="17533"/>
    <x v="0"/>
    <x v="1"/>
    <x v="0"/>
    <n v="3"/>
    <s v="Partial College"/>
    <s v="Professional"/>
    <s v="No"/>
    <x v="2"/>
    <x v="2"/>
    <x v="2"/>
    <n v="73"/>
    <x v="1"/>
    <x v="1"/>
  </r>
  <r>
    <n v="18580"/>
    <x v="0"/>
    <x v="0"/>
    <x v="10"/>
    <n v="2"/>
    <s v="Graduate Degree"/>
    <s v="Professional"/>
    <s v="Yes"/>
    <x v="0"/>
    <x v="1"/>
    <x v="2"/>
    <n v="40"/>
    <x v="0"/>
    <x v="1"/>
  </r>
  <r>
    <n v="17025"/>
    <x v="1"/>
    <x v="1"/>
    <x v="14"/>
    <n v="0"/>
    <s v="Partial College"/>
    <s v="Skilled Manual"/>
    <s v="No"/>
    <x v="1"/>
    <x v="1"/>
    <x v="2"/>
    <n v="39"/>
    <x v="0"/>
    <x v="1"/>
  </r>
  <r>
    <n v="25293"/>
    <x v="0"/>
    <x v="1"/>
    <x v="2"/>
    <n v="4"/>
    <s v="Bachelors"/>
    <s v="Management"/>
    <s v="Yes"/>
    <x v="0"/>
    <x v="3"/>
    <x v="2"/>
    <n v="42"/>
    <x v="0"/>
    <x v="0"/>
  </r>
  <r>
    <n v="24725"/>
    <x v="0"/>
    <x v="0"/>
    <x v="0"/>
    <n v="3"/>
    <s v="Partial College"/>
    <s v="Clerical"/>
    <s v="Yes"/>
    <x v="0"/>
    <x v="3"/>
    <x v="2"/>
    <n v="31"/>
    <x v="0"/>
    <x v="0"/>
  </r>
  <r>
    <n v="23200"/>
    <x v="0"/>
    <x v="0"/>
    <x v="14"/>
    <n v="3"/>
    <s v="Bachelors"/>
    <s v="Skilled Manual"/>
    <s v="Yes"/>
    <x v="2"/>
    <x v="0"/>
    <x v="2"/>
    <n v="41"/>
    <x v="0"/>
    <x v="0"/>
  </r>
  <r>
    <n v="15895"/>
    <x v="1"/>
    <x v="0"/>
    <x v="10"/>
    <n v="2"/>
    <s v="Bachelors"/>
    <s v="Management"/>
    <s v="Yes"/>
    <x v="0"/>
    <x v="4"/>
    <x v="2"/>
    <n v="58"/>
    <x v="1"/>
    <x v="0"/>
  </r>
  <r>
    <n v="18577"/>
    <x v="0"/>
    <x v="0"/>
    <x v="10"/>
    <n v="0"/>
    <s v="Graduate Degree"/>
    <s v="Professional"/>
    <s v="Yes"/>
    <x v="0"/>
    <x v="0"/>
    <x v="2"/>
    <n v="40"/>
    <x v="0"/>
    <x v="0"/>
  </r>
  <r>
    <n v="27218"/>
    <x v="0"/>
    <x v="0"/>
    <x v="6"/>
    <n v="2"/>
    <s v="Partial High School"/>
    <s v="Clerical"/>
    <s v="No"/>
    <x v="0"/>
    <x v="0"/>
    <x v="2"/>
    <n v="48"/>
    <x v="0"/>
    <x v="0"/>
  </r>
  <r>
    <n v="18560"/>
    <x v="0"/>
    <x v="0"/>
    <x v="3"/>
    <n v="2"/>
    <s v="Graduate Degree"/>
    <s v="Professional"/>
    <s v="Yes"/>
    <x v="0"/>
    <x v="1"/>
    <x v="2"/>
    <n v="34"/>
    <x v="0"/>
    <x v="1"/>
  </r>
  <r>
    <n v="25006"/>
    <x v="1"/>
    <x v="0"/>
    <x v="1"/>
    <n v="0"/>
    <s v="Partial College"/>
    <s v="Skilled Manual"/>
    <s v="Yes"/>
    <x v="1"/>
    <x v="2"/>
    <x v="2"/>
    <n v="28"/>
    <x v="2"/>
    <x v="0"/>
  </r>
  <r>
    <n v="17369"/>
    <x v="1"/>
    <x v="1"/>
    <x v="1"/>
    <n v="0"/>
    <s v="Partial College"/>
    <s v="Skilled Manual"/>
    <s v="Yes"/>
    <x v="1"/>
    <x v="2"/>
    <x v="2"/>
    <n v="27"/>
    <x v="2"/>
    <x v="0"/>
  </r>
  <r>
    <n v="14495"/>
    <x v="0"/>
    <x v="1"/>
    <x v="0"/>
    <n v="3"/>
    <s v="Partial College"/>
    <s v="Professional"/>
    <s v="No"/>
    <x v="2"/>
    <x v="2"/>
    <x v="2"/>
    <n v="54"/>
    <x v="0"/>
    <x v="1"/>
  </r>
  <r>
    <n v="18847"/>
    <x v="0"/>
    <x v="0"/>
    <x v="10"/>
    <n v="2"/>
    <s v="Graduate Degree"/>
    <s v="Management"/>
    <s v="Yes"/>
    <x v="2"/>
    <x v="2"/>
    <x v="2"/>
    <n v="70"/>
    <x v="1"/>
    <x v="0"/>
  </r>
  <r>
    <n v="14754"/>
    <x v="0"/>
    <x v="1"/>
    <x v="0"/>
    <n v="1"/>
    <s v="Partial College"/>
    <s v="Clerical"/>
    <s v="Yes"/>
    <x v="1"/>
    <x v="3"/>
    <x v="2"/>
    <n v="48"/>
    <x v="0"/>
    <x v="1"/>
  </r>
  <r>
    <n v="23378"/>
    <x v="0"/>
    <x v="1"/>
    <x v="3"/>
    <n v="1"/>
    <s v="Partial College"/>
    <s v="Skilled Manual"/>
    <s v="Yes"/>
    <x v="1"/>
    <x v="1"/>
    <x v="2"/>
    <n v="44"/>
    <x v="0"/>
    <x v="1"/>
  </r>
  <r>
    <n v="26452"/>
    <x v="1"/>
    <x v="1"/>
    <x v="14"/>
    <n v="3"/>
    <s v="Graduate Degree"/>
    <s v="Management"/>
    <s v="Yes"/>
    <x v="2"/>
    <x v="4"/>
    <x v="2"/>
    <n v="69"/>
    <x v="1"/>
    <x v="0"/>
  </r>
  <r>
    <n v="20370"/>
    <x v="0"/>
    <x v="1"/>
    <x v="3"/>
    <n v="3"/>
    <s v="Partial High School"/>
    <s v="Skilled Manual"/>
    <s v="Yes"/>
    <x v="2"/>
    <x v="2"/>
    <x v="2"/>
    <n v="52"/>
    <x v="0"/>
    <x v="0"/>
  </r>
  <r>
    <n v="20528"/>
    <x v="0"/>
    <x v="1"/>
    <x v="0"/>
    <n v="2"/>
    <s v="Partial High School"/>
    <s v="Skilled Manual"/>
    <s v="Yes"/>
    <x v="2"/>
    <x v="1"/>
    <x v="2"/>
    <n v="55"/>
    <x v="1"/>
    <x v="0"/>
  </r>
  <r>
    <n v="23549"/>
    <x v="1"/>
    <x v="1"/>
    <x v="1"/>
    <n v="0"/>
    <s v="High School"/>
    <s v="Skilled Manual"/>
    <s v="Yes"/>
    <x v="2"/>
    <x v="2"/>
    <x v="2"/>
    <n v="30"/>
    <x v="2"/>
    <x v="0"/>
  </r>
  <r>
    <n v="21751"/>
    <x v="0"/>
    <x v="1"/>
    <x v="10"/>
    <n v="3"/>
    <s v="Graduate Degree"/>
    <s v="Management"/>
    <s v="Yes"/>
    <x v="2"/>
    <x v="3"/>
    <x v="2"/>
    <n v="63"/>
    <x v="1"/>
    <x v="0"/>
  </r>
  <r>
    <n v="21266"/>
    <x v="1"/>
    <x v="0"/>
    <x v="2"/>
    <n v="0"/>
    <s v="Bachelors"/>
    <s v="Management"/>
    <s v="Yes"/>
    <x v="1"/>
    <x v="3"/>
    <x v="2"/>
    <n v="34"/>
    <x v="0"/>
    <x v="1"/>
  </r>
  <r>
    <n v="13388"/>
    <x v="1"/>
    <x v="1"/>
    <x v="10"/>
    <n v="2"/>
    <s v="Partial College"/>
    <s v="Professional"/>
    <s v="Yes"/>
    <x v="1"/>
    <x v="4"/>
    <x v="2"/>
    <n v="56"/>
    <x v="1"/>
    <x v="0"/>
  </r>
  <r>
    <n v="18752"/>
    <x v="1"/>
    <x v="0"/>
    <x v="0"/>
    <n v="0"/>
    <s v="High School"/>
    <s v="Skilled Manual"/>
    <s v="Yes"/>
    <x v="1"/>
    <x v="2"/>
    <x v="2"/>
    <n v="31"/>
    <x v="0"/>
    <x v="0"/>
  </r>
  <r>
    <n v="16917"/>
    <x v="0"/>
    <x v="1"/>
    <x v="7"/>
    <n v="1"/>
    <s v="Bachelors"/>
    <s v="Management"/>
    <s v="Yes"/>
    <x v="3"/>
    <x v="0"/>
    <x v="2"/>
    <n v="38"/>
    <x v="0"/>
    <x v="0"/>
  </r>
  <r>
    <n v="15313"/>
    <x v="0"/>
    <x v="1"/>
    <x v="10"/>
    <n v="4"/>
    <s v="Bachelors"/>
    <s v="Management"/>
    <s v="Yes"/>
    <x v="2"/>
    <x v="1"/>
    <x v="2"/>
    <n v="59"/>
    <x v="1"/>
    <x v="0"/>
  </r>
  <r>
    <n v="25329"/>
    <x v="1"/>
    <x v="0"/>
    <x v="0"/>
    <n v="3"/>
    <s v="Partial College"/>
    <s v="Clerical"/>
    <s v="No"/>
    <x v="2"/>
    <x v="0"/>
    <x v="2"/>
    <n v="32"/>
    <x v="0"/>
    <x v="0"/>
  </r>
  <r>
    <n v="20380"/>
    <x v="0"/>
    <x v="0"/>
    <x v="10"/>
    <n v="3"/>
    <s v="Graduate Degree"/>
    <s v="Management"/>
    <s v="Yes"/>
    <x v="2"/>
    <x v="4"/>
    <x v="2"/>
    <n v="69"/>
    <x v="1"/>
    <x v="0"/>
  </r>
  <r>
    <n v="23089"/>
    <x v="0"/>
    <x v="1"/>
    <x v="0"/>
    <n v="0"/>
    <s v="Partial College"/>
    <s v="Skilled Manual"/>
    <s v="Yes"/>
    <x v="1"/>
    <x v="2"/>
    <x v="2"/>
    <n v="28"/>
    <x v="2"/>
    <x v="0"/>
  </r>
  <r>
    <n v="13749"/>
    <x v="0"/>
    <x v="1"/>
    <x v="2"/>
    <n v="4"/>
    <s v="Graduate Degree"/>
    <s v="Skilled Manual"/>
    <s v="Yes"/>
    <x v="0"/>
    <x v="3"/>
    <x v="2"/>
    <n v="47"/>
    <x v="0"/>
    <x v="0"/>
  </r>
  <r>
    <n v="24943"/>
    <x v="0"/>
    <x v="1"/>
    <x v="10"/>
    <n v="3"/>
    <s v="Bachelors"/>
    <s v="Management"/>
    <s v="Yes"/>
    <x v="2"/>
    <x v="4"/>
    <x v="2"/>
    <n v="66"/>
    <x v="1"/>
    <x v="0"/>
  </r>
  <r>
    <n v="28667"/>
    <x v="1"/>
    <x v="1"/>
    <x v="3"/>
    <n v="2"/>
    <s v="Bachelors"/>
    <s v="Skilled Manual"/>
    <s v="No"/>
    <x v="1"/>
    <x v="0"/>
    <x v="2"/>
    <n v="37"/>
    <x v="0"/>
    <x v="1"/>
  </r>
  <r>
    <n v="15194"/>
    <x v="1"/>
    <x v="1"/>
    <x v="7"/>
    <n v="2"/>
    <s v="Bachelors"/>
    <s v="Management"/>
    <s v="No"/>
    <x v="4"/>
    <x v="0"/>
    <x v="2"/>
    <n v="39"/>
    <x v="0"/>
    <x v="1"/>
  </r>
  <r>
    <n v="17436"/>
    <x v="0"/>
    <x v="1"/>
    <x v="10"/>
    <n v="2"/>
    <s v="High School"/>
    <s v="Professional"/>
    <s v="No"/>
    <x v="2"/>
    <x v="3"/>
    <x v="2"/>
    <n v="51"/>
    <x v="0"/>
    <x v="0"/>
  </r>
  <r>
    <n v="18935"/>
    <x v="0"/>
    <x v="0"/>
    <x v="12"/>
    <n v="0"/>
    <s v="Graduate Degree"/>
    <s v="Management"/>
    <s v="Yes"/>
    <x v="4"/>
    <x v="3"/>
    <x v="2"/>
    <n v="40"/>
    <x v="0"/>
    <x v="0"/>
  </r>
  <r>
    <n v="16871"/>
    <x v="0"/>
    <x v="0"/>
    <x v="8"/>
    <n v="2"/>
    <s v="High School"/>
    <s v="Professional"/>
    <s v="Yes"/>
    <x v="1"/>
    <x v="4"/>
    <x v="2"/>
    <n v="51"/>
    <x v="0"/>
    <x v="1"/>
  </r>
  <r>
    <n v="12100"/>
    <x v="1"/>
    <x v="1"/>
    <x v="10"/>
    <n v="2"/>
    <s v="Bachelors"/>
    <s v="Management"/>
    <s v="Yes"/>
    <x v="0"/>
    <x v="4"/>
    <x v="2"/>
    <n v="57"/>
    <x v="1"/>
    <x v="0"/>
  </r>
  <r>
    <n v="23158"/>
    <x v="0"/>
    <x v="0"/>
    <x v="10"/>
    <n v="1"/>
    <s v="Graduate Degree"/>
    <s v="Professional"/>
    <s v="No"/>
    <x v="0"/>
    <x v="0"/>
    <x v="2"/>
    <n v="35"/>
    <x v="0"/>
    <x v="1"/>
  </r>
  <r>
    <n v="18545"/>
    <x v="0"/>
    <x v="1"/>
    <x v="0"/>
    <n v="4"/>
    <s v="High School"/>
    <s v="Professional"/>
    <s v="No"/>
    <x v="2"/>
    <x v="4"/>
    <x v="2"/>
    <n v="61"/>
    <x v="1"/>
    <x v="1"/>
  </r>
  <r>
    <n v="18391"/>
    <x v="1"/>
    <x v="0"/>
    <x v="2"/>
    <n v="5"/>
    <s v="Partial College"/>
    <s v="Professional"/>
    <s v="Yes"/>
    <x v="2"/>
    <x v="2"/>
    <x v="2"/>
    <n v="44"/>
    <x v="0"/>
    <x v="0"/>
  </r>
  <r>
    <n v="19812"/>
    <x v="1"/>
    <x v="0"/>
    <x v="3"/>
    <n v="2"/>
    <s v="Partial College"/>
    <s v="Professional"/>
    <s v="Yes"/>
    <x v="0"/>
    <x v="2"/>
    <x v="2"/>
    <n v="49"/>
    <x v="0"/>
    <x v="1"/>
  </r>
  <r>
    <n v="27660"/>
    <x v="0"/>
    <x v="1"/>
    <x v="2"/>
    <n v="4"/>
    <s v="Graduate Degree"/>
    <s v="Management"/>
    <s v="Yes"/>
    <x v="2"/>
    <x v="2"/>
    <x v="2"/>
    <n v="70"/>
    <x v="1"/>
    <x v="0"/>
  </r>
  <r>
    <n v="18058"/>
    <x v="1"/>
    <x v="0"/>
    <x v="6"/>
    <n v="3"/>
    <s v="High School"/>
    <s v="Skilled Manual"/>
    <s v="Yes"/>
    <x v="2"/>
    <x v="1"/>
    <x v="2"/>
    <n v="78"/>
    <x v="1"/>
    <x v="0"/>
  </r>
  <r>
    <n v="20343"/>
    <x v="0"/>
    <x v="0"/>
    <x v="8"/>
    <n v="4"/>
    <s v="Partial College"/>
    <s v="Professional"/>
    <s v="Yes"/>
    <x v="1"/>
    <x v="3"/>
    <x v="2"/>
    <n v="45"/>
    <x v="0"/>
    <x v="0"/>
  </r>
  <r>
    <n v="28997"/>
    <x v="1"/>
    <x v="1"/>
    <x v="0"/>
    <n v="2"/>
    <s v="High School"/>
    <s v="Professional"/>
    <s v="No"/>
    <x v="1"/>
    <x v="1"/>
    <x v="2"/>
    <n v="58"/>
    <x v="1"/>
    <x v="1"/>
  </r>
  <r>
    <n v="24398"/>
    <x v="0"/>
    <x v="1"/>
    <x v="12"/>
    <n v="1"/>
    <s v="Graduate Degree"/>
    <s v="Management"/>
    <s v="Yes"/>
    <x v="3"/>
    <x v="0"/>
    <x v="2"/>
    <n v="41"/>
    <x v="0"/>
    <x v="0"/>
  </r>
  <r>
    <n v="19002"/>
    <x v="0"/>
    <x v="0"/>
    <x v="10"/>
    <n v="2"/>
    <s v="Partial College"/>
    <s v="Professional"/>
    <s v="Yes"/>
    <x v="1"/>
    <x v="1"/>
    <x v="2"/>
    <n v="57"/>
    <x v="1"/>
    <x v="1"/>
  </r>
  <r>
    <n v="28609"/>
    <x v="0"/>
    <x v="1"/>
    <x v="1"/>
    <n v="2"/>
    <s v="High School"/>
    <s v="Skilled Manual"/>
    <s v="No"/>
    <x v="2"/>
    <x v="0"/>
    <x v="2"/>
    <n v="49"/>
    <x v="0"/>
    <x v="0"/>
  </r>
  <r>
    <n v="29231"/>
    <x v="1"/>
    <x v="1"/>
    <x v="2"/>
    <n v="4"/>
    <s v="Partial College"/>
    <s v="Professional"/>
    <s v="No"/>
    <x v="2"/>
    <x v="0"/>
    <x v="2"/>
    <n v="43"/>
    <x v="0"/>
    <x v="0"/>
  </r>
  <r>
    <n v="18858"/>
    <x v="1"/>
    <x v="1"/>
    <x v="10"/>
    <n v="2"/>
    <s v="Partial High School"/>
    <s v="Skilled Manual"/>
    <s v="Yes"/>
    <x v="2"/>
    <x v="2"/>
    <x v="2"/>
    <n v="52"/>
    <x v="0"/>
    <x v="1"/>
  </r>
  <r>
    <n v="20000"/>
    <x v="0"/>
    <x v="1"/>
    <x v="10"/>
    <n v="1"/>
    <s v="Graduate Degree"/>
    <s v="Professional"/>
    <s v="Yes"/>
    <x v="0"/>
    <x v="0"/>
    <x v="2"/>
    <n v="35"/>
    <x v="0"/>
    <x v="1"/>
  </r>
  <r>
    <n v="25261"/>
    <x v="0"/>
    <x v="1"/>
    <x v="0"/>
    <n v="0"/>
    <s v="High School"/>
    <s v="Skilled Manual"/>
    <s v="Yes"/>
    <x v="2"/>
    <x v="2"/>
    <x v="2"/>
    <n v="27"/>
    <x v="2"/>
    <x v="0"/>
  </r>
  <r>
    <n v="17458"/>
    <x v="1"/>
    <x v="1"/>
    <x v="3"/>
    <n v="3"/>
    <s v="High School"/>
    <s v="Professional"/>
    <s v="Yes"/>
    <x v="0"/>
    <x v="2"/>
    <x v="2"/>
    <n v="52"/>
    <x v="0"/>
    <x v="1"/>
  </r>
  <r>
    <n v="11644"/>
    <x v="1"/>
    <x v="1"/>
    <x v="0"/>
    <n v="2"/>
    <s v="Bachelors"/>
    <s v="Skilled Manual"/>
    <s v="Yes"/>
    <x v="0"/>
    <x v="1"/>
    <x v="2"/>
    <n v="36"/>
    <x v="0"/>
    <x v="0"/>
  </r>
  <r>
    <n v="16145"/>
    <x v="1"/>
    <x v="0"/>
    <x v="3"/>
    <n v="5"/>
    <s v="Graduate Degree"/>
    <s v="Professional"/>
    <s v="Yes"/>
    <x v="4"/>
    <x v="4"/>
    <x v="2"/>
    <n v="46"/>
    <x v="0"/>
    <x v="1"/>
  </r>
  <r>
    <n v="16890"/>
    <x v="0"/>
    <x v="1"/>
    <x v="10"/>
    <n v="3"/>
    <s v="Partial High School"/>
    <s v="Skilled Manual"/>
    <s v="Yes"/>
    <x v="2"/>
    <x v="2"/>
    <x v="2"/>
    <n v="52"/>
    <x v="0"/>
    <x v="1"/>
  </r>
  <r>
    <n v="25983"/>
    <x v="0"/>
    <x v="1"/>
    <x v="3"/>
    <n v="0"/>
    <s v="Bachelors"/>
    <s v="Professional"/>
    <s v="No"/>
    <x v="1"/>
    <x v="0"/>
    <x v="2"/>
    <n v="43"/>
    <x v="0"/>
    <x v="0"/>
  </r>
  <r>
    <n v="14633"/>
    <x v="0"/>
    <x v="1"/>
    <x v="10"/>
    <n v="1"/>
    <s v="Partial College"/>
    <s v="Skilled Manual"/>
    <s v="Yes"/>
    <x v="1"/>
    <x v="1"/>
    <x v="2"/>
    <n v="44"/>
    <x v="0"/>
    <x v="0"/>
  </r>
  <r>
    <n v="22994"/>
    <x v="0"/>
    <x v="0"/>
    <x v="2"/>
    <n v="0"/>
    <s v="Bachelors"/>
    <s v="Management"/>
    <s v="Yes"/>
    <x v="1"/>
    <x v="3"/>
    <x v="2"/>
    <n v="34"/>
    <x v="0"/>
    <x v="1"/>
  </r>
  <r>
    <n v="22983"/>
    <x v="1"/>
    <x v="0"/>
    <x v="1"/>
    <n v="0"/>
    <s v="Partial High School"/>
    <s v="Clerical"/>
    <s v="Yes"/>
    <x v="2"/>
    <x v="2"/>
    <x v="2"/>
    <n v="27"/>
    <x v="2"/>
    <x v="0"/>
  </r>
  <r>
    <n v="25184"/>
    <x v="1"/>
    <x v="1"/>
    <x v="15"/>
    <n v="1"/>
    <s v="Partial College"/>
    <s v="Professional"/>
    <s v="Yes"/>
    <x v="3"/>
    <x v="2"/>
    <x v="2"/>
    <n v="45"/>
    <x v="0"/>
    <x v="1"/>
  </r>
  <r>
    <n v="14469"/>
    <x v="0"/>
    <x v="0"/>
    <x v="11"/>
    <n v="3"/>
    <s v="Partial College"/>
    <s v="Professional"/>
    <s v="Yes"/>
    <x v="3"/>
    <x v="3"/>
    <x v="2"/>
    <n v="45"/>
    <x v="0"/>
    <x v="0"/>
  </r>
  <r>
    <n v="11538"/>
    <x v="1"/>
    <x v="0"/>
    <x v="10"/>
    <n v="4"/>
    <s v="Graduate Degree"/>
    <s v="Skilled Manual"/>
    <s v="No"/>
    <x v="0"/>
    <x v="0"/>
    <x v="2"/>
    <n v="47"/>
    <x v="0"/>
    <x v="1"/>
  </r>
  <r>
    <n v="16245"/>
    <x v="1"/>
    <x v="0"/>
    <x v="2"/>
    <n v="4"/>
    <s v="Graduate Degree"/>
    <s v="Skilled Manual"/>
    <s v="Yes"/>
    <x v="0"/>
    <x v="3"/>
    <x v="2"/>
    <n v="47"/>
    <x v="0"/>
    <x v="0"/>
  </r>
  <r>
    <n v="17858"/>
    <x v="0"/>
    <x v="1"/>
    <x v="0"/>
    <n v="4"/>
    <s v="High School"/>
    <s v="Skilled Manual"/>
    <s v="Yes"/>
    <x v="2"/>
    <x v="1"/>
    <x v="2"/>
    <n v="44"/>
    <x v="0"/>
    <x v="1"/>
  </r>
  <r>
    <n v="25347"/>
    <x v="1"/>
    <x v="0"/>
    <x v="6"/>
    <n v="3"/>
    <s v="Partial High School"/>
    <s v="Clerical"/>
    <s v="No"/>
    <x v="2"/>
    <x v="0"/>
    <x v="2"/>
    <n v="49"/>
    <x v="0"/>
    <x v="0"/>
  </r>
  <r>
    <n v="15814"/>
    <x v="1"/>
    <x v="0"/>
    <x v="0"/>
    <n v="0"/>
    <s v="High School"/>
    <s v="Skilled Manual"/>
    <s v="Yes"/>
    <x v="1"/>
    <x v="2"/>
    <x v="2"/>
    <n v="30"/>
    <x v="2"/>
    <x v="0"/>
  </r>
  <r>
    <n v="11259"/>
    <x v="0"/>
    <x v="0"/>
    <x v="11"/>
    <n v="4"/>
    <s v="Partial College"/>
    <s v="Professional"/>
    <s v="Yes"/>
    <x v="3"/>
    <x v="1"/>
    <x v="2"/>
    <n v="41"/>
    <x v="0"/>
    <x v="1"/>
  </r>
  <r>
    <n v="11200"/>
    <x v="0"/>
    <x v="1"/>
    <x v="3"/>
    <n v="4"/>
    <s v="Bachelors"/>
    <s v="Management"/>
    <s v="Yes"/>
    <x v="1"/>
    <x v="3"/>
    <x v="2"/>
    <n v="58"/>
    <x v="1"/>
    <x v="0"/>
  </r>
  <r>
    <n v="25101"/>
    <x v="0"/>
    <x v="1"/>
    <x v="10"/>
    <n v="5"/>
    <s v="Bachelors"/>
    <s v="Professional"/>
    <s v="Yes"/>
    <x v="1"/>
    <x v="1"/>
    <x v="2"/>
    <n v="47"/>
    <x v="0"/>
    <x v="0"/>
  </r>
  <r>
    <n v="21801"/>
    <x v="0"/>
    <x v="0"/>
    <x v="3"/>
    <n v="4"/>
    <s v="Partial College"/>
    <s v="Professional"/>
    <s v="Yes"/>
    <x v="1"/>
    <x v="3"/>
    <x v="2"/>
    <n v="55"/>
    <x v="1"/>
    <x v="0"/>
  </r>
  <r>
    <n v="25943"/>
    <x v="1"/>
    <x v="0"/>
    <x v="3"/>
    <n v="0"/>
    <s v="Partial College"/>
    <s v="Skilled Manual"/>
    <s v="No"/>
    <x v="2"/>
    <x v="0"/>
    <x v="2"/>
    <n v="27"/>
    <x v="2"/>
    <x v="1"/>
  </r>
  <r>
    <n v="22127"/>
    <x v="0"/>
    <x v="1"/>
    <x v="10"/>
    <n v="3"/>
    <s v="Graduate Degree"/>
    <s v="Management"/>
    <s v="Yes"/>
    <x v="2"/>
    <x v="3"/>
    <x v="2"/>
    <n v="67"/>
    <x v="1"/>
    <x v="0"/>
  </r>
  <r>
    <n v="20414"/>
    <x v="0"/>
    <x v="0"/>
    <x v="10"/>
    <n v="0"/>
    <s v="Partial College"/>
    <s v="Skilled Manual"/>
    <s v="Yes"/>
    <x v="2"/>
    <x v="2"/>
    <x v="2"/>
    <n v="29"/>
    <x v="2"/>
    <x v="0"/>
  </r>
  <r>
    <n v="23672"/>
    <x v="0"/>
    <x v="0"/>
    <x v="10"/>
    <n v="3"/>
    <s v="Graduate Degree"/>
    <s v="Management"/>
    <s v="Yes"/>
    <x v="2"/>
    <x v="3"/>
    <x v="2"/>
    <n v="67"/>
    <x v="1"/>
    <x v="0"/>
  </r>
  <r>
    <n v="29255"/>
    <x v="1"/>
    <x v="1"/>
    <x v="2"/>
    <n v="3"/>
    <s v="Partial College"/>
    <s v="Professional"/>
    <s v="No"/>
    <x v="1"/>
    <x v="3"/>
    <x v="2"/>
    <n v="51"/>
    <x v="0"/>
    <x v="1"/>
  </r>
  <r>
    <n v="28815"/>
    <x v="0"/>
    <x v="0"/>
    <x v="14"/>
    <n v="1"/>
    <s v="Graduate Degree"/>
    <s v="Skilled Manual"/>
    <s v="Yes"/>
    <x v="0"/>
    <x v="0"/>
    <x v="2"/>
    <n v="35"/>
    <x v="0"/>
    <x v="0"/>
  </r>
  <r>
    <n v="27753"/>
    <x v="0"/>
    <x v="1"/>
    <x v="0"/>
    <n v="0"/>
    <s v="High School"/>
    <s v="Skilled Manual"/>
    <s v="No"/>
    <x v="2"/>
    <x v="3"/>
    <x v="2"/>
    <n v="30"/>
    <x v="2"/>
    <x v="0"/>
  </r>
  <r>
    <n v="27643"/>
    <x v="1"/>
    <x v="1"/>
    <x v="3"/>
    <n v="5"/>
    <s v="Partial College"/>
    <s v="Professional"/>
    <s v="Yes"/>
    <x v="4"/>
    <x v="1"/>
    <x v="2"/>
    <n v="44"/>
    <x v="0"/>
    <x v="0"/>
  </r>
  <r>
    <n v="13754"/>
    <x v="1"/>
    <x v="0"/>
    <x v="2"/>
    <n v="4"/>
    <s v="Graduate Degree"/>
    <s v="Skilled Manual"/>
    <s v="Yes"/>
    <x v="0"/>
    <x v="3"/>
    <x v="2"/>
    <n v="48"/>
    <x v="0"/>
    <x v="0"/>
  </r>
  <r>
    <n v="22088"/>
    <x v="0"/>
    <x v="0"/>
    <x v="12"/>
    <n v="1"/>
    <s v="Bachelors"/>
    <s v="Management"/>
    <s v="Yes"/>
    <x v="2"/>
    <x v="0"/>
    <x v="2"/>
    <n v="45"/>
    <x v="0"/>
    <x v="1"/>
  </r>
  <r>
    <n v="27388"/>
    <x v="0"/>
    <x v="1"/>
    <x v="10"/>
    <n v="3"/>
    <s v="Bachelors"/>
    <s v="Management"/>
    <s v="No"/>
    <x v="2"/>
    <x v="3"/>
    <x v="2"/>
    <n v="66"/>
    <x v="1"/>
    <x v="0"/>
  </r>
  <r>
    <n v="24745"/>
    <x v="1"/>
    <x v="0"/>
    <x v="1"/>
    <n v="2"/>
    <s v="High School"/>
    <s v="Skilled Manual"/>
    <s v="No"/>
    <x v="2"/>
    <x v="0"/>
    <x v="2"/>
    <n v="49"/>
    <x v="0"/>
    <x v="0"/>
  </r>
  <r>
    <n v="29237"/>
    <x v="1"/>
    <x v="0"/>
    <x v="7"/>
    <n v="4"/>
    <s v="Partial College"/>
    <s v="Professional"/>
    <s v="Yes"/>
    <x v="4"/>
    <x v="2"/>
    <x v="2"/>
    <n v="43"/>
    <x v="0"/>
    <x v="1"/>
  </r>
  <r>
    <n v="15272"/>
    <x v="1"/>
    <x v="1"/>
    <x v="0"/>
    <n v="0"/>
    <s v="High School"/>
    <s v="Skilled Manual"/>
    <s v="No"/>
    <x v="2"/>
    <x v="3"/>
    <x v="2"/>
    <n v="30"/>
    <x v="2"/>
    <x v="0"/>
  </r>
  <r>
    <n v="18949"/>
    <x v="1"/>
    <x v="1"/>
    <x v="3"/>
    <n v="0"/>
    <s v="Graduate Degree"/>
    <s v="Management"/>
    <s v="Yes"/>
    <x v="2"/>
    <x v="2"/>
    <x v="2"/>
    <n v="74"/>
    <x v="1"/>
    <x v="1"/>
  </r>
  <r>
    <n v="14507"/>
    <x v="0"/>
    <x v="1"/>
    <x v="11"/>
    <n v="2"/>
    <s v="Graduate Degree"/>
    <s v="Management"/>
    <s v="Yes"/>
    <x v="4"/>
    <x v="3"/>
    <x v="2"/>
    <n v="65"/>
    <x v="1"/>
    <x v="0"/>
  </r>
  <r>
    <n v="25886"/>
    <x v="0"/>
    <x v="0"/>
    <x v="10"/>
    <n v="2"/>
    <s v="Partial College"/>
    <s v="Professional"/>
    <s v="Yes"/>
    <x v="2"/>
    <x v="1"/>
    <x v="2"/>
    <n v="56"/>
    <x v="1"/>
    <x v="1"/>
  </r>
  <r>
    <n v="21441"/>
    <x v="0"/>
    <x v="1"/>
    <x v="14"/>
    <n v="4"/>
    <s v="Bachelors"/>
    <s v="Management"/>
    <s v="Yes"/>
    <x v="2"/>
    <x v="4"/>
    <x v="2"/>
    <n v="64"/>
    <x v="1"/>
    <x v="0"/>
  </r>
  <r>
    <n v="21741"/>
    <x v="0"/>
    <x v="0"/>
    <x v="3"/>
    <n v="3"/>
    <s v="Partial College"/>
    <s v="Professional"/>
    <s v="Yes"/>
    <x v="2"/>
    <x v="2"/>
    <x v="2"/>
    <n v="50"/>
    <x v="0"/>
    <x v="1"/>
  </r>
  <r>
    <n v="14572"/>
    <x v="0"/>
    <x v="0"/>
    <x v="3"/>
    <n v="3"/>
    <s v="Graduate Degree"/>
    <s v="Professional"/>
    <s v="Yes"/>
    <x v="0"/>
    <x v="1"/>
    <x v="2"/>
    <n v="35"/>
    <x v="0"/>
    <x v="1"/>
  </r>
  <r>
    <n v="23368"/>
    <x v="0"/>
    <x v="0"/>
    <x v="10"/>
    <n v="5"/>
    <s v="Bachelors"/>
    <s v="Skilled Manual"/>
    <s v="Yes"/>
    <x v="4"/>
    <x v="4"/>
    <x v="2"/>
    <n v="41"/>
    <x v="0"/>
    <x v="0"/>
  </r>
  <r>
    <n v="16217"/>
    <x v="1"/>
    <x v="0"/>
    <x v="10"/>
    <n v="0"/>
    <s v="Graduate Degree"/>
    <s v="Skilled Manual"/>
    <s v="Yes"/>
    <x v="0"/>
    <x v="0"/>
    <x v="2"/>
    <n v="39"/>
    <x v="0"/>
    <x v="0"/>
  </r>
  <r>
    <n v="16247"/>
    <x v="1"/>
    <x v="0"/>
    <x v="10"/>
    <n v="4"/>
    <s v="Graduate Degree"/>
    <s v="Skilled Manual"/>
    <s v="No"/>
    <x v="0"/>
    <x v="3"/>
    <x v="2"/>
    <n v="47"/>
    <x v="0"/>
    <x v="0"/>
  </r>
  <r>
    <n v="22010"/>
    <x v="1"/>
    <x v="1"/>
    <x v="0"/>
    <n v="0"/>
    <s v="High School"/>
    <s v="Skilled Manual"/>
    <s v="Yes"/>
    <x v="2"/>
    <x v="2"/>
    <x v="2"/>
    <n v="31"/>
    <x v="0"/>
    <x v="0"/>
  </r>
  <r>
    <n v="25872"/>
    <x v="1"/>
    <x v="0"/>
    <x v="3"/>
    <n v="2"/>
    <s v="Bachelors"/>
    <s v="Management"/>
    <s v="No"/>
    <x v="1"/>
    <x v="1"/>
    <x v="2"/>
    <n v="58"/>
    <x v="1"/>
    <x v="1"/>
  </r>
  <r>
    <n v="19164"/>
    <x v="1"/>
    <x v="0"/>
    <x v="3"/>
    <n v="0"/>
    <s v="Bachelors"/>
    <s v="Professional"/>
    <s v="No"/>
    <x v="1"/>
    <x v="1"/>
    <x v="2"/>
    <n v="38"/>
    <x v="0"/>
    <x v="1"/>
  </r>
  <r>
    <n v="18435"/>
    <x v="1"/>
    <x v="0"/>
    <x v="3"/>
    <n v="5"/>
    <s v="Graduate Degree"/>
    <s v="Management"/>
    <s v="Yes"/>
    <x v="2"/>
    <x v="4"/>
    <x v="2"/>
    <n v="67"/>
    <x v="1"/>
    <x v="1"/>
  </r>
  <r>
    <n v="14284"/>
    <x v="1"/>
    <x v="1"/>
    <x v="10"/>
    <n v="0"/>
    <s v="Partial College"/>
    <s v="Professional"/>
    <s v="No"/>
    <x v="2"/>
    <x v="3"/>
    <x v="2"/>
    <n v="32"/>
    <x v="0"/>
    <x v="1"/>
  </r>
  <r>
    <n v="11287"/>
    <x v="0"/>
    <x v="1"/>
    <x v="3"/>
    <n v="5"/>
    <s v="Partial College"/>
    <s v="Professional"/>
    <s v="No"/>
    <x v="4"/>
    <x v="2"/>
    <x v="2"/>
    <n v="45"/>
    <x v="0"/>
    <x v="0"/>
  </r>
  <r>
    <n v="13066"/>
    <x v="1"/>
    <x v="1"/>
    <x v="1"/>
    <n v="0"/>
    <s v="High School"/>
    <s v="Skilled Manual"/>
    <s v="No"/>
    <x v="2"/>
    <x v="3"/>
    <x v="2"/>
    <n v="31"/>
    <x v="0"/>
    <x v="1"/>
  </r>
  <r>
    <n v="29106"/>
    <x v="1"/>
    <x v="1"/>
    <x v="0"/>
    <n v="0"/>
    <s v="High School"/>
    <s v="Skilled Manual"/>
    <s v="No"/>
    <x v="2"/>
    <x v="3"/>
    <x v="2"/>
    <n v="31"/>
    <x v="0"/>
    <x v="1"/>
  </r>
  <r>
    <n v="26236"/>
    <x v="0"/>
    <x v="0"/>
    <x v="0"/>
    <n v="3"/>
    <s v="Partial College"/>
    <s v="Clerical"/>
    <s v="Yes"/>
    <x v="1"/>
    <x v="0"/>
    <x v="2"/>
    <n v="31"/>
    <x v="0"/>
    <x v="0"/>
  </r>
  <r>
    <n v="17531"/>
    <x v="0"/>
    <x v="1"/>
    <x v="10"/>
    <n v="2"/>
    <s v="High School"/>
    <s v="Professional"/>
    <s v="No"/>
    <x v="2"/>
    <x v="2"/>
    <x v="2"/>
    <n v="50"/>
    <x v="0"/>
    <x v="0"/>
  </r>
  <r>
    <n v="12964"/>
    <x v="0"/>
    <x v="1"/>
    <x v="3"/>
    <n v="1"/>
    <s v="Partial College"/>
    <s v="Skilled Manual"/>
    <s v="Yes"/>
    <x v="1"/>
    <x v="0"/>
    <x v="2"/>
    <n v="44"/>
    <x v="0"/>
    <x v="0"/>
  </r>
  <r>
    <n v="19133"/>
    <x v="1"/>
    <x v="1"/>
    <x v="14"/>
    <n v="2"/>
    <s v="Bachelors"/>
    <s v="Skilled Manual"/>
    <s v="Yes"/>
    <x v="1"/>
    <x v="1"/>
    <x v="2"/>
    <n v="38"/>
    <x v="0"/>
    <x v="1"/>
  </r>
  <r>
    <n v="24643"/>
    <x v="1"/>
    <x v="0"/>
    <x v="10"/>
    <n v="4"/>
    <s v="Bachelors"/>
    <s v="Management"/>
    <s v="Yes"/>
    <x v="2"/>
    <x v="4"/>
    <x v="2"/>
    <n v="63"/>
    <x v="1"/>
    <x v="0"/>
  </r>
  <r>
    <n v="21599"/>
    <x v="0"/>
    <x v="0"/>
    <x v="10"/>
    <n v="1"/>
    <s v="Graduate Degree"/>
    <s v="Professional"/>
    <s v="Yes"/>
    <x v="0"/>
    <x v="1"/>
    <x v="2"/>
    <n v="36"/>
    <x v="0"/>
    <x v="1"/>
  </r>
  <r>
    <n v="22976"/>
    <x v="1"/>
    <x v="1"/>
    <x v="0"/>
    <n v="0"/>
    <s v="High School"/>
    <s v="Skilled Manual"/>
    <s v="No"/>
    <x v="2"/>
    <x v="0"/>
    <x v="2"/>
    <n v="28"/>
    <x v="2"/>
    <x v="1"/>
  </r>
  <r>
    <n v="27637"/>
    <x v="1"/>
    <x v="0"/>
    <x v="11"/>
    <n v="1"/>
    <s v="Partial College"/>
    <s v="Professional"/>
    <s v="No"/>
    <x v="4"/>
    <x v="3"/>
    <x v="2"/>
    <n v="44"/>
    <x v="0"/>
    <x v="0"/>
  </r>
  <r>
    <n v="11890"/>
    <x v="0"/>
    <x v="0"/>
    <x v="3"/>
    <n v="5"/>
    <s v="Graduate Degree"/>
    <s v="Professional"/>
    <s v="Yes"/>
    <x v="1"/>
    <x v="0"/>
    <x v="2"/>
    <n v="47"/>
    <x v="0"/>
    <x v="0"/>
  </r>
  <r>
    <n v="28580"/>
    <x v="0"/>
    <x v="0"/>
    <x v="2"/>
    <n v="0"/>
    <s v="Graduate Degree"/>
    <s v="Skilled Manual"/>
    <s v="Yes"/>
    <x v="0"/>
    <x v="3"/>
    <x v="2"/>
    <n v="40"/>
    <x v="0"/>
    <x v="1"/>
  </r>
  <r>
    <n v="14443"/>
    <x v="0"/>
    <x v="1"/>
    <x v="12"/>
    <n v="1"/>
    <s v="Graduate Degree"/>
    <s v="Management"/>
    <s v="Yes"/>
    <x v="3"/>
    <x v="0"/>
    <x v="2"/>
    <n v="40"/>
    <x v="0"/>
    <x v="0"/>
  </r>
  <r>
    <n v="17864"/>
    <x v="0"/>
    <x v="0"/>
    <x v="10"/>
    <n v="1"/>
    <s v="Partial College"/>
    <s v="Skilled Manual"/>
    <s v="Yes"/>
    <x v="1"/>
    <x v="1"/>
    <x v="2"/>
    <n v="46"/>
    <x v="0"/>
    <x v="1"/>
  </r>
  <r>
    <n v="20505"/>
    <x v="0"/>
    <x v="0"/>
    <x v="0"/>
    <n v="5"/>
    <s v="High School"/>
    <s v="Professional"/>
    <s v="No"/>
    <x v="2"/>
    <x v="4"/>
    <x v="2"/>
    <n v="61"/>
    <x v="1"/>
    <x v="0"/>
  </r>
  <r>
    <n v="14592"/>
    <x v="0"/>
    <x v="0"/>
    <x v="10"/>
    <n v="0"/>
    <s v="Graduate Degree"/>
    <s v="Professional"/>
    <s v="Yes"/>
    <x v="0"/>
    <x v="0"/>
    <x v="2"/>
    <n v="40"/>
    <x v="0"/>
    <x v="0"/>
  </r>
  <r>
    <n v="22227"/>
    <x v="0"/>
    <x v="0"/>
    <x v="10"/>
    <n v="2"/>
    <s v="High School"/>
    <s v="Professional"/>
    <s v="Yes"/>
    <x v="2"/>
    <x v="2"/>
    <x v="2"/>
    <n v="50"/>
    <x v="0"/>
    <x v="0"/>
  </r>
  <r>
    <n v="21471"/>
    <x v="0"/>
    <x v="1"/>
    <x v="3"/>
    <n v="2"/>
    <s v="Partial College"/>
    <s v="Professional"/>
    <s v="Yes"/>
    <x v="1"/>
    <x v="4"/>
    <x v="2"/>
    <n v="59"/>
    <x v="1"/>
    <x v="0"/>
  </r>
  <r>
    <n v="22252"/>
    <x v="1"/>
    <x v="0"/>
    <x v="10"/>
    <n v="1"/>
    <s v="Graduate Degree"/>
    <s v="Professional"/>
    <s v="Yes"/>
    <x v="0"/>
    <x v="1"/>
    <x v="2"/>
    <n v="36"/>
    <x v="0"/>
    <x v="1"/>
  </r>
  <r>
    <n v="21260"/>
    <x v="1"/>
    <x v="0"/>
    <x v="0"/>
    <n v="0"/>
    <s v="High School"/>
    <s v="Skilled Manual"/>
    <s v="Yes"/>
    <x v="2"/>
    <x v="2"/>
    <x v="2"/>
    <n v="30"/>
    <x v="2"/>
    <x v="0"/>
  </r>
  <r>
    <n v="11817"/>
    <x v="1"/>
    <x v="0"/>
    <x v="3"/>
    <n v="4"/>
    <s v="Graduate Degree"/>
    <s v="Professional"/>
    <s v="Yes"/>
    <x v="0"/>
    <x v="1"/>
    <x v="2"/>
    <n v="35"/>
    <x v="0"/>
    <x v="1"/>
  </r>
  <r>
    <n v="19223"/>
    <x v="0"/>
    <x v="0"/>
    <x v="1"/>
    <n v="2"/>
    <s v="High School"/>
    <s v="Skilled Manual"/>
    <s v="Yes"/>
    <x v="2"/>
    <x v="3"/>
    <x v="2"/>
    <n v="48"/>
    <x v="0"/>
    <x v="0"/>
  </r>
  <r>
    <n v="18517"/>
    <x v="0"/>
    <x v="1"/>
    <x v="11"/>
    <n v="3"/>
    <s v="Bachelors"/>
    <s v="Management"/>
    <s v="Yes"/>
    <x v="3"/>
    <x v="0"/>
    <x v="2"/>
    <n v="41"/>
    <x v="0"/>
    <x v="0"/>
  </r>
  <r>
    <n v="21717"/>
    <x v="0"/>
    <x v="1"/>
    <x v="0"/>
    <n v="2"/>
    <s v="Partial College"/>
    <s v="Clerical"/>
    <s v="Yes"/>
    <x v="1"/>
    <x v="0"/>
    <x v="2"/>
    <n v="47"/>
    <x v="0"/>
    <x v="0"/>
  </r>
  <r>
    <n v="13760"/>
    <x v="0"/>
    <x v="1"/>
    <x v="10"/>
    <n v="4"/>
    <s v="Graduate Degree"/>
    <s v="Skilled Manual"/>
    <s v="No"/>
    <x v="0"/>
    <x v="0"/>
    <x v="2"/>
    <n v="47"/>
    <x v="0"/>
    <x v="0"/>
  </r>
  <r>
    <n v="18145"/>
    <x v="0"/>
    <x v="1"/>
    <x v="2"/>
    <n v="5"/>
    <s v="Bachelors"/>
    <s v="Management"/>
    <s v="No"/>
    <x v="2"/>
    <x v="1"/>
    <x v="0"/>
    <n v="62"/>
    <x v="1"/>
    <x v="0"/>
  </r>
  <r>
    <n v="21770"/>
    <x v="0"/>
    <x v="1"/>
    <x v="10"/>
    <n v="4"/>
    <s v="Bachelors"/>
    <s v="Management"/>
    <s v="Yes"/>
    <x v="2"/>
    <x v="4"/>
    <x v="2"/>
    <n v="60"/>
    <x v="1"/>
    <x v="0"/>
  </r>
  <r>
    <n v="11165"/>
    <x v="0"/>
    <x v="0"/>
    <x v="10"/>
    <n v="0"/>
    <s v="Partial College"/>
    <s v="Skilled Manual"/>
    <s v="No"/>
    <x v="1"/>
    <x v="3"/>
    <x v="2"/>
    <n v="33"/>
    <x v="0"/>
    <x v="0"/>
  </r>
  <r>
    <n v="16377"/>
    <x v="1"/>
    <x v="0"/>
    <x v="2"/>
    <n v="4"/>
    <s v="Graduate Degree"/>
    <s v="Skilled Manual"/>
    <s v="No"/>
    <x v="0"/>
    <x v="0"/>
    <x v="2"/>
    <n v="47"/>
    <x v="0"/>
    <x v="0"/>
  </r>
  <r>
    <n v="26248"/>
    <x v="0"/>
    <x v="1"/>
    <x v="6"/>
    <n v="3"/>
    <s v="Partial High School"/>
    <s v="Clerical"/>
    <s v="No"/>
    <x v="2"/>
    <x v="0"/>
    <x v="2"/>
    <n v="52"/>
    <x v="0"/>
    <x v="0"/>
  </r>
  <r>
    <n v="23461"/>
    <x v="0"/>
    <x v="0"/>
    <x v="8"/>
    <n v="5"/>
    <s v="Partial College"/>
    <s v="Professional"/>
    <s v="Yes"/>
    <x v="4"/>
    <x v="1"/>
    <x v="2"/>
    <n v="40"/>
    <x v="0"/>
    <x v="0"/>
  </r>
  <r>
    <n v="29133"/>
    <x v="1"/>
    <x v="0"/>
    <x v="10"/>
    <n v="4"/>
    <s v="Bachelors"/>
    <s v="Skilled Manual"/>
    <s v="No"/>
    <x v="2"/>
    <x v="0"/>
    <x v="2"/>
    <n v="42"/>
    <x v="0"/>
    <x v="0"/>
  </r>
  <r>
    <n v="27673"/>
    <x v="1"/>
    <x v="0"/>
    <x v="10"/>
    <n v="3"/>
    <s v="Graduate Degree"/>
    <s v="Management"/>
    <s v="Yes"/>
    <x v="2"/>
    <x v="2"/>
    <x v="2"/>
    <n v="53"/>
    <x v="0"/>
    <x v="1"/>
  </r>
  <r>
    <n v="12774"/>
    <x v="0"/>
    <x v="0"/>
    <x v="0"/>
    <n v="1"/>
    <s v="Partial College"/>
    <s v="Clerical"/>
    <s v="Yes"/>
    <x v="1"/>
    <x v="3"/>
    <x v="2"/>
    <n v="51"/>
    <x v="0"/>
    <x v="1"/>
  </r>
  <r>
    <n v="18910"/>
    <x v="1"/>
    <x v="1"/>
    <x v="1"/>
    <n v="0"/>
    <s v="Partial College"/>
    <s v="Skilled Manual"/>
    <s v="Yes"/>
    <x v="2"/>
    <x v="2"/>
    <x v="2"/>
    <n v="30"/>
    <x v="2"/>
    <x v="0"/>
  </r>
  <r>
    <n v="11699"/>
    <x v="1"/>
    <x v="1"/>
    <x v="10"/>
    <n v="0"/>
    <s v="Bachelors"/>
    <s v="Skilled Manual"/>
    <s v="No"/>
    <x v="2"/>
    <x v="0"/>
    <x v="2"/>
    <n v="30"/>
    <x v="2"/>
    <x v="0"/>
  </r>
  <r>
    <n v="16725"/>
    <x v="0"/>
    <x v="1"/>
    <x v="1"/>
    <n v="0"/>
    <s v="High School"/>
    <s v="Skilled Manual"/>
    <s v="Yes"/>
    <x v="2"/>
    <x v="2"/>
    <x v="2"/>
    <n v="26"/>
    <x v="2"/>
    <x v="0"/>
  </r>
  <r>
    <n v="28269"/>
    <x v="1"/>
    <x v="0"/>
    <x v="12"/>
    <n v="1"/>
    <s v="Bachelors"/>
    <s v="Management"/>
    <s v="No"/>
    <x v="1"/>
    <x v="1"/>
    <x v="2"/>
    <n v="45"/>
    <x v="0"/>
    <x v="0"/>
  </r>
  <r>
    <n v="23144"/>
    <x v="0"/>
    <x v="1"/>
    <x v="14"/>
    <n v="1"/>
    <s v="Bachelors"/>
    <s v="Skilled Manual"/>
    <s v="Yes"/>
    <x v="0"/>
    <x v="0"/>
    <x v="2"/>
    <n v="34"/>
    <x v="0"/>
    <x v="1"/>
  </r>
  <r>
    <n v="23376"/>
    <x v="0"/>
    <x v="1"/>
    <x v="3"/>
    <n v="1"/>
    <s v="Bachelors"/>
    <s v="Professional"/>
    <s v="Yes"/>
    <x v="1"/>
    <x v="1"/>
    <x v="2"/>
    <n v="44"/>
    <x v="0"/>
    <x v="1"/>
  </r>
  <r>
    <n v="25970"/>
    <x v="1"/>
    <x v="0"/>
    <x v="10"/>
    <n v="4"/>
    <s v="Bachelors"/>
    <s v="Skilled Manual"/>
    <s v="No"/>
    <x v="2"/>
    <x v="0"/>
    <x v="2"/>
    <n v="41"/>
    <x v="0"/>
    <x v="1"/>
  </r>
  <r>
    <n v="28068"/>
    <x v="1"/>
    <x v="0"/>
    <x v="2"/>
    <n v="3"/>
    <s v="Graduate Degree"/>
    <s v="Professional"/>
    <s v="No"/>
    <x v="0"/>
    <x v="0"/>
    <x v="2"/>
    <n v="36"/>
    <x v="0"/>
    <x v="1"/>
  </r>
  <r>
    <n v="18390"/>
    <x v="0"/>
    <x v="1"/>
    <x v="2"/>
    <n v="5"/>
    <s v="Partial College"/>
    <s v="Professional"/>
    <s v="Yes"/>
    <x v="2"/>
    <x v="0"/>
    <x v="2"/>
    <n v="44"/>
    <x v="0"/>
    <x v="0"/>
  </r>
  <r>
    <n v="29112"/>
    <x v="1"/>
    <x v="1"/>
    <x v="10"/>
    <n v="0"/>
    <s v="Partial College"/>
    <s v="Professional"/>
    <s v="No"/>
    <x v="2"/>
    <x v="3"/>
    <x v="2"/>
    <n v="30"/>
    <x v="2"/>
    <x v="0"/>
  </r>
  <r>
    <n v="14090"/>
    <x v="0"/>
    <x v="0"/>
    <x v="1"/>
    <n v="0"/>
    <s v="Partial High School"/>
    <s v="Clerical"/>
    <s v="No"/>
    <x v="2"/>
    <x v="0"/>
    <x v="2"/>
    <n v="28"/>
    <x v="2"/>
    <x v="0"/>
  </r>
  <r>
    <n v="27040"/>
    <x v="0"/>
    <x v="1"/>
    <x v="6"/>
    <n v="2"/>
    <s v="Partial High School"/>
    <s v="Clerical"/>
    <s v="Yes"/>
    <x v="2"/>
    <x v="3"/>
    <x v="2"/>
    <n v="49"/>
    <x v="0"/>
    <x v="0"/>
  </r>
  <r>
    <n v="23479"/>
    <x v="1"/>
    <x v="1"/>
    <x v="8"/>
    <n v="0"/>
    <s v="Partial College"/>
    <s v="Professional"/>
    <s v="No"/>
    <x v="2"/>
    <x v="0"/>
    <x v="2"/>
    <n v="43"/>
    <x v="0"/>
    <x v="1"/>
  </r>
  <r>
    <n v="16795"/>
    <x v="0"/>
    <x v="0"/>
    <x v="3"/>
    <n v="4"/>
    <s v="Bachelors"/>
    <s v="Management"/>
    <s v="Yes"/>
    <x v="1"/>
    <x v="3"/>
    <x v="2"/>
    <n v="59"/>
    <x v="1"/>
    <x v="0"/>
  </r>
  <r>
    <n v="22014"/>
    <x v="1"/>
    <x v="1"/>
    <x v="1"/>
    <n v="0"/>
    <s v="High School"/>
    <s v="Skilled Manual"/>
    <s v="Yes"/>
    <x v="2"/>
    <x v="2"/>
    <x v="2"/>
    <n v="26"/>
    <x v="2"/>
    <x v="0"/>
  </r>
  <r>
    <n v="13314"/>
    <x v="0"/>
    <x v="1"/>
    <x v="7"/>
    <n v="1"/>
    <s v="High School"/>
    <s v="Professional"/>
    <s v="Yes"/>
    <x v="3"/>
    <x v="2"/>
    <x v="2"/>
    <n v="46"/>
    <x v="0"/>
    <x v="1"/>
  </r>
  <r>
    <n v="11619"/>
    <x v="1"/>
    <x v="0"/>
    <x v="14"/>
    <n v="0"/>
    <s v="Graduate Degree"/>
    <s v="Skilled Manual"/>
    <s v="Yes"/>
    <x v="0"/>
    <x v="3"/>
    <x v="2"/>
    <n v="33"/>
    <x v="0"/>
    <x v="0"/>
  </r>
  <r>
    <n v="29132"/>
    <x v="1"/>
    <x v="0"/>
    <x v="0"/>
    <n v="0"/>
    <s v="Bachelors"/>
    <s v="Professional"/>
    <s v="Yes"/>
    <x v="1"/>
    <x v="1"/>
    <x v="2"/>
    <n v="42"/>
    <x v="0"/>
    <x v="1"/>
  </r>
  <r>
    <n v="11199"/>
    <x v="0"/>
    <x v="0"/>
    <x v="3"/>
    <n v="4"/>
    <s v="Bachelors"/>
    <s v="Management"/>
    <s v="Yes"/>
    <x v="1"/>
    <x v="4"/>
    <x v="2"/>
    <n v="59"/>
    <x v="1"/>
    <x v="0"/>
  </r>
  <r>
    <n v="20296"/>
    <x v="1"/>
    <x v="0"/>
    <x v="10"/>
    <n v="0"/>
    <s v="Partial College"/>
    <s v="Skilled Manual"/>
    <s v="No"/>
    <x v="1"/>
    <x v="3"/>
    <x v="2"/>
    <n v="33"/>
    <x v="0"/>
    <x v="1"/>
  </r>
  <r>
    <n v="17546"/>
    <x v="0"/>
    <x v="0"/>
    <x v="3"/>
    <n v="1"/>
    <s v="Partial College"/>
    <s v="Skilled Manual"/>
    <s v="Yes"/>
    <x v="1"/>
    <x v="0"/>
    <x v="2"/>
    <n v="44"/>
    <x v="0"/>
    <x v="1"/>
  </r>
  <r>
    <n v="18069"/>
    <x v="0"/>
    <x v="1"/>
    <x v="3"/>
    <n v="5"/>
    <s v="Bachelors"/>
    <s v="Management"/>
    <s v="Yes"/>
    <x v="3"/>
    <x v="4"/>
    <x v="2"/>
    <n v="60"/>
    <x v="1"/>
    <x v="0"/>
  </r>
  <r>
    <n v="23712"/>
    <x v="1"/>
    <x v="0"/>
    <x v="3"/>
    <n v="2"/>
    <s v="Bachelors"/>
    <s v="Management"/>
    <s v="Yes"/>
    <x v="1"/>
    <x v="4"/>
    <x v="2"/>
    <n v="59"/>
    <x v="1"/>
    <x v="0"/>
  </r>
  <r>
    <n v="23358"/>
    <x v="0"/>
    <x v="1"/>
    <x v="10"/>
    <n v="0"/>
    <s v="High School"/>
    <s v="Professional"/>
    <s v="Yes"/>
    <x v="2"/>
    <x v="2"/>
    <x v="2"/>
    <n v="32"/>
    <x v="0"/>
    <x v="1"/>
  </r>
  <r>
    <n v="20518"/>
    <x v="0"/>
    <x v="0"/>
    <x v="3"/>
    <n v="2"/>
    <s v="Partial College"/>
    <s v="Professional"/>
    <s v="Yes"/>
    <x v="1"/>
    <x v="4"/>
    <x v="2"/>
    <n v="58"/>
    <x v="1"/>
    <x v="0"/>
  </r>
  <r>
    <n v="28026"/>
    <x v="0"/>
    <x v="0"/>
    <x v="0"/>
    <n v="2"/>
    <s v="High School"/>
    <s v="Professional"/>
    <s v="No"/>
    <x v="2"/>
    <x v="1"/>
    <x v="2"/>
    <n v="59"/>
    <x v="1"/>
    <x v="0"/>
  </r>
  <r>
    <n v="11669"/>
    <x v="1"/>
    <x v="0"/>
    <x v="3"/>
    <n v="2"/>
    <s v="Bachelors"/>
    <s v="Skilled Manual"/>
    <s v="Yes"/>
    <x v="1"/>
    <x v="1"/>
    <x v="2"/>
    <n v="38"/>
    <x v="0"/>
    <x v="0"/>
  </r>
  <r>
    <n v="16020"/>
    <x v="0"/>
    <x v="1"/>
    <x v="0"/>
    <n v="0"/>
    <s v="High School"/>
    <s v="Skilled Manual"/>
    <s v="Yes"/>
    <x v="2"/>
    <x v="2"/>
    <x v="2"/>
    <n v="28"/>
    <x v="2"/>
    <x v="1"/>
  </r>
  <r>
    <n v="27090"/>
    <x v="0"/>
    <x v="0"/>
    <x v="10"/>
    <n v="1"/>
    <s v="Graduate Degree"/>
    <s v="Professional"/>
    <s v="Yes"/>
    <x v="0"/>
    <x v="1"/>
    <x v="2"/>
    <n v="37"/>
    <x v="0"/>
    <x v="1"/>
  </r>
  <r>
    <n v="27198"/>
    <x v="1"/>
    <x v="0"/>
    <x v="2"/>
    <n v="0"/>
    <s v="Graduate Degree"/>
    <s v="Skilled Manual"/>
    <s v="No"/>
    <x v="0"/>
    <x v="0"/>
    <x v="2"/>
    <n v="40"/>
    <x v="0"/>
    <x v="0"/>
  </r>
  <r>
    <n v="19661"/>
    <x v="1"/>
    <x v="1"/>
    <x v="8"/>
    <n v="4"/>
    <s v="Bachelors"/>
    <s v="Management"/>
    <s v="Yes"/>
    <x v="1"/>
    <x v="3"/>
    <x v="2"/>
    <n v="38"/>
    <x v="0"/>
    <x v="1"/>
  </r>
  <r>
    <n v="26327"/>
    <x v="0"/>
    <x v="1"/>
    <x v="3"/>
    <n v="4"/>
    <s v="Graduate Degree"/>
    <s v="Professional"/>
    <s v="Yes"/>
    <x v="0"/>
    <x v="1"/>
    <x v="2"/>
    <n v="36"/>
    <x v="0"/>
    <x v="1"/>
  </r>
  <r>
    <n v="26341"/>
    <x v="0"/>
    <x v="0"/>
    <x v="3"/>
    <n v="5"/>
    <s v="Graduate Degree"/>
    <s v="Professional"/>
    <s v="Yes"/>
    <x v="2"/>
    <x v="0"/>
    <x v="2"/>
    <n v="37"/>
    <x v="0"/>
    <x v="0"/>
  </r>
  <r>
    <n v="24958"/>
    <x v="1"/>
    <x v="0"/>
    <x v="0"/>
    <n v="5"/>
    <s v="High School"/>
    <s v="Professional"/>
    <s v="No"/>
    <x v="4"/>
    <x v="1"/>
    <x v="2"/>
    <n v="60"/>
    <x v="1"/>
    <x v="1"/>
  </r>
  <r>
    <n v="13287"/>
    <x v="1"/>
    <x v="1"/>
    <x v="15"/>
    <n v="4"/>
    <s v="Bachelors"/>
    <s v="Management"/>
    <s v="Yes"/>
    <x v="3"/>
    <x v="2"/>
    <x v="2"/>
    <n v="42"/>
    <x v="0"/>
    <x v="1"/>
  </r>
  <r>
    <n v="14493"/>
    <x v="1"/>
    <x v="0"/>
    <x v="3"/>
    <n v="3"/>
    <s v="Graduate Degree"/>
    <s v="Management"/>
    <s v="No"/>
    <x v="2"/>
    <x v="3"/>
    <x v="2"/>
    <n v="53"/>
    <x v="0"/>
    <x v="0"/>
  </r>
  <r>
    <n v="26678"/>
    <x v="1"/>
    <x v="0"/>
    <x v="2"/>
    <n v="2"/>
    <s v="Partial High School"/>
    <s v="Skilled Manual"/>
    <s v="Yes"/>
    <x v="2"/>
    <x v="2"/>
    <x v="2"/>
    <n v="49"/>
    <x v="0"/>
    <x v="0"/>
  </r>
  <r>
    <n v="23275"/>
    <x v="0"/>
    <x v="1"/>
    <x v="1"/>
    <n v="2"/>
    <s v="High School"/>
    <s v="Skilled Manual"/>
    <s v="Yes"/>
    <x v="2"/>
    <x v="3"/>
    <x v="2"/>
    <n v="49"/>
    <x v="0"/>
    <x v="0"/>
  </r>
  <r>
    <n v="11270"/>
    <x v="0"/>
    <x v="1"/>
    <x v="12"/>
    <n v="2"/>
    <s v="Graduate Degree"/>
    <s v="Management"/>
    <s v="Yes"/>
    <x v="4"/>
    <x v="0"/>
    <x v="2"/>
    <n v="42"/>
    <x v="0"/>
    <x v="1"/>
  </r>
  <r>
    <n v="20084"/>
    <x v="0"/>
    <x v="1"/>
    <x v="6"/>
    <n v="2"/>
    <s v="High School"/>
    <s v="Manual"/>
    <s v="No"/>
    <x v="2"/>
    <x v="0"/>
    <x v="2"/>
    <n v="53"/>
    <x v="0"/>
    <x v="0"/>
  </r>
  <r>
    <n v="16144"/>
    <x v="0"/>
    <x v="1"/>
    <x v="3"/>
    <n v="1"/>
    <s v="Graduate Degree"/>
    <s v="Professional"/>
    <s v="Yes"/>
    <x v="1"/>
    <x v="0"/>
    <x v="2"/>
    <n v="46"/>
    <x v="0"/>
    <x v="1"/>
  </r>
  <r>
    <n v="27731"/>
    <x v="0"/>
    <x v="1"/>
    <x v="0"/>
    <n v="0"/>
    <s v="High School"/>
    <s v="Skilled Manual"/>
    <s v="Yes"/>
    <x v="2"/>
    <x v="2"/>
    <x v="2"/>
    <n v="27"/>
    <x v="2"/>
    <x v="0"/>
  </r>
  <r>
    <n v="11886"/>
    <x v="0"/>
    <x v="0"/>
    <x v="10"/>
    <n v="3"/>
    <s v="Bachelors"/>
    <s v="Professional"/>
    <s v="Yes"/>
    <x v="1"/>
    <x v="0"/>
    <x v="2"/>
    <n v="48"/>
    <x v="0"/>
    <x v="1"/>
  </r>
  <r>
    <n v="24324"/>
    <x v="1"/>
    <x v="0"/>
    <x v="10"/>
    <n v="4"/>
    <s v="Bachelors"/>
    <s v="Skilled Manual"/>
    <s v="Yes"/>
    <x v="2"/>
    <x v="1"/>
    <x v="2"/>
    <n v="41"/>
    <x v="0"/>
    <x v="1"/>
  </r>
  <r>
    <n v="22220"/>
    <x v="0"/>
    <x v="1"/>
    <x v="10"/>
    <n v="2"/>
    <s v="High School"/>
    <s v="Professional"/>
    <s v="No"/>
    <x v="2"/>
    <x v="3"/>
    <x v="2"/>
    <n v="49"/>
    <x v="0"/>
    <x v="1"/>
  </r>
  <r>
    <n v="26625"/>
    <x v="1"/>
    <x v="0"/>
    <x v="10"/>
    <n v="0"/>
    <s v="Graduate Degree"/>
    <s v="Professional"/>
    <s v="Yes"/>
    <x v="1"/>
    <x v="1"/>
    <x v="2"/>
    <n v="38"/>
    <x v="0"/>
    <x v="1"/>
  </r>
  <r>
    <n v="23027"/>
    <x v="1"/>
    <x v="1"/>
    <x v="12"/>
    <n v="1"/>
    <s v="Bachelors"/>
    <s v="Management"/>
    <s v="No"/>
    <x v="3"/>
    <x v="0"/>
    <x v="2"/>
    <n v="44"/>
    <x v="0"/>
    <x v="0"/>
  </r>
  <r>
    <n v="16867"/>
    <x v="1"/>
    <x v="0"/>
    <x v="12"/>
    <n v="1"/>
    <s v="Bachelors"/>
    <s v="Management"/>
    <s v="No"/>
    <x v="4"/>
    <x v="0"/>
    <x v="2"/>
    <n v="45"/>
    <x v="0"/>
    <x v="1"/>
  </r>
  <r>
    <n v="14514"/>
    <x v="1"/>
    <x v="0"/>
    <x v="1"/>
    <n v="0"/>
    <s v="Partial College"/>
    <s v="Skilled Manual"/>
    <s v="Yes"/>
    <x v="1"/>
    <x v="2"/>
    <x v="2"/>
    <n v="26"/>
    <x v="2"/>
    <x v="0"/>
  </r>
  <r>
    <n v="19634"/>
    <x v="0"/>
    <x v="1"/>
    <x v="0"/>
    <n v="0"/>
    <s v="High School"/>
    <s v="Skilled Manual"/>
    <s v="Yes"/>
    <x v="1"/>
    <x v="2"/>
    <x v="2"/>
    <n v="31"/>
    <x v="0"/>
    <x v="0"/>
  </r>
  <r>
    <n v="18504"/>
    <x v="0"/>
    <x v="1"/>
    <x v="3"/>
    <n v="2"/>
    <s v="Partial High School"/>
    <s v="Skilled Manual"/>
    <s v="No"/>
    <x v="2"/>
    <x v="3"/>
    <x v="2"/>
    <n v="49"/>
    <x v="0"/>
    <x v="0"/>
  </r>
  <r>
    <n v="28799"/>
    <x v="1"/>
    <x v="0"/>
    <x v="0"/>
    <n v="2"/>
    <s v="Partial College"/>
    <s v="Clerical"/>
    <s v="No"/>
    <x v="1"/>
    <x v="3"/>
    <x v="2"/>
    <n v="47"/>
    <x v="0"/>
    <x v="1"/>
  </r>
  <r>
    <n v="11225"/>
    <x v="0"/>
    <x v="0"/>
    <x v="10"/>
    <n v="2"/>
    <s v="Partial College"/>
    <s v="Professional"/>
    <s v="Yes"/>
    <x v="1"/>
    <x v="4"/>
    <x v="2"/>
    <n v="55"/>
    <x v="1"/>
    <x v="0"/>
  </r>
  <r>
    <n v="17657"/>
    <x v="0"/>
    <x v="1"/>
    <x v="0"/>
    <n v="4"/>
    <s v="Partial College"/>
    <s v="Clerical"/>
    <s v="No"/>
    <x v="0"/>
    <x v="0"/>
    <x v="2"/>
    <n v="30"/>
    <x v="2"/>
    <x v="0"/>
  </r>
  <r>
    <n v="14913"/>
    <x v="0"/>
    <x v="0"/>
    <x v="0"/>
    <n v="1"/>
    <s v="Partial College"/>
    <s v="Clerical"/>
    <s v="Yes"/>
    <x v="1"/>
    <x v="3"/>
    <x v="2"/>
    <n v="48"/>
    <x v="0"/>
    <x v="1"/>
  </r>
  <r>
    <n v="14077"/>
    <x v="1"/>
    <x v="1"/>
    <x v="1"/>
    <n v="0"/>
    <s v="High School"/>
    <s v="Skilled Manual"/>
    <s v="Yes"/>
    <x v="2"/>
    <x v="2"/>
    <x v="2"/>
    <n v="30"/>
    <x v="2"/>
    <x v="0"/>
  </r>
  <r>
    <n v="13296"/>
    <x v="0"/>
    <x v="1"/>
    <x v="15"/>
    <n v="1"/>
    <s v="Bachelors"/>
    <s v="Management"/>
    <s v="Yes"/>
    <x v="4"/>
    <x v="2"/>
    <x v="2"/>
    <n v="45"/>
    <x v="0"/>
    <x v="0"/>
  </r>
  <r>
    <n v="20535"/>
    <x v="0"/>
    <x v="0"/>
    <x v="3"/>
    <n v="4"/>
    <s v="Partial College"/>
    <s v="Professional"/>
    <s v="Yes"/>
    <x v="1"/>
    <x v="4"/>
    <x v="2"/>
    <n v="56"/>
    <x v="1"/>
    <x v="0"/>
  </r>
  <r>
    <n v="12452"/>
    <x v="0"/>
    <x v="1"/>
    <x v="10"/>
    <n v="4"/>
    <s v="Graduate Degree"/>
    <s v="Skilled Manual"/>
    <s v="Yes"/>
    <x v="0"/>
    <x v="3"/>
    <x v="2"/>
    <n v="47"/>
    <x v="0"/>
    <x v="1"/>
  </r>
  <r>
    <n v="28043"/>
    <x v="0"/>
    <x v="0"/>
    <x v="10"/>
    <n v="2"/>
    <s v="Bachelors"/>
    <s v="Management"/>
    <s v="Yes"/>
    <x v="0"/>
    <x v="4"/>
    <x v="2"/>
    <n v="56"/>
    <x v="1"/>
    <x v="0"/>
  </r>
  <r>
    <n v="12957"/>
    <x v="1"/>
    <x v="0"/>
    <x v="3"/>
    <n v="1"/>
    <s v="Bachelors"/>
    <s v="Professional"/>
    <s v="No"/>
    <x v="1"/>
    <x v="0"/>
    <x v="2"/>
    <n v="44"/>
    <x v="0"/>
    <x v="0"/>
  </r>
  <r>
    <n v="15412"/>
    <x v="0"/>
    <x v="1"/>
    <x v="12"/>
    <n v="2"/>
    <s v="Graduate Degree"/>
    <s v="Management"/>
    <s v="Yes"/>
    <x v="4"/>
    <x v="1"/>
    <x v="2"/>
    <n v="69"/>
    <x v="1"/>
    <x v="0"/>
  </r>
  <r>
    <n v="20514"/>
    <x v="0"/>
    <x v="0"/>
    <x v="3"/>
    <n v="2"/>
    <s v="Partial College"/>
    <s v="Professional"/>
    <s v="Yes"/>
    <x v="1"/>
    <x v="1"/>
    <x v="2"/>
    <n v="59"/>
    <x v="1"/>
    <x v="0"/>
  </r>
  <r>
    <n v="20758"/>
    <x v="0"/>
    <x v="1"/>
    <x v="1"/>
    <n v="2"/>
    <s v="High School"/>
    <s v="Skilled Manual"/>
    <s v="Yes"/>
    <x v="2"/>
    <x v="3"/>
    <x v="2"/>
    <n v="50"/>
    <x v="0"/>
    <x v="0"/>
  </r>
  <r>
    <n v="11801"/>
    <x v="0"/>
    <x v="1"/>
    <x v="10"/>
    <n v="1"/>
    <s v="Graduate Degree"/>
    <s v="Professional"/>
    <s v="Yes"/>
    <x v="0"/>
    <x v="1"/>
    <x v="2"/>
    <n v="36"/>
    <x v="0"/>
    <x v="0"/>
  </r>
  <r>
    <n v="22211"/>
    <x v="0"/>
    <x v="1"/>
    <x v="10"/>
    <n v="0"/>
    <s v="Partial College"/>
    <s v="Professional"/>
    <s v="Yes"/>
    <x v="2"/>
    <x v="2"/>
    <x v="2"/>
    <n v="32"/>
    <x v="0"/>
    <x v="0"/>
  </r>
  <r>
    <n v="28087"/>
    <x v="1"/>
    <x v="0"/>
    <x v="0"/>
    <n v="0"/>
    <s v="Partial College"/>
    <s v="Skilled Manual"/>
    <s v="No"/>
    <x v="1"/>
    <x v="3"/>
    <x v="2"/>
    <n v="27"/>
    <x v="2"/>
    <x v="0"/>
  </r>
  <r>
    <n v="23668"/>
    <x v="0"/>
    <x v="0"/>
    <x v="0"/>
    <n v="4"/>
    <s v="High School"/>
    <s v="Professional"/>
    <s v="Yes"/>
    <x v="2"/>
    <x v="2"/>
    <x v="2"/>
    <n v="59"/>
    <x v="1"/>
    <x v="1"/>
  </r>
  <r>
    <n v="27441"/>
    <x v="0"/>
    <x v="1"/>
    <x v="10"/>
    <n v="3"/>
    <s v="High School"/>
    <s v="Professional"/>
    <s v="No"/>
    <x v="2"/>
    <x v="1"/>
    <x v="2"/>
    <n v="53"/>
    <x v="0"/>
    <x v="0"/>
  </r>
  <r>
    <n v="27261"/>
    <x v="0"/>
    <x v="1"/>
    <x v="0"/>
    <n v="1"/>
    <s v="Bachelors"/>
    <s v="Skilled Manual"/>
    <s v="No"/>
    <x v="1"/>
    <x v="0"/>
    <x v="2"/>
    <n v="36"/>
    <x v="0"/>
    <x v="1"/>
  </r>
  <r>
    <n v="18649"/>
    <x v="1"/>
    <x v="1"/>
    <x v="1"/>
    <n v="1"/>
    <s v="High School"/>
    <s v="Clerical"/>
    <s v="Yes"/>
    <x v="2"/>
    <x v="3"/>
    <x v="2"/>
    <n v="51"/>
    <x v="0"/>
    <x v="1"/>
  </r>
  <r>
    <n v="21714"/>
    <x v="1"/>
    <x v="0"/>
    <x v="2"/>
    <n v="5"/>
    <s v="Graduate Degree"/>
    <s v="Skilled Manual"/>
    <s v="No"/>
    <x v="0"/>
    <x v="0"/>
    <x v="2"/>
    <n v="47"/>
    <x v="0"/>
    <x v="0"/>
  </r>
  <r>
    <n v="23217"/>
    <x v="1"/>
    <x v="0"/>
    <x v="10"/>
    <n v="3"/>
    <s v="Graduate Degree"/>
    <s v="Professional"/>
    <s v="Yes"/>
    <x v="0"/>
    <x v="1"/>
    <x v="2"/>
    <n v="43"/>
    <x v="0"/>
    <x v="1"/>
  </r>
  <r>
    <n v="23797"/>
    <x v="1"/>
    <x v="1"/>
    <x v="6"/>
    <n v="3"/>
    <s v="Partial High School"/>
    <s v="Clerical"/>
    <s v="No"/>
    <x v="2"/>
    <x v="0"/>
    <x v="2"/>
    <n v="50"/>
    <x v="0"/>
    <x v="0"/>
  </r>
  <r>
    <n v="13216"/>
    <x v="0"/>
    <x v="0"/>
    <x v="10"/>
    <n v="5"/>
    <s v="Bachelors"/>
    <s v="Management"/>
    <s v="Yes"/>
    <x v="4"/>
    <x v="4"/>
    <x v="2"/>
    <n v="59"/>
    <x v="1"/>
    <x v="0"/>
  </r>
  <r>
    <n v="20657"/>
    <x v="1"/>
    <x v="1"/>
    <x v="14"/>
    <n v="2"/>
    <s v="Bachelors"/>
    <s v="Skilled Manual"/>
    <s v="Yes"/>
    <x v="0"/>
    <x v="1"/>
    <x v="2"/>
    <n v="37"/>
    <x v="0"/>
    <x v="1"/>
  </r>
  <r>
    <n v="12882"/>
    <x v="0"/>
    <x v="1"/>
    <x v="14"/>
    <n v="1"/>
    <s v="Graduate Degree"/>
    <s v="Skilled Manual"/>
    <s v="Yes"/>
    <x v="0"/>
    <x v="0"/>
    <x v="2"/>
    <n v="33"/>
    <x v="0"/>
    <x v="1"/>
  </r>
  <r>
    <n v="25908"/>
    <x v="0"/>
    <x v="0"/>
    <x v="10"/>
    <n v="0"/>
    <s v="Partial College"/>
    <s v="Skilled Manual"/>
    <s v="No"/>
    <x v="1"/>
    <x v="3"/>
    <x v="2"/>
    <n v="27"/>
    <x v="2"/>
    <x v="0"/>
  </r>
  <r>
    <n v="16753"/>
    <x v="1"/>
    <x v="0"/>
    <x v="3"/>
    <n v="0"/>
    <s v="Partial College"/>
    <s v="Skilled Manual"/>
    <s v="Yes"/>
    <x v="2"/>
    <x v="2"/>
    <x v="2"/>
    <n v="34"/>
    <x v="0"/>
    <x v="1"/>
  </r>
  <r>
    <n v="14608"/>
    <x v="0"/>
    <x v="1"/>
    <x v="14"/>
    <n v="4"/>
    <s v="Bachelors"/>
    <s v="Skilled Manual"/>
    <s v="Yes"/>
    <x v="4"/>
    <x v="4"/>
    <x v="2"/>
    <n v="42"/>
    <x v="0"/>
    <x v="0"/>
  </r>
  <r>
    <n v="24979"/>
    <x v="0"/>
    <x v="0"/>
    <x v="10"/>
    <n v="2"/>
    <s v="Partial College"/>
    <s v="Professional"/>
    <s v="Yes"/>
    <x v="2"/>
    <x v="1"/>
    <x v="2"/>
    <n v="57"/>
    <x v="1"/>
    <x v="1"/>
  </r>
  <r>
    <n v="13313"/>
    <x v="0"/>
    <x v="0"/>
    <x v="7"/>
    <n v="1"/>
    <s v="High School"/>
    <s v="Professional"/>
    <s v="No"/>
    <x v="3"/>
    <x v="1"/>
    <x v="2"/>
    <n v="45"/>
    <x v="0"/>
    <x v="0"/>
  </r>
  <r>
    <n v="18952"/>
    <x v="0"/>
    <x v="0"/>
    <x v="11"/>
    <n v="4"/>
    <s v="Bachelors"/>
    <s v="Management"/>
    <s v="Yes"/>
    <x v="3"/>
    <x v="0"/>
    <x v="2"/>
    <n v="40"/>
    <x v="0"/>
    <x v="0"/>
  </r>
  <r>
    <n v="17699"/>
    <x v="0"/>
    <x v="1"/>
    <x v="10"/>
    <n v="1"/>
    <s v="Graduate Degree"/>
    <s v="Skilled Manual"/>
    <s v="No"/>
    <x v="0"/>
    <x v="0"/>
    <x v="2"/>
    <n v="55"/>
    <x v="1"/>
    <x v="0"/>
  </r>
  <r>
    <n v="14657"/>
    <x v="0"/>
    <x v="1"/>
    <x v="2"/>
    <n v="1"/>
    <s v="Partial College"/>
    <s v="Skilled Manual"/>
    <s v="No"/>
    <x v="1"/>
    <x v="0"/>
    <x v="2"/>
    <n v="47"/>
    <x v="0"/>
    <x v="1"/>
  </r>
  <r>
    <n v="11540"/>
    <x v="1"/>
    <x v="1"/>
    <x v="10"/>
    <n v="4"/>
    <s v="Graduate Degree"/>
    <s v="Skilled Manual"/>
    <s v="Yes"/>
    <x v="0"/>
    <x v="3"/>
    <x v="2"/>
    <n v="47"/>
    <x v="0"/>
    <x v="1"/>
  </r>
  <r>
    <n v="11783"/>
    <x v="0"/>
    <x v="0"/>
    <x v="10"/>
    <n v="1"/>
    <s v="Graduate Degree"/>
    <s v="Skilled Manual"/>
    <s v="Yes"/>
    <x v="0"/>
    <x v="0"/>
    <x v="2"/>
    <n v="34"/>
    <x v="0"/>
    <x v="0"/>
  </r>
  <r>
    <n v="14602"/>
    <x v="0"/>
    <x v="0"/>
    <x v="2"/>
    <n v="3"/>
    <s v="Graduate Degree"/>
    <s v="Professional"/>
    <s v="Yes"/>
    <x v="0"/>
    <x v="0"/>
    <x v="2"/>
    <n v="36"/>
    <x v="0"/>
    <x v="1"/>
  </r>
  <r>
    <n v="29030"/>
    <x v="0"/>
    <x v="1"/>
    <x v="3"/>
    <n v="2"/>
    <s v="Partial High School"/>
    <s v="Skilled Manual"/>
    <s v="Yes"/>
    <x v="2"/>
    <x v="4"/>
    <x v="2"/>
    <n v="54"/>
    <x v="0"/>
    <x v="0"/>
  </r>
  <r>
    <n v="26490"/>
    <x v="1"/>
    <x v="1"/>
    <x v="3"/>
    <n v="2"/>
    <s v="Bachelors"/>
    <s v="Management"/>
    <s v="No"/>
    <x v="1"/>
    <x v="1"/>
    <x v="2"/>
    <n v="59"/>
    <x v="1"/>
    <x v="1"/>
  </r>
  <r>
    <n v="13151"/>
    <x v="1"/>
    <x v="1"/>
    <x v="0"/>
    <n v="0"/>
    <s v="High School"/>
    <s v="Skilled Manual"/>
    <s v="Yes"/>
    <x v="2"/>
    <x v="2"/>
    <x v="2"/>
    <n v="27"/>
    <x v="2"/>
    <x v="0"/>
  </r>
  <r>
    <n v="17260"/>
    <x v="0"/>
    <x v="1"/>
    <x v="8"/>
    <n v="5"/>
    <s v="Partial College"/>
    <s v="Professional"/>
    <s v="Yes"/>
    <x v="4"/>
    <x v="0"/>
    <x v="2"/>
    <n v="41"/>
    <x v="0"/>
    <x v="0"/>
  </r>
  <r>
    <n v="15372"/>
    <x v="0"/>
    <x v="1"/>
    <x v="2"/>
    <n v="3"/>
    <s v="Partial College"/>
    <s v="Professional"/>
    <s v="No"/>
    <x v="2"/>
    <x v="1"/>
    <x v="2"/>
    <n v="50"/>
    <x v="0"/>
    <x v="1"/>
  </r>
  <r>
    <n v="18105"/>
    <x v="0"/>
    <x v="0"/>
    <x v="10"/>
    <n v="2"/>
    <s v="Partial College"/>
    <s v="Professional"/>
    <s v="Yes"/>
    <x v="1"/>
    <x v="4"/>
    <x v="2"/>
    <n v="55"/>
    <x v="1"/>
    <x v="0"/>
  </r>
  <r>
    <n v="19660"/>
    <x v="0"/>
    <x v="1"/>
    <x v="2"/>
    <n v="4"/>
    <s v="Bachelors"/>
    <s v="Management"/>
    <s v="Yes"/>
    <x v="0"/>
    <x v="0"/>
    <x v="2"/>
    <n v="43"/>
    <x v="0"/>
    <x v="0"/>
  </r>
  <r>
    <n v="16112"/>
    <x v="1"/>
    <x v="1"/>
    <x v="3"/>
    <n v="4"/>
    <s v="Bachelors"/>
    <s v="Professional"/>
    <s v="Yes"/>
    <x v="2"/>
    <x v="1"/>
    <x v="2"/>
    <n v="43"/>
    <x v="0"/>
    <x v="1"/>
  </r>
  <r>
    <n v="20698"/>
    <x v="0"/>
    <x v="1"/>
    <x v="10"/>
    <n v="4"/>
    <s v="Bachelors"/>
    <s v="Skilled Manual"/>
    <s v="Yes"/>
    <x v="4"/>
    <x v="2"/>
    <x v="2"/>
    <n v="42"/>
    <x v="0"/>
    <x v="0"/>
  </r>
  <r>
    <n v="20076"/>
    <x v="1"/>
    <x v="0"/>
    <x v="4"/>
    <n v="2"/>
    <s v="High School"/>
    <s v="Manual"/>
    <s v="Yes"/>
    <x v="2"/>
    <x v="3"/>
    <x v="2"/>
    <n v="53"/>
    <x v="0"/>
    <x v="1"/>
  </r>
  <r>
    <n v="24496"/>
    <x v="1"/>
    <x v="0"/>
    <x v="0"/>
    <n v="0"/>
    <s v="High School"/>
    <s v="Skilled Manual"/>
    <s v="No"/>
    <x v="2"/>
    <x v="0"/>
    <x v="2"/>
    <n v="28"/>
    <x v="2"/>
    <x v="1"/>
  </r>
  <r>
    <n v="15468"/>
    <x v="0"/>
    <x v="0"/>
    <x v="14"/>
    <n v="1"/>
    <s v="Bachelors"/>
    <s v="Skilled Manual"/>
    <s v="Yes"/>
    <x v="1"/>
    <x v="0"/>
    <x v="2"/>
    <n v="35"/>
    <x v="0"/>
    <x v="0"/>
  </r>
  <r>
    <n v="28031"/>
    <x v="1"/>
    <x v="0"/>
    <x v="3"/>
    <n v="2"/>
    <s v="Bachelors"/>
    <s v="Management"/>
    <s v="No"/>
    <x v="1"/>
    <x v="1"/>
    <x v="2"/>
    <n v="59"/>
    <x v="1"/>
    <x v="1"/>
  </r>
  <r>
    <n v="26270"/>
    <x v="1"/>
    <x v="0"/>
    <x v="6"/>
    <n v="2"/>
    <s v="Partial High School"/>
    <s v="Clerical"/>
    <s v="Yes"/>
    <x v="2"/>
    <x v="3"/>
    <x v="2"/>
    <n v="49"/>
    <x v="0"/>
    <x v="0"/>
  </r>
  <r>
    <n v="22221"/>
    <x v="0"/>
    <x v="1"/>
    <x v="10"/>
    <n v="2"/>
    <s v="High School"/>
    <s v="Professional"/>
    <s v="No"/>
    <x v="2"/>
    <x v="3"/>
    <x v="2"/>
    <n v="48"/>
    <x v="0"/>
    <x v="1"/>
  </r>
  <r>
    <n v="28228"/>
    <x v="1"/>
    <x v="0"/>
    <x v="2"/>
    <n v="2"/>
    <s v="Partial High School"/>
    <s v="Skilled Manual"/>
    <s v="No"/>
    <x v="2"/>
    <x v="3"/>
    <x v="2"/>
    <n v="50"/>
    <x v="0"/>
    <x v="0"/>
  </r>
  <r>
    <n v="18363"/>
    <x v="0"/>
    <x v="1"/>
    <x v="0"/>
    <n v="0"/>
    <s v="High School"/>
    <s v="Skilled Manual"/>
    <s v="Yes"/>
    <x v="2"/>
    <x v="2"/>
    <x v="2"/>
    <n v="28"/>
    <x v="2"/>
    <x v="1"/>
  </r>
  <r>
    <n v="23256"/>
    <x v="1"/>
    <x v="1"/>
    <x v="1"/>
    <n v="1"/>
    <s v="High School"/>
    <s v="Clerical"/>
    <s v="No"/>
    <x v="1"/>
    <x v="2"/>
    <x v="2"/>
    <n v="52"/>
    <x v="0"/>
    <x v="0"/>
  </r>
  <r>
    <n v="12768"/>
    <x v="0"/>
    <x v="1"/>
    <x v="1"/>
    <n v="1"/>
    <s v="High School"/>
    <s v="Clerical"/>
    <s v="Yes"/>
    <x v="1"/>
    <x v="1"/>
    <x v="2"/>
    <n v="52"/>
    <x v="0"/>
    <x v="1"/>
  </r>
  <r>
    <n v="20361"/>
    <x v="0"/>
    <x v="1"/>
    <x v="14"/>
    <n v="2"/>
    <s v="Graduate Degree"/>
    <s v="Management"/>
    <s v="Yes"/>
    <x v="2"/>
    <x v="2"/>
    <x v="2"/>
    <n v="69"/>
    <x v="1"/>
    <x v="0"/>
  </r>
  <r>
    <n v="21306"/>
    <x v="1"/>
    <x v="1"/>
    <x v="10"/>
    <n v="2"/>
    <s v="High School"/>
    <s v="Professional"/>
    <s v="Yes"/>
    <x v="2"/>
    <x v="2"/>
    <x v="2"/>
    <n v="51"/>
    <x v="0"/>
    <x v="0"/>
  </r>
  <r>
    <n v="13382"/>
    <x v="0"/>
    <x v="1"/>
    <x v="3"/>
    <n v="5"/>
    <s v="Partial College"/>
    <s v="Professional"/>
    <s v="Yes"/>
    <x v="2"/>
    <x v="3"/>
    <x v="2"/>
    <n v="57"/>
    <x v="1"/>
    <x v="1"/>
  </r>
  <r>
    <n v="20310"/>
    <x v="1"/>
    <x v="1"/>
    <x v="10"/>
    <n v="0"/>
    <s v="Partial College"/>
    <s v="Skilled Manual"/>
    <s v="Yes"/>
    <x v="1"/>
    <x v="2"/>
    <x v="2"/>
    <n v="27"/>
    <x v="2"/>
    <x v="1"/>
  </r>
  <r>
    <n v="22971"/>
    <x v="1"/>
    <x v="0"/>
    <x v="1"/>
    <n v="0"/>
    <s v="High School"/>
    <s v="Skilled Manual"/>
    <s v="No"/>
    <x v="2"/>
    <x v="0"/>
    <x v="2"/>
    <n v="25"/>
    <x v="2"/>
    <x v="1"/>
  </r>
  <r>
    <n v="15287"/>
    <x v="1"/>
    <x v="0"/>
    <x v="14"/>
    <n v="1"/>
    <s v="Graduate Degree"/>
    <s v="Skilled Manual"/>
    <s v="Yes"/>
    <x v="0"/>
    <x v="3"/>
    <x v="2"/>
    <n v="33"/>
    <x v="0"/>
    <x v="1"/>
  </r>
  <r>
    <n v="15532"/>
    <x v="1"/>
    <x v="1"/>
    <x v="10"/>
    <n v="4"/>
    <s v="Bachelors"/>
    <s v="Professional"/>
    <s v="Yes"/>
    <x v="2"/>
    <x v="1"/>
    <x v="2"/>
    <n v="43"/>
    <x v="0"/>
    <x v="1"/>
  </r>
  <r>
    <n v="11255"/>
    <x v="0"/>
    <x v="1"/>
    <x v="3"/>
    <n v="4"/>
    <s v="Graduate Degree"/>
    <s v="Management"/>
    <s v="Yes"/>
    <x v="2"/>
    <x v="2"/>
    <x v="2"/>
    <n v="73"/>
    <x v="1"/>
    <x v="0"/>
  </r>
  <r>
    <n v="28090"/>
    <x v="0"/>
    <x v="1"/>
    <x v="0"/>
    <n v="0"/>
    <s v="Partial College"/>
    <s v="Skilled Manual"/>
    <s v="Yes"/>
    <x v="1"/>
    <x v="2"/>
    <x v="2"/>
    <n v="27"/>
    <x v="2"/>
    <x v="0"/>
  </r>
  <r>
    <n v="15255"/>
    <x v="0"/>
    <x v="1"/>
    <x v="0"/>
    <n v="0"/>
    <s v="High School"/>
    <s v="Skilled Manual"/>
    <s v="Yes"/>
    <x v="2"/>
    <x v="2"/>
    <x v="2"/>
    <n v="28"/>
    <x v="2"/>
    <x v="1"/>
  </r>
  <r>
    <n v="13154"/>
    <x v="0"/>
    <x v="1"/>
    <x v="0"/>
    <n v="0"/>
    <s v="High School"/>
    <s v="Skilled Manual"/>
    <s v="No"/>
    <x v="2"/>
    <x v="0"/>
    <x v="2"/>
    <n v="27"/>
    <x v="2"/>
    <x v="1"/>
  </r>
  <r>
    <n v="26778"/>
    <x v="1"/>
    <x v="0"/>
    <x v="0"/>
    <n v="0"/>
    <s v="High School"/>
    <s v="Skilled Manual"/>
    <s v="Yes"/>
    <x v="2"/>
    <x v="2"/>
    <x v="2"/>
    <n v="31"/>
    <x v="0"/>
    <x v="0"/>
  </r>
  <r>
    <n v="23248"/>
    <x v="0"/>
    <x v="0"/>
    <x v="4"/>
    <n v="2"/>
    <s v="High School"/>
    <s v="Manual"/>
    <s v="Yes"/>
    <x v="2"/>
    <x v="3"/>
    <x v="2"/>
    <n v="53"/>
    <x v="0"/>
    <x v="0"/>
  </r>
  <r>
    <n v="21417"/>
    <x v="1"/>
    <x v="0"/>
    <x v="10"/>
    <n v="0"/>
    <s v="Partial College"/>
    <s v="Professional"/>
    <s v="No"/>
    <x v="2"/>
    <x v="3"/>
    <x v="2"/>
    <n v="32"/>
    <x v="0"/>
    <x v="1"/>
  </r>
  <r>
    <n v="17668"/>
    <x v="1"/>
    <x v="1"/>
    <x v="1"/>
    <n v="2"/>
    <s v="High School"/>
    <s v="Skilled Manual"/>
    <s v="Yes"/>
    <x v="2"/>
    <x v="3"/>
    <x v="2"/>
    <n v="50"/>
    <x v="0"/>
    <x v="1"/>
  </r>
  <r>
    <n v="27994"/>
    <x v="0"/>
    <x v="0"/>
    <x v="0"/>
    <n v="4"/>
    <s v="High School"/>
    <s v="Professional"/>
    <s v="Yes"/>
    <x v="2"/>
    <x v="2"/>
    <x v="2"/>
    <n v="69"/>
    <x v="1"/>
    <x v="0"/>
  </r>
  <r>
    <n v="20376"/>
    <x v="1"/>
    <x v="0"/>
    <x v="3"/>
    <n v="3"/>
    <s v="Graduate Degree"/>
    <s v="Management"/>
    <s v="Yes"/>
    <x v="2"/>
    <x v="2"/>
    <x v="2"/>
    <n v="52"/>
    <x v="0"/>
    <x v="1"/>
  </r>
  <r>
    <n v="25954"/>
    <x v="0"/>
    <x v="1"/>
    <x v="10"/>
    <n v="0"/>
    <s v="Partial College"/>
    <s v="Skilled Manual"/>
    <s v="No"/>
    <x v="2"/>
    <x v="3"/>
    <x v="2"/>
    <n v="31"/>
    <x v="0"/>
    <x v="0"/>
  </r>
  <r>
    <n v="15749"/>
    <x v="1"/>
    <x v="0"/>
    <x v="3"/>
    <n v="4"/>
    <s v="Bachelors"/>
    <s v="Management"/>
    <s v="Yes"/>
    <x v="2"/>
    <x v="4"/>
    <x v="2"/>
    <n v="61"/>
    <x v="1"/>
    <x v="0"/>
  </r>
  <r>
    <n v="25899"/>
    <x v="0"/>
    <x v="0"/>
    <x v="3"/>
    <n v="2"/>
    <s v="High School"/>
    <s v="Professional"/>
    <s v="Yes"/>
    <x v="2"/>
    <x v="4"/>
    <x v="2"/>
    <n v="53"/>
    <x v="0"/>
    <x v="0"/>
  </r>
  <r>
    <n v="13351"/>
    <x v="1"/>
    <x v="0"/>
    <x v="3"/>
    <n v="4"/>
    <s v="Bachelors"/>
    <s v="Management"/>
    <s v="Yes"/>
    <x v="2"/>
    <x v="3"/>
    <x v="2"/>
    <n v="62"/>
    <x v="1"/>
    <x v="1"/>
  </r>
  <r>
    <n v="23333"/>
    <x v="0"/>
    <x v="1"/>
    <x v="0"/>
    <n v="0"/>
    <s v="Partial College"/>
    <s v="Skilled Manual"/>
    <s v="No"/>
    <x v="2"/>
    <x v="3"/>
    <x v="2"/>
    <n v="30"/>
    <x v="2"/>
    <x v="0"/>
  </r>
  <r>
    <n v="21660"/>
    <x v="0"/>
    <x v="0"/>
    <x v="10"/>
    <n v="3"/>
    <s v="Graduate Degree"/>
    <s v="Professional"/>
    <s v="Yes"/>
    <x v="0"/>
    <x v="1"/>
    <x v="2"/>
    <n v="43"/>
    <x v="0"/>
    <x v="1"/>
  </r>
  <r>
    <n v="17012"/>
    <x v="0"/>
    <x v="0"/>
    <x v="10"/>
    <n v="3"/>
    <s v="Graduate Degree"/>
    <s v="Professional"/>
    <s v="Yes"/>
    <x v="0"/>
    <x v="1"/>
    <x v="2"/>
    <n v="42"/>
    <x v="0"/>
    <x v="1"/>
  </r>
  <r>
    <n v="24514"/>
    <x v="0"/>
    <x v="1"/>
    <x v="0"/>
    <n v="0"/>
    <s v="Partial College"/>
    <s v="Skilled Manual"/>
    <s v="Yes"/>
    <x v="1"/>
    <x v="2"/>
    <x v="2"/>
    <n v="30"/>
    <x v="2"/>
    <x v="0"/>
  </r>
  <r>
    <n v="27505"/>
    <x v="1"/>
    <x v="0"/>
    <x v="0"/>
    <n v="0"/>
    <s v="High School"/>
    <s v="Skilled Manual"/>
    <s v="Yes"/>
    <x v="2"/>
    <x v="2"/>
    <x v="2"/>
    <n v="30"/>
    <x v="2"/>
    <x v="0"/>
  </r>
  <r>
    <n v="29243"/>
    <x v="1"/>
    <x v="1"/>
    <x v="15"/>
    <n v="1"/>
    <s v="Bachelors"/>
    <s v="Management"/>
    <s v="Yes"/>
    <x v="1"/>
    <x v="2"/>
    <x v="2"/>
    <n v="43"/>
    <x v="0"/>
    <x v="0"/>
  </r>
  <r>
    <n v="26582"/>
    <x v="0"/>
    <x v="1"/>
    <x v="10"/>
    <n v="0"/>
    <s v="Partial College"/>
    <s v="Skilled Manual"/>
    <s v="Yes"/>
    <x v="2"/>
    <x v="2"/>
    <x v="2"/>
    <n v="33"/>
    <x v="0"/>
    <x v="1"/>
  </r>
  <r>
    <n v="14271"/>
    <x v="0"/>
    <x v="1"/>
    <x v="1"/>
    <n v="0"/>
    <s v="High School"/>
    <s v="Skilled Manual"/>
    <s v="Yes"/>
    <x v="2"/>
    <x v="2"/>
    <x v="2"/>
    <n v="32"/>
    <x v="0"/>
    <x v="0"/>
  </r>
  <r>
    <n v="23041"/>
    <x v="1"/>
    <x v="0"/>
    <x v="3"/>
    <n v="4"/>
    <s v="High School"/>
    <s v="Professional"/>
    <s v="Yes"/>
    <x v="0"/>
    <x v="2"/>
    <x v="2"/>
    <n v="50"/>
    <x v="0"/>
    <x v="1"/>
  </r>
  <r>
    <n v="29048"/>
    <x v="1"/>
    <x v="1"/>
    <x v="15"/>
    <n v="2"/>
    <s v="Bachelors"/>
    <s v="Management"/>
    <s v="No"/>
    <x v="4"/>
    <x v="0"/>
    <x v="2"/>
    <n v="37"/>
    <x v="0"/>
    <x v="1"/>
  </r>
  <r>
    <n v="24433"/>
    <x v="0"/>
    <x v="1"/>
    <x v="3"/>
    <n v="3"/>
    <s v="High School"/>
    <s v="Professional"/>
    <s v="No"/>
    <x v="1"/>
    <x v="3"/>
    <x v="2"/>
    <n v="52"/>
    <x v="0"/>
    <x v="1"/>
  </r>
  <r>
    <n v="15501"/>
    <x v="0"/>
    <x v="1"/>
    <x v="3"/>
    <n v="4"/>
    <s v="Graduate Degree"/>
    <s v="Professional"/>
    <s v="Yes"/>
    <x v="0"/>
    <x v="1"/>
    <x v="2"/>
    <n v="36"/>
    <x v="0"/>
    <x v="1"/>
  </r>
  <r>
    <n v="13911"/>
    <x v="1"/>
    <x v="0"/>
    <x v="2"/>
    <n v="3"/>
    <s v="Bachelors"/>
    <s v="Skilled Manual"/>
    <s v="Yes"/>
    <x v="2"/>
    <x v="1"/>
    <x v="2"/>
    <n v="41"/>
    <x v="0"/>
    <x v="1"/>
  </r>
  <r>
    <n v="20421"/>
    <x v="1"/>
    <x v="0"/>
    <x v="0"/>
    <n v="0"/>
    <s v="Partial High School"/>
    <s v="Clerical"/>
    <s v="Yes"/>
    <x v="2"/>
    <x v="2"/>
    <x v="2"/>
    <n v="26"/>
    <x v="2"/>
    <x v="0"/>
  </r>
  <r>
    <n v="16009"/>
    <x v="1"/>
    <x v="1"/>
    <x v="9"/>
    <n v="1"/>
    <s v="Graduate Degree"/>
    <s v="Management"/>
    <s v="No"/>
    <x v="3"/>
    <x v="0"/>
    <x v="2"/>
    <n v="66"/>
    <x v="1"/>
    <x v="0"/>
  </r>
  <r>
    <n v="18411"/>
    <x v="0"/>
    <x v="1"/>
    <x v="10"/>
    <n v="2"/>
    <s v="High School"/>
    <s v="Professional"/>
    <s v="No"/>
    <x v="2"/>
    <x v="2"/>
    <x v="2"/>
    <n v="51"/>
    <x v="0"/>
    <x v="0"/>
  </r>
  <r>
    <n v="19163"/>
    <x v="0"/>
    <x v="0"/>
    <x v="3"/>
    <n v="4"/>
    <s v="Bachelors"/>
    <s v="Professional"/>
    <s v="Yes"/>
    <x v="2"/>
    <x v="0"/>
    <x v="2"/>
    <n v="43"/>
    <x v="0"/>
    <x v="1"/>
  </r>
  <r>
    <n v="18572"/>
    <x v="0"/>
    <x v="0"/>
    <x v="10"/>
    <n v="0"/>
    <s v="Graduate Degree"/>
    <s v="Professional"/>
    <s v="Yes"/>
    <x v="0"/>
    <x v="0"/>
    <x v="2"/>
    <n v="39"/>
    <x v="0"/>
    <x v="0"/>
  </r>
  <r>
    <n v="27540"/>
    <x v="1"/>
    <x v="0"/>
    <x v="3"/>
    <n v="0"/>
    <s v="Bachelors"/>
    <s v="Professional"/>
    <s v="No"/>
    <x v="1"/>
    <x v="0"/>
    <x v="2"/>
    <n v="37"/>
    <x v="0"/>
    <x v="1"/>
  </r>
  <r>
    <n v="19889"/>
    <x v="1"/>
    <x v="0"/>
    <x v="3"/>
    <n v="2"/>
    <s v="Partial High School"/>
    <s v="Skilled Manual"/>
    <s v="No"/>
    <x v="2"/>
    <x v="1"/>
    <x v="2"/>
    <n v="54"/>
    <x v="0"/>
    <x v="1"/>
  </r>
  <r>
    <n v="12922"/>
    <x v="1"/>
    <x v="0"/>
    <x v="10"/>
    <n v="3"/>
    <s v="Bachelors"/>
    <s v="Skilled Manual"/>
    <s v="Yes"/>
    <x v="0"/>
    <x v="1"/>
    <x v="2"/>
    <n v="40"/>
    <x v="0"/>
    <x v="1"/>
  </r>
  <r>
    <n v="18891"/>
    <x v="0"/>
    <x v="0"/>
    <x v="0"/>
    <n v="0"/>
    <s v="Partial College"/>
    <s v="Skilled Manual"/>
    <s v="Yes"/>
    <x v="2"/>
    <x v="2"/>
    <x v="2"/>
    <n v="28"/>
    <x v="2"/>
    <x v="0"/>
  </r>
  <r>
    <n v="16773"/>
    <x v="0"/>
    <x v="1"/>
    <x v="10"/>
    <n v="1"/>
    <s v="Graduate Degree"/>
    <s v="Skilled Manual"/>
    <s v="Yes"/>
    <x v="0"/>
    <x v="0"/>
    <x v="2"/>
    <n v="33"/>
    <x v="0"/>
    <x v="0"/>
  </r>
  <r>
    <n v="19143"/>
    <x v="1"/>
    <x v="0"/>
    <x v="2"/>
    <n v="3"/>
    <s v="Bachelors"/>
    <s v="Skilled Manual"/>
    <s v="Yes"/>
    <x v="2"/>
    <x v="1"/>
    <x v="2"/>
    <n v="41"/>
    <x v="0"/>
    <x v="1"/>
  </r>
  <r>
    <n v="23882"/>
    <x v="1"/>
    <x v="0"/>
    <x v="2"/>
    <n v="3"/>
    <s v="Graduate Degree"/>
    <s v="Professional"/>
    <s v="Yes"/>
    <x v="0"/>
    <x v="0"/>
    <x v="2"/>
    <n v="37"/>
    <x v="0"/>
    <x v="1"/>
  </r>
  <r>
    <n v="11233"/>
    <x v="0"/>
    <x v="1"/>
    <x v="3"/>
    <n v="4"/>
    <s v="Partial College"/>
    <s v="Professional"/>
    <s v="Yes"/>
    <x v="2"/>
    <x v="4"/>
    <x v="2"/>
    <n v="53"/>
    <x v="0"/>
    <x v="0"/>
  </r>
  <r>
    <n v="12056"/>
    <x v="0"/>
    <x v="1"/>
    <x v="7"/>
    <n v="2"/>
    <s v="Graduate Degree"/>
    <s v="Management"/>
    <s v="Yes"/>
    <x v="4"/>
    <x v="2"/>
    <x v="2"/>
    <n v="64"/>
    <x v="1"/>
    <x v="0"/>
  </r>
  <r>
    <n v="15555"/>
    <x v="0"/>
    <x v="0"/>
    <x v="10"/>
    <n v="1"/>
    <s v="Partial College"/>
    <s v="Skilled Manual"/>
    <s v="Yes"/>
    <x v="1"/>
    <x v="1"/>
    <x v="2"/>
    <n v="45"/>
    <x v="0"/>
    <x v="1"/>
  </r>
  <r>
    <n v="18423"/>
    <x v="1"/>
    <x v="1"/>
    <x v="2"/>
    <n v="2"/>
    <s v="Partial High School"/>
    <s v="Skilled Manual"/>
    <s v="No"/>
    <x v="2"/>
    <x v="3"/>
    <x v="2"/>
    <n v="52"/>
    <x v="0"/>
    <x v="0"/>
  </r>
  <r>
    <n v="22743"/>
    <x v="0"/>
    <x v="0"/>
    <x v="0"/>
    <n v="5"/>
    <s v="High School"/>
    <s v="Professional"/>
    <s v="Yes"/>
    <x v="2"/>
    <x v="4"/>
    <x v="2"/>
    <n v="60"/>
    <x v="1"/>
    <x v="0"/>
  </r>
  <r>
    <n v="25343"/>
    <x v="1"/>
    <x v="0"/>
    <x v="6"/>
    <n v="3"/>
    <s v="Partial High School"/>
    <s v="Clerical"/>
    <s v="Yes"/>
    <x v="2"/>
    <x v="3"/>
    <x v="2"/>
    <n v="50"/>
    <x v="0"/>
    <x v="0"/>
  </r>
  <r>
    <n v="13390"/>
    <x v="0"/>
    <x v="0"/>
    <x v="3"/>
    <n v="4"/>
    <s v="Partial College"/>
    <s v="Professional"/>
    <s v="No"/>
    <x v="1"/>
    <x v="3"/>
    <x v="2"/>
    <n v="56"/>
    <x v="1"/>
    <x v="0"/>
  </r>
  <r>
    <n v="17482"/>
    <x v="1"/>
    <x v="0"/>
    <x v="0"/>
    <n v="0"/>
    <s v="Partial High School"/>
    <s v="Clerical"/>
    <s v="Yes"/>
    <x v="2"/>
    <x v="2"/>
    <x v="2"/>
    <n v="29"/>
    <x v="2"/>
    <x v="0"/>
  </r>
  <r>
    <n v="13176"/>
    <x v="1"/>
    <x v="1"/>
    <x v="12"/>
    <n v="0"/>
    <s v="Graduate Degree"/>
    <s v="Management"/>
    <s v="No"/>
    <x v="2"/>
    <x v="0"/>
    <x v="2"/>
    <n v="38"/>
    <x v="0"/>
    <x v="1"/>
  </r>
  <r>
    <n v="20504"/>
    <x v="0"/>
    <x v="0"/>
    <x v="0"/>
    <n v="5"/>
    <s v="High School"/>
    <s v="Professional"/>
    <s v="No"/>
    <x v="2"/>
    <x v="1"/>
    <x v="2"/>
    <n v="60"/>
    <x v="1"/>
    <x v="0"/>
  </r>
  <r>
    <n v="12205"/>
    <x v="1"/>
    <x v="0"/>
    <x v="12"/>
    <n v="2"/>
    <s v="Bachelors"/>
    <s v="Management"/>
    <s v="No"/>
    <x v="3"/>
    <x v="0"/>
    <x v="2"/>
    <n v="67"/>
    <x v="1"/>
    <x v="0"/>
  </r>
  <r>
    <n v="16751"/>
    <x v="0"/>
    <x v="1"/>
    <x v="10"/>
    <n v="0"/>
    <s v="Partial College"/>
    <s v="Skilled Manual"/>
    <s v="Yes"/>
    <x v="1"/>
    <x v="2"/>
    <x v="2"/>
    <n v="32"/>
    <x v="0"/>
    <x v="1"/>
  </r>
  <r>
    <n v="21613"/>
    <x v="1"/>
    <x v="1"/>
    <x v="14"/>
    <n v="2"/>
    <s v="Bachelors"/>
    <s v="Skilled Manual"/>
    <s v="No"/>
    <x v="1"/>
    <x v="0"/>
    <x v="2"/>
    <n v="39"/>
    <x v="0"/>
    <x v="1"/>
  </r>
  <r>
    <n v="24801"/>
    <x v="1"/>
    <x v="1"/>
    <x v="10"/>
    <n v="1"/>
    <s v="Graduate Degree"/>
    <s v="Professional"/>
    <s v="Yes"/>
    <x v="0"/>
    <x v="1"/>
    <x v="2"/>
    <n v="35"/>
    <x v="0"/>
    <x v="1"/>
  </r>
  <r>
    <n v="17519"/>
    <x v="0"/>
    <x v="0"/>
    <x v="10"/>
    <n v="0"/>
    <s v="Partial College"/>
    <s v="Professional"/>
    <s v="Yes"/>
    <x v="2"/>
    <x v="2"/>
    <x v="2"/>
    <n v="32"/>
    <x v="0"/>
    <x v="0"/>
  </r>
  <r>
    <n v="18347"/>
    <x v="1"/>
    <x v="0"/>
    <x v="1"/>
    <n v="0"/>
    <s v="Partial College"/>
    <s v="Skilled Manual"/>
    <s v="No"/>
    <x v="1"/>
    <x v="3"/>
    <x v="2"/>
    <n v="31"/>
    <x v="0"/>
    <x v="0"/>
  </r>
  <r>
    <n v="29052"/>
    <x v="1"/>
    <x v="1"/>
    <x v="0"/>
    <n v="0"/>
    <s v="Partial College"/>
    <s v="Skilled Manual"/>
    <s v="Yes"/>
    <x v="1"/>
    <x v="2"/>
    <x v="2"/>
    <n v="27"/>
    <x v="2"/>
    <x v="0"/>
  </r>
  <r>
    <n v="11745"/>
    <x v="0"/>
    <x v="0"/>
    <x v="10"/>
    <n v="1"/>
    <s v="Bachelors"/>
    <s v="Professional"/>
    <s v="Yes"/>
    <x v="1"/>
    <x v="0"/>
    <x v="2"/>
    <n v="47"/>
    <x v="0"/>
    <x v="1"/>
  </r>
  <r>
    <n v="19147"/>
    <x v="0"/>
    <x v="1"/>
    <x v="0"/>
    <n v="0"/>
    <s v="Bachelors"/>
    <s v="Professional"/>
    <s v="No"/>
    <x v="1"/>
    <x v="0"/>
    <x v="2"/>
    <n v="42"/>
    <x v="0"/>
    <x v="0"/>
  </r>
  <r>
    <n v="19217"/>
    <x v="0"/>
    <x v="1"/>
    <x v="1"/>
    <n v="2"/>
    <s v="High School"/>
    <s v="Skilled Manual"/>
    <s v="Yes"/>
    <x v="2"/>
    <x v="3"/>
    <x v="2"/>
    <n v="49"/>
    <x v="0"/>
    <x v="0"/>
  </r>
  <r>
    <n v="15839"/>
    <x v="1"/>
    <x v="1"/>
    <x v="1"/>
    <n v="0"/>
    <s v="Partial College"/>
    <s v="Skilled Manual"/>
    <s v="Yes"/>
    <x v="1"/>
    <x v="2"/>
    <x v="2"/>
    <n v="32"/>
    <x v="0"/>
    <x v="0"/>
  </r>
  <r>
    <n v="13714"/>
    <x v="0"/>
    <x v="0"/>
    <x v="6"/>
    <n v="2"/>
    <s v="High School"/>
    <s v="Manual"/>
    <s v="No"/>
    <x v="2"/>
    <x v="3"/>
    <x v="2"/>
    <n v="53"/>
    <x v="0"/>
    <x v="1"/>
  </r>
  <r>
    <n v="22330"/>
    <x v="0"/>
    <x v="1"/>
    <x v="14"/>
    <n v="0"/>
    <s v="Graduate Degree"/>
    <s v="Skilled Manual"/>
    <s v="Yes"/>
    <x v="0"/>
    <x v="3"/>
    <x v="2"/>
    <n v="32"/>
    <x v="0"/>
    <x v="1"/>
  </r>
  <r>
    <n v="18783"/>
    <x v="1"/>
    <x v="1"/>
    <x v="2"/>
    <n v="0"/>
    <s v="Bachelors"/>
    <s v="Management"/>
    <s v="No"/>
    <x v="1"/>
    <x v="0"/>
    <x v="2"/>
    <n v="38"/>
    <x v="0"/>
    <x v="1"/>
  </r>
  <r>
    <n v="25041"/>
    <x v="1"/>
    <x v="1"/>
    <x v="0"/>
    <n v="0"/>
    <s v="High School"/>
    <s v="Skilled Manual"/>
    <s v="Yes"/>
    <x v="2"/>
    <x v="2"/>
    <x v="2"/>
    <n v="31"/>
    <x v="0"/>
    <x v="0"/>
  </r>
  <r>
    <n v="22046"/>
    <x v="1"/>
    <x v="0"/>
    <x v="2"/>
    <n v="0"/>
    <s v="Bachelors"/>
    <s v="Management"/>
    <s v="No"/>
    <x v="1"/>
    <x v="0"/>
    <x v="2"/>
    <n v="38"/>
    <x v="0"/>
    <x v="1"/>
  </r>
  <r>
    <n v="28052"/>
    <x v="0"/>
    <x v="1"/>
    <x v="10"/>
    <n v="2"/>
    <s v="High School"/>
    <s v="Professional"/>
    <s v="Yes"/>
    <x v="2"/>
    <x v="4"/>
    <x v="2"/>
    <n v="55"/>
    <x v="1"/>
    <x v="0"/>
  </r>
  <r>
    <n v="26693"/>
    <x v="0"/>
    <x v="1"/>
    <x v="3"/>
    <n v="3"/>
    <s v="Partial College"/>
    <s v="Professional"/>
    <s v="Yes"/>
    <x v="1"/>
    <x v="2"/>
    <x v="2"/>
    <n v="49"/>
    <x v="0"/>
    <x v="0"/>
  </r>
  <r>
    <n v="24955"/>
    <x v="1"/>
    <x v="1"/>
    <x v="1"/>
    <n v="5"/>
    <s v="Partial High School"/>
    <s v="Skilled Manual"/>
    <s v="Yes"/>
    <x v="4"/>
    <x v="4"/>
    <x v="2"/>
    <n v="60"/>
    <x v="1"/>
    <x v="1"/>
  </r>
  <r>
    <n v="26065"/>
    <x v="1"/>
    <x v="0"/>
    <x v="15"/>
    <n v="3"/>
    <s v="Bachelors"/>
    <s v="Management"/>
    <s v="No"/>
    <x v="3"/>
    <x v="3"/>
    <x v="2"/>
    <n v="42"/>
    <x v="0"/>
    <x v="0"/>
  </r>
  <r>
    <n v="13942"/>
    <x v="0"/>
    <x v="1"/>
    <x v="10"/>
    <n v="1"/>
    <s v="Partial College"/>
    <s v="Skilled Manual"/>
    <s v="Yes"/>
    <x v="1"/>
    <x v="0"/>
    <x v="2"/>
    <n v="46"/>
    <x v="0"/>
    <x v="0"/>
  </r>
  <r>
    <n v="11219"/>
    <x v="0"/>
    <x v="1"/>
    <x v="10"/>
    <n v="2"/>
    <s v="High School"/>
    <s v="Professional"/>
    <s v="Yes"/>
    <x v="2"/>
    <x v="4"/>
    <x v="2"/>
    <n v="55"/>
    <x v="1"/>
    <x v="0"/>
  </r>
  <r>
    <n v="22118"/>
    <x v="1"/>
    <x v="0"/>
    <x v="3"/>
    <n v="3"/>
    <s v="Graduate Degree"/>
    <s v="Management"/>
    <s v="Yes"/>
    <x v="2"/>
    <x v="2"/>
    <x v="2"/>
    <n v="53"/>
    <x v="0"/>
    <x v="1"/>
  </r>
  <r>
    <n v="23197"/>
    <x v="0"/>
    <x v="1"/>
    <x v="14"/>
    <n v="3"/>
    <s v="Bachelors"/>
    <s v="Skilled Manual"/>
    <s v="Yes"/>
    <x v="2"/>
    <x v="1"/>
    <x v="2"/>
    <n v="40"/>
    <x v="0"/>
    <x v="0"/>
  </r>
  <r>
    <n v="14883"/>
    <x v="0"/>
    <x v="0"/>
    <x v="1"/>
    <n v="1"/>
    <s v="Bachelors"/>
    <s v="Skilled Manual"/>
    <s v="Yes"/>
    <x v="1"/>
    <x v="2"/>
    <x v="2"/>
    <n v="53"/>
    <x v="0"/>
    <x v="1"/>
  </r>
  <r>
    <n v="27279"/>
    <x v="1"/>
    <x v="0"/>
    <x v="3"/>
    <n v="2"/>
    <s v="Bachelors"/>
    <s v="Skilled Manual"/>
    <s v="Yes"/>
    <x v="0"/>
    <x v="1"/>
    <x v="2"/>
    <n v="38"/>
    <x v="0"/>
    <x v="1"/>
  </r>
  <r>
    <n v="18322"/>
    <x v="1"/>
    <x v="1"/>
    <x v="1"/>
    <n v="0"/>
    <s v="Partial High School"/>
    <s v="Clerical"/>
    <s v="No"/>
    <x v="2"/>
    <x v="0"/>
    <x v="2"/>
    <n v="26"/>
    <x v="2"/>
    <x v="0"/>
  </r>
  <r>
    <n v="15879"/>
    <x v="0"/>
    <x v="1"/>
    <x v="3"/>
    <n v="5"/>
    <s v="Bachelors"/>
    <s v="Management"/>
    <s v="Yes"/>
    <x v="2"/>
    <x v="1"/>
    <x v="2"/>
    <n v="61"/>
    <x v="1"/>
    <x v="0"/>
  </r>
  <r>
    <n v="28278"/>
    <x v="0"/>
    <x v="1"/>
    <x v="14"/>
    <n v="2"/>
    <s v="Graduate Degree"/>
    <s v="Management"/>
    <s v="Yes"/>
    <x v="2"/>
    <x v="2"/>
    <x v="2"/>
    <n v="71"/>
    <x v="1"/>
    <x v="0"/>
  </r>
  <r>
    <n v="24416"/>
    <x v="0"/>
    <x v="1"/>
    <x v="8"/>
    <n v="4"/>
    <s v="High School"/>
    <s v="Professional"/>
    <s v="Yes"/>
    <x v="2"/>
    <x v="3"/>
    <x v="2"/>
    <n v="45"/>
    <x v="0"/>
    <x v="0"/>
  </r>
  <r>
    <n v="28066"/>
    <x v="0"/>
    <x v="1"/>
    <x v="2"/>
    <n v="2"/>
    <s v="Graduate Degree"/>
    <s v="Professional"/>
    <s v="Yes"/>
    <x v="0"/>
    <x v="0"/>
    <x v="2"/>
    <n v="37"/>
    <x v="0"/>
    <x v="1"/>
  </r>
  <r>
    <n v="11275"/>
    <x v="0"/>
    <x v="0"/>
    <x v="2"/>
    <n v="4"/>
    <s v="Graduate Degree"/>
    <s v="Management"/>
    <s v="Yes"/>
    <x v="2"/>
    <x v="0"/>
    <x v="2"/>
    <n v="72"/>
    <x v="1"/>
    <x v="1"/>
  </r>
  <r>
    <n v="14872"/>
    <x v="0"/>
    <x v="1"/>
    <x v="1"/>
    <n v="0"/>
    <s v="Graduate Degree"/>
    <s v="Skilled Manual"/>
    <s v="Yes"/>
    <x v="0"/>
    <x v="0"/>
    <x v="2"/>
    <n v="32"/>
    <x v="0"/>
    <x v="0"/>
  </r>
  <r>
    <n v="16151"/>
    <x v="0"/>
    <x v="0"/>
    <x v="10"/>
    <n v="1"/>
    <s v="Bachelors"/>
    <s v="Professional"/>
    <s v="Yes"/>
    <x v="1"/>
    <x v="1"/>
    <x v="2"/>
    <n v="48"/>
    <x v="0"/>
    <x v="1"/>
  </r>
  <r>
    <n v="19731"/>
    <x v="0"/>
    <x v="1"/>
    <x v="2"/>
    <n v="4"/>
    <s v="Graduate Degree"/>
    <s v="Management"/>
    <s v="Yes"/>
    <x v="2"/>
    <x v="2"/>
    <x v="2"/>
    <n v="68"/>
    <x v="1"/>
    <x v="0"/>
  </r>
  <r>
    <n v="23801"/>
    <x v="0"/>
    <x v="0"/>
    <x v="6"/>
    <n v="2"/>
    <s v="Partial High School"/>
    <s v="Clerical"/>
    <s v="Yes"/>
    <x v="2"/>
    <x v="0"/>
    <x v="2"/>
    <n v="49"/>
    <x v="0"/>
    <x v="0"/>
  </r>
  <r>
    <n v="11807"/>
    <x v="0"/>
    <x v="1"/>
    <x v="3"/>
    <n v="3"/>
    <s v="Graduate Degree"/>
    <s v="Professional"/>
    <s v="Yes"/>
    <x v="0"/>
    <x v="1"/>
    <x v="2"/>
    <n v="34"/>
    <x v="0"/>
    <x v="0"/>
  </r>
  <r>
    <n v="11622"/>
    <x v="0"/>
    <x v="1"/>
    <x v="14"/>
    <n v="0"/>
    <s v="Graduate Degree"/>
    <s v="Skilled Manual"/>
    <s v="Yes"/>
    <x v="0"/>
    <x v="0"/>
    <x v="2"/>
    <n v="32"/>
    <x v="0"/>
    <x v="0"/>
  </r>
  <r>
    <n v="26597"/>
    <x v="1"/>
    <x v="0"/>
    <x v="10"/>
    <n v="4"/>
    <s v="Bachelors"/>
    <s v="Skilled Manual"/>
    <s v="No"/>
    <x v="2"/>
    <x v="0"/>
    <x v="2"/>
    <n v="42"/>
    <x v="0"/>
    <x v="0"/>
  </r>
  <r>
    <n v="27074"/>
    <x v="0"/>
    <x v="0"/>
    <x v="3"/>
    <n v="1"/>
    <s v="Graduate Degree"/>
    <s v="Skilled Manual"/>
    <s v="Yes"/>
    <x v="0"/>
    <x v="0"/>
    <x v="2"/>
    <n v="35"/>
    <x v="0"/>
    <x v="1"/>
  </r>
  <r>
    <n v="19228"/>
    <x v="0"/>
    <x v="0"/>
    <x v="0"/>
    <n v="2"/>
    <s v="Partial College"/>
    <s v="Clerical"/>
    <s v="Yes"/>
    <x v="1"/>
    <x v="0"/>
    <x v="2"/>
    <n v="48"/>
    <x v="0"/>
    <x v="0"/>
  </r>
  <r>
    <n v="13415"/>
    <x v="1"/>
    <x v="1"/>
    <x v="11"/>
    <n v="1"/>
    <s v="Graduate Degree"/>
    <s v="Management"/>
    <s v="Yes"/>
    <x v="4"/>
    <x v="1"/>
    <x v="2"/>
    <n v="73"/>
    <x v="1"/>
    <x v="1"/>
  </r>
  <r>
    <n v="17000"/>
    <x v="1"/>
    <x v="0"/>
    <x v="3"/>
    <n v="4"/>
    <s v="Bachelors"/>
    <s v="Skilled Manual"/>
    <s v="Yes"/>
    <x v="2"/>
    <x v="1"/>
    <x v="2"/>
    <n v="43"/>
    <x v="0"/>
    <x v="1"/>
  </r>
  <r>
    <n v="14569"/>
    <x v="0"/>
    <x v="1"/>
    <x v="10"/>
    <n v="1"/>
    <s v="Graduate Degree"/>
    <s v="Professional"/>
    <s v="Yes"/>
    <x v="0"/>
    <x v="0"/>
    <x v="2"/>
    <n v="35"/>
    <x v="0"/>
    <x v="0"/>
  </r>
  <r>
    <n v="13873"/>
    <x v="0"/>
    <x v="1"/>
    <x v="3"/>
    <n v="3"/>
    <s v="Graduate Degree"/>
    <s v="Professional"/>
    <s v="Yes"/>
    <x v="0"/>
    <x v="0"/>
    <x v="2"/>
    <n v="35"/>
    <x v="0"/>
    <x v="1"/>
  </r>
  <r>
    <n v="20401"/>
    <x v="0"/>
    <x v="0"/>
    <x v="14"/>
    <n v="4"/>
    <s v="Bachelors"/>
    <s v="Management"/>
    <s v="Yes"/>
    <x v="2"/>
    <x v="3"/>
    <x v="2"/>
    <n v="64"/>
    <x v="1"/>
    <x v="1"/>
  </r>
  <r>
    <n v="21583"/>
    <x v="0"/>
    <x v="0"/>
    <x v="14"/>
    <n v="1"/>
    <s v="Bachelors"/>
    <s v="Skilled Manual"/>
    <s v="Yes"/>
    <x v="0"/>
    <x v="0"/>
    <x v="2"/>
    <n v="34"/>
    <x v="0"/>
    <x v="1"/>
  </r>
  <r>
    <n v="12029"/>
    <x v="0"/>
    <x v="1"/>
    <x v="1"/>
    <n v="0"/>
    <s v="Partial High School"/>
    <s v="Clerical"/>
    <s v="No"/>
    <x v="2"/>
    <x v="0"/>
    <x v="2"/>
    <n v="28"/>
    <x v="2"/>
    <x v="0"/>
  </r>
  <r>
    <n v="18066"/>
    <x v="1"/>
    <x v="1"/>
    <x v="3"/>
    <n v="5"/>
    <s v="Bachelors"/>
    <s v="Management"/>
    <s v="Yes"/>
    <x v="4"/>
    <x v="4"/>
    <x v="2"/>
    <n v="60"/>
    <x v="1"/>
    <x v="1"/>
  </r>
  <r>
    <n v="28192"/>
    <x v="0"/>
    <x v="0"/>
    <x v="3"/>
    <n v="5"/>
    <s v="Graduate Degree"/>
    <s v="Professional"/>
    <s v="Yes"/>
    <x v="4"/>
    <x v="4"/>
    <x v="2"/>
    <n v="46"/>
    <x v="0"/>
    <x v="0"/>
  </r>
  <r>
    <n v="16122"/>
    <x v="0"/>
    <x v="1"/>
    <x v="0"/>
    <n v="4"/>
    <s v="High School"/>
    <s v="Skilled Manual"/>
    <s v="Yes"/>
    <x v="2"/>
    <x v="0"/>
    <x v="2"/>
    <n v="44"/>
    <x v="0"/>
    <x v="1"/>
  </r>
  <r>
    <n v="18607"/>
    <x v="1"/>
    <x v="0"/>
    <x v="10"/>
    <n v="4"/>
    <s v="Bachelors"/>
    <s v="Skilled Manual"/>
    <s v="Yes"/>
    <x v="2"/>
    <x v="1"/>
    <x v="2"/>
    <n v="42"/>
    <x v="0"/>
    <x v="1"/>
  </r>
  <r>
    <n v="28858"/>
    <x v="1"/>
    <x v="1"/>
    <x v="2"/>
    <n v="3"/>
    <s v="Bachelors"/>
    <s v="Skilled Manual"/>
    <s v="Yes"/>
    <x v="0"/>
    <x v="1"/>
    <x v="2"/>
    <n v="40"/>
    <x v="0"/>
    <x v="0"/>
  </r>
  <r>
    <n v="14432"/>
    <x v="1"/>
    <x v="1"/>
    <x v="8"/>
    <n v="4"/>
    <s v="Graduate Degree"/>
    <s v="Management"/>
    <s v="Yes"/>
    <x v="1"/>
    <x v="2"/>
    <x v="2"/>
    <n v="73"/>
    <x v="1"/>
    <x v="0"/>
  </r>
  <r>
    <n v="26305"/>
    <x v="1"/>
    <x v="0"/>
    <x v="10"/>
    <n v="2"/>
    <s v="Bachelors"/>
    <s v="Skilled Manual"/>
    <s v="No"/>
    <x v="0"/>
    <x v="0"/>
    <x v="2"/>
    <n v="36"/>
    <x v="0"/>
    <x v="1"/>
  </r>
  <r>
    <n v="22050"/>
    <x v="1"/>
    <x v="1"/>
    <x v="8"/>
    <n v="4"/>
    <s v="Bachelors"/>
    <s v="Management"/>
    <s v="Yes"/>
    <x v="1"/>
    <x v="3"/>
    <x v="2"/>
    <n v="38"/>
    <x v="0"/>
    <x v="1"/>
  </r>
  <r>
    <n v="25394"/>
    <x v="0"/>
    <x v="1"/>
    <x v="10"/>
    <n v="1"/>
    <s v="Graduate Degree"/>
    <s v="Professional"/>
    <s v="Yes"/>
    <x v="0"/>
    <x v="1"/>
    <x v="2"/>
    <n v="34"/>
    <x v="0"/>
    <x v="1"/>
  </r>
  <r>
    <n v="19747"/>
    <x v="0"/>
    <x v="1"/>
    <x v="14"/>
    <n v="4"/>
    <s v="Bachelors"/>
    <s v="Management"/>
    <s v="Yes"/>
    <x v="2"/>
    <x v="4"/>
    <x v="2"/>
    <n v="63"/>
    <x v="1"/>
    <x v="0"/>
  </r>
  <r>
    <n v="23195"/>
    <x v="1"/>
    <x v="1"/>
    <x v="14"/>
    <n v="3"/>
    <s v="Bachelors"/>
    <s v="Skilled Manual"/>
    <s v="Yes"/>
    <x v="2"/>
    <x v="1"/>
    <x v="2"/>
    <n v="41"/>
    <x v="0"/>
    <x v="1"/>
  </r>
  <r>
    <n v="21695"/>
    <x v="0"/>
    <x v="1"/>
    <x v="10"/>
    <n v="0"/>
    <s v="Graduate Degree"/>
    <s v="Skilled Manual"/>
    <s v="Yes"/>
    <x v="0"/>
    <x v="3"/>
    <x v="2"/>
    <n v="39"/>
    <x v="0"/>
    <x v="1"/>
  </r>
  <r>
    <n v="13934"/>
    <x v="0"/>
    <x v="1"/>
    <x v="0"/>
    <n v="4"/>
    <s v="High School"/>
    <s v="Skilled Manual"/>
    <s v="Yes"/>
    <x v="2"/>
    <x v="1"/>
    <x v="2"/>
    <n v="46"/>
    <x v="0"/>
    <x v="0"/>
  </r>
  <r>
    <n v="13337"/>
    <x v="0"/>
    <x v="0"/>
    <x v="2"/>
    <n v="5"/>
    <s v="Bachelors"/>
    <s v="Management"/>
    <s v="Yes"/>
    <x v="2"/>
    <x v="2"/>
    <x v="2"/>
    <n v="64"/>
    <x v="1"/>
    <x v="0"/>
  </r>
  <r>
    <n v="27190"/>
    <x v="0"/>
    <x v="0"/>
    <x v="0"/>
    <n v="3"/>
    <s v="Partial College"/>
    <s v="Clerical"/>
    <s v="Yes"/>
    <x v="1"/>
    <x v="3"/>
    <x v="2"/>
    <n v="32"/>
    <x v="0"/>
    <x v="0"/>
  </r>
  <r>
    <n v="28657"/>
    <x v="1"/>
    <x v="1"/>
    <x v="10"/>
    <n v="2"/>
    <s v="Bachelors"/>
    <s v="Skilled Manual"/>
    <s v="Yes"/>
    <x v="0"/>
    <x v="1"/>
    <x v="2"/>
    <n v="36"/>
    <x v="0"/>
    <x v="1"/>
  </r>
  <r>
    <n v="21713"/>
    <x v="1"/>
    <x v="1"/>
    <x v="2"/>
    <n v="5"/>
    <s v="Graduate Degree"/>
    <s v="Skilled Manual"/>
    <s v="No"/>
    <x v="0"/>
    <x v="0"/>
    <x v="2"/>
    <n v="47"/>
    <x v="0"/>
    <x v="0"/>
  </r>
  <r>
    <n v="21752"/>
    <x v="0"/>
    <x v="1"/>
    <x v="10"/>
    <n v="3"/>
    <s v="Graduate Degree"/>
    <s v="Management"/>
    <s v="Yes"/>
    <x v="2"/>
    <x v="4"/>
    <x v="2"/>
    <n v="64"/>
    <x v="1"/>
    <x v="0"/>
  </r>
  <r>
    <n v="27273"/>
    <x v="1"/>
    <x v="1"/>
    <x v="3"/>
    <n v="3"/>
    <s v="Graduate Degree"/>
    <s v="Professional"/>
    <s v="No"/>
    <x v="0"/>
    <x v="0"/>
    <x v="2"/>
    <n v="35"/>
    <x v="0"/>
    <x v="1"/>
  </r>
  <r>
    <n v="22719"/>
    <x v="1"/>
    <x v="1"/>
    <x v="15"/>
    <n v="3"/>
    <s v="Bachelors"/>
    <s v="Management"/>
    <s v="Yes"/>
    <x v="3"/>
    <x v="1"/>
    <x v="2"/>
    <n v="40"/>
    <x v="0"/>
    <x v="1"/>
  </r>
  <r>
    <n v="22042"/>
    <x v="0"/>
    <x v="0"/>
    <x v="3"/>
    <n v="0"/>
    <s v="Partial College"/>
    <s v="Skilled Manual"/>
    <s v="Yes"/>
    <x v="2"/>
    <x v="2"/>
    <x v="2"/>
    <n v="34"/>
    <x v="0"/>
    <x v="1"/>
  </r>
  <r>
    <n v="21451"/>
    <x v="0"/>
    <x v="0"/>
    <x v="0"/>
    <n v="4"/>
    <s v="High School"/>
    <s v="Professional"/>
    <s v="Yes"/>
    <x v="2"/>
    <x v="4"/>
    <x v="2"/>
    <n v="61"/>
    <x v="1"/>
    <x v="0"/>
  </r>
  <r>
    <n v="20754"/>
    <x v="0"/>
    <x v="1"/>
    <x v="1"/>
    <n v="2"/>
    <s v="High School"/>
    <s v="Skilled Manual"/>
    <s v="Yes"/>
    <x v="2"/>
    <x v="3"/>
    <x v="2"/>
    <n v="51"/>
    <x v="0"/>
    <x v="0"/>
  </r>
  <r>
    <n v="12153"/>
    <x v="1"/>
    <x v="0"/>
    <x v="3"/>
    <n v="3"/>
    <s v="Partial College"/>
    <s v="Professional"/>
    <s v="Yes"/>
    <x v="1"/>
    <x v="2"/>
    <x v="2"/>
    <n v="49"/>
    <x v="0"/>
    <x v="1"/>
  </r>
  <r>
    <n v="16895"/>
    <x v="0"/>
    <x v="0"/>
    <x v="0"/>
    <n v="3"/>
    <s v="Partial College"/>
    <s v="Professional"/>
    <s v="No"/>
    <x v="2"/>
    <x v="3"/>
    <x v="2"/>
    <n v="54"/>
    <x v="0"/>
    <x v="1"/>
  </r>
  <r>
    <n v="26728"/>
    <x v="1"/>
    <x v="1"/>
    <x v="3"/>
    <n v="3"/>
    <s v="Graduate Degree"/>
    <s v="Management"/>
    <s v="No"/>
    <x v="2"/>
    <x v="3"/>
    <x v="2"/>
    <n v="53"/>
    <x v="0"/>
    <x v="1"/>
  </r>
  <r>
    <n v="11090"/>
    <x v="1"/>
    <x v="1"/>
    <x v="8"/>
    <n v="2"/>
    <s v="Partial College"/>
    <s v="Professional"/>
    <s v="Yes"/>
    <x v="1"/>
    <x v="1"/>
    <x v="2"/>
    <n v="48"/>
    <x v="0"/>
    <x v="1"/>
  </r>
  <r>
    <n v="15862"/>
    <x v="1"/>
    <x v="0"/>
    <x v="14"/>
    <n v="0"/>
    <s v="Graduate Degree"/>
    <s v="Skilled Manual"/>
    <s v="Yes"/>
    <x v="0"/>
    <x v="3"/>
    <x v="2"/>
    <n v="33"/>
    <x v="0"/>
    <x v="1"/>
  </r>
  <r>
    <n v="26495"/>
    <x v="1"/>
    <x v="0"/>
    <x v="0"/>
    <n v="2"/>
    <s v="High School"/>
    <s v="Professional"/>
    <s v="Yes"/>
    <x v="2"/>
    <x v="4"/>
    <x v="2"/>
    <n v="57"/>
    <x v="1"/>
    <x v="0"/>
  </r>
  <r>
    <n v="11823"/>
    <x v="0"/>
    <x v="0"/>
    <x v="3"/>
    <n v="0"/>
    <s v="Graduate Degree"/>
    <s v="Professional"/>
    <s v="Yes"/>
    <x v="0"/>
    <x v="1"/>
    <x v="2"/>
    <n v="39"/>
    <x v="0"/>
    <x v="0"/>
  </r>
  <r>
    <n v="23449"/>
    <x v="0"/>
    <x v="1"/>
    <x v="10"/>
    <n v="2"/>
    <s v="High School"/>
    <s v="Professional"/>
    <s v="Yes"/>
    <x v="2"/>
    <x v="2"/>
    <x v="2"/>
    <n v="48"/>
    <x v="0"/>
    <x v="0"/>
  </r>
  <r>
    <n v="23459"/>
    <x v="0"/>
    <x v="1"/>
    <x v="10"/>
    <n v="2"/>
    <s v="High School"/>
    <s v="Professional"/>
    <s v="Yes"/>
    <x v="2"/>
    <x v="2"/>
    <x v="2"/>
    <n v="50"/>
    <x v="0"/>
    <x v="0"/>
  </r>
  <r>
    <n v="19543"/>
    <x v="0"/>
    <x v="1"/>
    <x v="3"/>
    <n v="5"/>
    <s v="Graduate Degree"/>
    <s v="Professional"/>
    <s v="No"/>
    <x v="4"/>
    <x v="4"/>
    <x v="2"/>
    <n v="47"/>
    <x v="0"/>
    <x v="0"/>
  </r>
  <r>
    <n v="14914"/>
    <x v="0"/>
    <x v="0"/>
    <x v="0"/>
    <n v="1"/>
    <s v="Partial College"/>
    <s v="Clerical"/>
    <s v="Yes"/>
    <x v="1"/>
    <x v="3"/>
    <x v="2"/>
    <n v="49"/>
    <x v="0"/>
    <x v="1"/>
  </r>
  <r>
    <n v="12033"/>
    <x v="1"/>
    <x v="0"/>
    <x v="0"/>
    <n v="0"/>
    <s v="High School"/>
    <s v="Skilled Manual"/>
    <s v="No"/>
    <x v="2"/>
    <x v="0"/>
    <x v="2"/>
    <n v="27"/>
    <x v="2"/>
    <x v="1"/>
  </r>
  <r>
    <n v="11941"/>
    <x v="1"/>
    <x v="1"/>
    <x v="10"/>
    <n v="0"/>
    <s v="Partial College"/>
    <s v="Skilled Manual"/>
    <s v="Yes"/>
    <x v="0"/>
    <x v="2"/>
    <x v="2"/>
    <n v="29"/>
    <x v="2"/>
    <x v="0"/>
  </r>
  <r>
    <n v="14389"/>
    <x v="0"/>
    <x v="1"/>
    <x v="10"/>
    <n v="2"/>
    <s v="Bachelors"/>
    <s v="Management"/>
    <s v="Yes"/>
    <x v="0"/>
    <x v="1"/>
    <x v="2"/>
    <n v="59"/>
    <x v="1"/>
    <x v="0"/>
  </r>
  <r>
    <n v="18050"/>
    <x v="0"/>
    <x v="0"/>
    <x v="10"/>
    <n v="1"/>
    <s v="Partial College"/>
    <s v="Skilled Manual"/>
    <s v="Yes"/>
    <x v="1"/>
    <x v="0"/>
    <x v="2"/>
    <n v="45"/>
    <x v="0"/>
    <x v="1"/>
  </r>
  <r>
    <n v="19856"/>
    <x v="0"/>
    <x v="0"/>
    <x v="10"/>
    <n v="4"/>
    <s v="Bachelors"/>
    <s v="Management"/>
    <s v="Yes"/>
    <x v="2"/>
    <x v="1"/>
    <x v="2"/>
    <n v="60"/>
    <x v="1"/>
    <x v="0"/>
  </r>
  <r>
    <n v="11663"/>
    <x v="0"/>
    <x v="1"/>
    <x v="3"/>
    <n v="4"/>
    <s v="Graduate Degree"/>
    <s v="Professional"/>
    <s v="Yes"/>
    <x v="0"/>
    <x v="0"/>
    <x v="2"/>
    <n v="36"/>
    <x v="0"/>
    <x v="1"/>
  </r>
  <r>
    <n v="27740"/>
    <x v="0"/>
    <x v="0"/>
    <x v="0"/>
    <n v="0"/>
    <s v="High School"/>
    <s v="Skilled Manual"/>
    <s v="Yes"/>
    <x v="2"/>
    <x v="2"/>
    <x v="2"/>
    <n v="27"/>
    <x v="2"/>
    <x v="0"/>
  </r>
  <r>
    <n v="23455"/>
    <x v="1"/>
    <x v="1"/>
    <x v="2"/>
    <n v="2"/>
    <s v="Partial High School"/>
    <s v="Skilled Manual"/>
    <s v="No"/>
    <x v="2"/>
    <x v="3"/>
    <x v="2"/>
    <n v="50"/>
    <x v="0"/>
    <x v="0"/>
  </r>
  <r>
    <n v="15292"/>
    <x v="1"/>
    <x v="0"/>
    <x v="10"/>
    <n v="1"/>
    <s v="Graduate Degree"/>
    <s v="Skilled Manual"/>
    <s v="Yes"/>
    <x v="0"/>
    <x v="3"/>
    <x v="2"/>
    <n v="35"/>
    <x v="0"/>
    <x v="0"/>
  </r>
  <r>
    <n v="21587"/>
    <x v="0"/>
    <x v="0"/>
    <x v="10"/>
    <n v="1"/>
    <s v="Graduate Degree"/>
    <s v="Skilled Manual"/>
    <s v="Yes"/>
    <x v="0"/>
    <x v="1"/>
    <x v="2"/>
    <n v="34"/>
    <x v="0"/>
    <x v="1"/>
  </r>
  <r>
    <n v="23513"/>
    <x v="0"/>
    <x v="0"/>
    <x v="0"/>
    <n v="3"/>
    <s v="Partial College"/>
    <s v="Professional"/>
    <s v="Yes"/>
    <x v="2"/>
    <x v="2"/>
    <x v="2"/>
    <n v="54"/>
    <x v="0"/>
    <x v="0"/>
  </r>
  <r>
    <n v="24322"/>
    <x v="0"/>
    <x v="0"/>
    <x v="10"/>
    <n v="4"/>
    <s v="Bachelors"/>
    <s v="Skilled Manual"/>
    <s v="No"/>
    <x v="2"/>
    <x v="0"/>
    <x v="2"/>
    <n v="42"/>
    <x v="0"/>
    <x v="0"/>
  </r>
  <r>
    <n v="26298"/>
    <x v="0"/>
    <x v="0"/>
    <x v="14"/>
    <n v="1"/>
    <s v="Bachelors"/>
    <s v="Skilled Manual"/>
    <s v="Yes"/>
    <x v="0"/>
    <x v="1"/>
    <x v="2"/>
    <n v="34"/>
    <x v="0"/>
    <x v="1"/>
  </r>
  <r>
    <n v="25419"/>
    <x v="1"/>
    <x v="1"/>
    <x v="14"/>
    <n v="2"/>
    <s v="Bachelors"/>
    <s v="Skilled Manual"/>
    <s v="No"/>
    <x v="1"/>
    <x v="0"/>
    <x v="2"/>
    <n v="38"/>
    <x v="0"/>
    <x v="1"/>
  </r>
  <r>
    <n v="13343"/>
    <x v="0"/>
    <x v="0"/>
    <x v="8"/>
    <n v="5"/>
    <s v="Bachelors"/>
    <s v="Management"/>
    <s v="Yes"/>
    <x v="2"/>
    <x v="3"/>
    <x v="2"/>
    <n v="63"/>
    <x v="1"/>
    <x v="1"/>
  </r>
  <r>
    <n v="11303"/>
    <x v="1"/>
    <x v="0"/>
    <x v="8"/>
    <n v="4"/>
    <s v="High School"/>
    <s v="Professional"/>
    <s v="No"/>
    <x v="4"/>
    <x v="3"/>
    <x v="2"/>
    <n v="45"/>
    <x v="0"/>
    <x v="1"/>
  </r>
  <r>
    <n v="21693"/>
    <x v="1"/>
    <x v="0"/>
    <x v="10"/>
    <n v="0"/>
    <s v="Graduate Degree"/>
    <s v="Skilled Manual"/>
    <s v="No"/>
    <x v="0"/>
    <x v="0"/>
    <x v="2"/>
    <n v="40"/>
    <x v="0"/>
    <x v="0"/>
  </r>
  <r>
    <n v="28056"/>
    <x v="0"/>
    <x v="1"/>
    <x v="3"/>
    <n v="2"/>
    <s v="Partial High School"/>
    <s v="Skilled Manual"/>
    <s v="Yes"/>
    <x v="2"/>
    <x v="4"/>
    <x v="2"/>
    <n v="53"/>
    <x v="0"/>
    <x v="0"/>
  </r>
  <r>
    <n v="11788"/>
    <x v="1"/>
    <x v="0"/>
    <x v="3"/>
    <n v="1"/>
    <s v="Graduate Degree"/>
    <s v="Professional"/>
    <s v="Yes"/>
    <x v="0"/>
    <x v="1"/>
    <x v="2"/>
    <n v="34"/>
    <x v="0"/>
    <x v="0"/>
  </r>
  <r>
    <n v="22296"/>
    <x v="0"/>
    <x v="1"/>
    <x v="3"/>
    <n v="0"/>
    <s v="Bachelors"/>
    <s v="Professional"/>
    <s v="No"/>
    <x v="1"/>
    <x v="0"/>
    <x v="2"/>
    <n v="38"/>
    <x v="0"/>
    <x v="0"/>
  </r>
  <r>
    <n v="15319"/>
    <x v="0"/>
    <x v="0"/>
    <x v="3"/>
    <n v="4"/>
    <s v="Bachelors"/>
    <s v="Management"/>
    <s v="No"/>
    <x v="1"/>
    <x v="3"/>
    <x v="2"/>
    <n v="59"/>
    <x v="1"/>
    <x v="0"/>
  </r>
  <r>
    <n v="17654"/>
    <x v="1"/>
    <x v="0"/>
    <x v="0"/>
    <n v="3"/>
    <s v="Partial College"/>
    <s v="Clerical"/>
    <s v="Yes"/>
    <x v="1"/>
    <x v="3"/>
    <x v="2"/>
    <n v="30"/>
    <x v="2"/>
    <x v="1"/>
  </r>
  <r>
    <n v="14662"/>
    <x v="0"/>
    <x v="1"/>
    <x v="10"/>
    <n v="1"/>
    <s v="Bachelors"/>
    <s v="Professional"/>
    <s v="Yes"/>
    <x v="1"/>
    <x v="0"/>
    <x v="2"/>
    <n v="48"/>
    <x v="0"/>
    <x v="1"/>
  </r>
  <r>
    <n v="17541"/>
    <x v="0"/>
    <x v="0"/>
    <x v="0"/>
    <n v="4"/>
    <s v="High School"/>
    <s v="Skilled Manual"/>
    <s v="Yes"/>
    <x v="2"/>
    <x v="1"/>
    <x v="2"/>
    <n v="43"/>
    <x v="0"/>
    <x v="0"/>
  </r>
  <r>
    <n v="13886"/>
    <x v="0"/>
    <x v="0"/>
    <x v="3"/>
    <n v="4"/>
    <s v="Graduate Degree"/>
    <s v="Professional"/>
    <s v="Yes"/>
    <x v="0"/>
    <x v="1"/>
    <x v="2"/>
    <n v="35"/>
    <x v="0"/>
    <x v="1"/>
  </r>
  <r>
    <n v="13073"/>
    <x v="0"/>
    <x v="0"/>
    <x v="10"/>
    <n v="0"/>
    <s v="Partial College"/>
    <s v="Professional"/>
    <s v="Yes"/>
    <x v="2"/>
    <x v="2"/>
    <x v="2"/>
    <n v="30"/>
    <x v="2"/>
    <x v="0"/>
  </r>
  <r>
    <n v="21940"/>
    <x v="0"/>
    <x v="1"/>
    <x v="8"/>
    <n v="5"/>
    <s v="Graduate Degree"/>
    <s v="Professional"/>
    <s v="Yes"/>
    <x v="0"/>
    <x v="0"/>
    <x v="2"/>
    <n v="47"/>
    <x v="0"/>
    <x v="1"/>
  </r>
  <r>
    <n v="20196"/>
    <x v="0"/>
    <x v="1"/>
    <x v="10"/>
    <n v="1"/>
    <s v="Partial College"/>
    <s v="Skilled Manual"/>
    <s v="Yes"/>
    <x v="1"/>
    <x v="1"/>
    <x v="2"/>
    <n v="45"/>
    <x v="0"/>
    <x v="1"/>
  </r>
  <r>
    <n v="23491"/>
    <x v="1"/>
    <x v="1"/>
    <x v="11"/>
    <n v="0"/>
    <s v="Partial College"/>
    <s v="Professional"/>
    <s v="No"/>
    <x v="3"/>
    <x v="3"/>
    <x v="2"/>
    <n v="45"/>
    <x v="0"/>
    <x v="0"/>
  </r>
  <r>
    <n v="16651"/>
    <x v="0"/>
    <x v="0"/>
    <x v="7"/>
    <n v="2"/>
    <s v="Bachelors"/>
    <s v="Management"/>
    <s v="Yes"/>
    <x v="4"/>
    <x v="2"/>
    <x v="2"/>
    <n v="62"/>
    <x v="1"/>
    <x v="0"/>
  </r>
  <r>
    <n v="16813"/>
    <x v="0"/>
    <x v="1"/>
    <x v="10"/>
    <n v="2"/>
    <s v="Partial College"/>
    <s v="Professional"/>
    <s v="Yes"/>
    <x v="2"/>
    <x v="4"/>
    <x v="2"/>
    <n v="55"/>
    <x v="1"/>
    <x v="0"/>
  </r>
  <r>
    <n v="16007"/>
    <x v="0"/>
    <x v="0"/>
    <x v="8"/>
    <n v="5"/>
    <s v="Bachelors"/>
    <s v="Management"/>
    <s v="Yes"/>
    <x v="2"/>
    <x v="3"/>
    <x v="2"/>
    <n v="66"/>
    <x v="1"/>
    <x v="1"/>
  </r>
  <r>
    <n v="27434"/>
    <x v="1"/>
    <x v="1"/>
    <x v="3"/>
    <n v="4"/>
    <s v="Partial College"/>
    <s v="Professional"/>
    <s v="Yes"/>
    <x v="1"/>
    <x v="4"/>
    <x v="2"/>
    <n v="56"/>
    <x v="1"/>
    <x v="0"/>
  </r>
  <r>
    <n v="27756"/>
    <x v="1"/>
    <x v="0"/>
    <x v="14"/>
    <n v="3"/>
    <s v="Bachelors"/>
    <s v="Skilled Manual"/>
    <s v="No"/>
    <x v="1"/>
    <x v="0"/>
    <x v="2"/>
    <n v="40"/>
    <x v="0"/>
    <x v="0"/>
  </r>
  <r>
    <n v="23818"/>
    <x v="0"/>
    <x v="0"/>
    <x v="14"/>
    <n v="0"/>
    <s v="Graduate Degree"/>
    <s v="Skilled Manual"/>
    <s v="Yes"/>
    <x v="0"/>
    <x v="3"/>
    <x v="2"/>
    <n v="33"/>
    <x v="0"/>
    <x v="1"/>
  </r>
  <r>
    <n v="19012"/>
    <x v="0"/>
    <x v="1"/>
    <x v="2"/>
    <n v="3"/>
    <s v="Bachelors"/>
    <s v="Management"/>
    <s v="Yes"/>
    <x v="1"/>
    <x v="3"/>
    <x v="2"/>
    <n v="56"/>
    <x v="1"/>
    <x v="0"/>
  </r>
  <r>
    <n v="18329"/>
    <x v="1"/>
    <x v="1"/>
    <x v="1"/>
    <n v="0"/>
    <s v="Partial High School"/>
    <s v="Clerical"/>
    <s v="No"/>
    <x v="2"/>
    <x v="2"/>
    <x v="2"/>
    <n v="27"/>
    <x v="2"/>
    <x v="0"/>
  </r>
  <r>
    <n v="29037"/>
    <x v="0"/>
    <x v="1"/>
    <x v="10"/>
    <n v="0"/>
    <s v="Graduate Degree"/>
    <s v="Professional"/>
    <s v="No"/>
    <x v="0"/>
    <x v="0"/>
    <x v="2"/>
    <n v="39"/>
    <x v="0"/>
    <x v="0"/>
  </r>
  <r>
    <n v="26576"/>
    <x v="0"/>
    <x v="0"/>
    <x v="10"/>
    <n v="0"/>
    <s v="Partial College"/>
    <s v="Skilled Manual"/>
    <s v="Yes"/>
    <x v="2"/>
    <x v="2"/>
    <x v="2"/>
    <n v="31"/>
    <x v="0"/>
    <x v="0"/>
  </r>
  <r>
    <n v="12192"/>
    <x v="1"/>
    <x v="0"/>
    <x v="10"/>
    <n v="2"/>
    <s v="Partial High School"/>
    <s v="Skilled Manual"/>
    <s v="No"/>
    <x v="2"/>
    <x v="3"/>
    <x v="2"/>
    <n v="51"/>
    <x v="0"/>
    <x v="0"/>
  </r>
  <r>
    <n v="14887"/>
    <x v="0"/>
    <x v="0"/>
    <x v="1"/>
    <n v="1"/>
    <s v="High School"/>
    <s v="Clerical"/>
    <s v="Yes"/>
    <x v="1"/>
    <x v="2"/>
    <x v="2"/>
    <n v="52"/>
    <x v="0"/>
    <x v="0"/>
  </r>
  <r>
    <n v="11734"/>
    <x v="0"/>
    <x v="1"/>
    <x v="10"/>
    <n v="1"/>
    <s v="Partial College"/>
    <s v="Skilled Manual"/>
    <s v="No"/>
    <x v="1"/>
    <x v="0"/>
    <x v="2"/>
    <n v="47"/>
    <x v="0"/>
    <x v="0"/>
  </r>
  <r>
    <n v="17462"/>
    <x v="0"/>
    <x v="1"/>
    <x v="3"/>
    <n v="3"/>
    <s v="Graduate Degree"/>
    <s v="Management"/>
    <s v="Yes"/>
    <x v="2"/>
    <x v="2"/>
    <x v="2"/>
    <n v="53"/>
    <x v="0"/>
    <x v="1"/>
  </r>
  <r>
    <n v="20659"/>
    <x v="0"/>
    <x v="1"/>
    <x v="3"/>
    <n v="3"/>
    <s v="Graduate Degree"/>
    <s v="Professional"/>
    <s v="Yes"/>
    <x v="0"/>
    <x v="0"/>
    <x v="2"/>
    <n v="35"/>
    <x v="0"/>
    <x v="1"/>
  </r>
  <r>
    <n v="28004"/>
    <x v="0"/>
    <x v="0"/>
    <x v="10"/>
    <n v="3"/>
    <s v="Bachelors"/>
    <s v="Management"/>
    <s v="Yes"/>
    <x v="2"/>
    <x v="4"/>
    <x v="2"/>
    <n v="66"/>
    <x v="1"/>
    <x v="0"/>
  </r>
  <r>
    <n v="19741"/>
    <x v="1"/>
    <x v="0"/>
    <x v="2"/>
    <n v="4"/>
    <s v="Graduate Degree"/>
    <s v="Management"/>
    <s v="Yes"/>
    <x v="2"/>
    <x v="2"/>
    <x v="2"/>
    <n v="65"/>
    <x v="1"/>
    <x v="0"/>
  </r>
  <r>
    <n v="17450"/>
    <x v="0"/>
    <x v="1"/>
    <x v="2"/>
    <n v="5"/>
    <s v="Partial College"/>
    <s v="Professional"/>
    <s v="Yes"/>
    <x v="4"/>
    <x v="2"/>
    <x v="2"/>
    <n v="45"/>
    <x v="0"/>
    <x v="0"/>
  </r>
  <r>
    <n v="17337"/>
    <x v="1"/>
    <x v="1"/>
    <x v="0"/>
    <n v="0"/>
    <s v="High School"/>
    <s v="Skilled Manual"/>
    <s v="Yes"/>
    <x v="1"/>
    <x v="2"/>
    <x v="2"/>
    <n v="31"/>
    <x v="0"/>
    <x v="0"/>
  </r>
  <r>
    <n v="18594"/>
    <x v="1"/>
    <x v="0"/>
    <x v="2"/>
    <n v="3"/>
    <s v="Bachelors"/>
    <s v="Skilled Manual"/>
    <s v="Yes"/>
    <x v="4"/>
    <x v="4"/>
    <x v="2"/>
    <n v="40"/>
    <x v="0"/>
    <x v="1"/>
  </r>
  <r>
    <n v="15982"/>
    <x v="0"/>
    <x v="1"/>
    <x v="15"/>
    <n v="5"/>
    <s v="Partial College"/>
    <s v="Professional"/>
    <s v="Yes"/>
    <x v="3"/>
    <x v="1"/>
    <x v="2"/>
    <n v="46"/>
    <x v="0"/>
    <x v="0"/>
  </r>
  <r>
    <n v="28625"/>
    <x v="1"/>
    <x v="1"/>
    <x v="0"/>
    <n v="2"/>
    <s v="Partial College"/>
    <s v="Clerical"/>
    <s v="No"/>
    <x v="1"/>
    <x v="3"/>
    <x v="2"/>
    <n v="47"/>
    <x v="0"/>
    <x v="1"/>
  </r>
  <r>
    <n v="11269"/>
    <x v="0"/>
    <x v="1"/>
    <x v="12"/>
    <n v="2"/>
    <s v="Graduate Degree"/>
    <s v="Management"/>
    <s v="Yes"/>
    <x v="2"/>
    <x v="0"/>
    <x v="2"/>
    <n v="41"/>
    <x v="0"/>
    <x v="0"/>
  </r>
  <r>
    <n v="25148"/>
    <x v="0"/>
    <x v="1"/>
    <x v="10"/>
    <n v="2"/>
    <s v="High School"/>
    <s v="Professional"/>
    <s v="No"/>
    <x v="2"/>
    <x v="3"/>
    <x v="2"/>
    <n v="48"/>
    <x v="0"/>
    <x v="1"/>
  </r>
  <r>
    <n v="13920"/>
    <x v="1"/>
    <x v="0"/>
    <x v="14"/>
    <n v="4"/>
    <s v="Bachelors"/>
    <s v="Skilled Manual"/>
    <s v="Yes"/>
    <x v="2"/>
    <x v="0"/>
    <x v="2"/>
    <n v="42"/>
    <x v="0"/>
    <x v="0"/>
  </r>
  <r>
    <n v="23704"/>
    <x v="1"/>
    <x v="1"/>
    <x v="0"/>
    <n v="5"/>
    <s v="High School"/>
    <s v="Professional"/>
    <s v="Yes"/>
    <x v="3"/>
    <x v="4"/>
    <x v="2"/>
    <n v="60"/>
    <x v="1"/>
    <x v="1"/>
  </r>
  <r>
    <n v="28972"/>
    <x v="1"/>
    <x v="0"/>
    <x v="10"/>
    <n v="3"/>
    <s v="Graduate Degree"/>
    <s v="Management"/>
    <s v="Yes"/>
    <x v="2"/>
    <x v="4"/>
    <x v="2"/>
    <n v="66"/>
    <x v="1"/>
    <x v="0"/>
  </r>
  <r>
    <n v="22730"/>
    <x v="0"/>
    <x v="1"/>
    <x v="3"/>
    <n v="5"/>
    <s v="Bachelors"/>
    <s v="Management"/>
    <s v="Yes"/>
    <x v="2"/>
    <x v="4"/>
    <x v="2"/>
    <n v="63"/>
    <x v="1"/>
    <x v="0"/>
  </r>
  <r>
    <n v="29134"/>
    <x v="0"/>
    <x v="1"/>
    <x v="10"/>
    <n v="4"/>
    <s v="Bachelors"/>
    <s v="Skilled Manual"/>
    <s v="No"/>
    <x v="4"/>
    <x v="4"/>
    <x v="2"/>
    <n v="42"/>
    <x v="0"/>
    <x v="0"/>
  </r>
  <r>
    <n v="14332"/>
    <x v="1"/>
    <x v="0"/>
    <x v="1"/>
    <n v="0"/>
    <s v="High School"/>
    <s v="Skilled Manual"/>
    <s v="No"/>
    <x v="2"/>
    <x v="2"/>
    <x v="2"/>
    <n v="26"/>
    <x v="2"/>
    <x v="0"/>
  </r>
  <r>
    <n v="19117"/>
    <x v="1"/>
    <x v="0"/>
    <x v="10"/>
    <n v="1"/>
    <s v="Graduate Degree"/>
    <s v="Professional"/>
    <s v="Yes"/>
    <x v="0"/>
    <x v="1"/>
    <x v="2"/>
    <n v="36"/>
    <x v="0"/>
    <x v="1"/>
  </r>
  <r>
    <n v="22864"/>
    <x v="0"/>
    <x v="1"/>
    <x v="8"/>
    <n v="2"/>
    <s v="Partial College"/>
    <s v="Professional"/>
    <s v="No"/>
    <x v="0"/>
    <x v="2"/>
    <x v="2"/>
    <n v="49"/>
    <x v="0"/>
    <x v="1"/>
  </r>
  <r>
    <n v="11292"/>
    <x v="1"/>
    <x v="1"/>
    <x v="13"/>
    <n v="1"/>
    <s v="Partial College"/>
    <s v="Professional"/>
    <s v="No"/>
    <x v="4"/>
    <x v="0"/>
    <x v="2"/>
    <n v="44"/>
    <x v="0"/>
    <x v="1"/>
  </r>
  <r>
    <n v="13466"/>
    <x v="0"/>
    <x v="1"/>
    <x v="2"/>
    <n v="5"/>
    <s v="Partial College"/>
    <s v="Professional"/>
    <s v="Yes"/>
    <x v="4"/>
    <x v="3"/>
    <x v="2"/>
    <n v="46"/>
    <x v="0"/>
    <x v="0"/>
  </r>
  <r>
    <n v="23731"/>
    <x v="0"/>
    <x v="1"/>
    <x v="10"/>
    <n v="2"/>
    <s v="High School"/>
    <s v="Professional"/>
    <s v="Yes"/>
    <x v="2"/>
    <x v="1"/>
    <x v="2"/>
    <n v="54"/>
    <x v="0"/>
    <x v="1"/>
  </r>
  <r>
    <n v="28672"/>
    <x v="1"/>
    <x v="1"/>
    <x v="3"/>
    <n v="4"/>
    <s v="Graduate Degree"/>
    <s v="Professional"/>
    <s v="Yes"/>
    <x v="0"/>
    <x v="1"/>
    <x v="2"/>
    <n v="35"/>
    <x v="0"/>
    <x v="1"/>
  </r>
  <r>
    <n v="11809"/>
    <x v="0"/>
    <x v="1"/>
    <x v="10"/>
    <n v="2"/>
    <s v="Bachelors"/>
    <s v="Skilled Manual"/>
    <s v="Yes"/>
    <x v="0"/>
    <x v="0"/>
    <x v="2"/>
    <n v="38"/>
    <x v="0"/>
    <x v="1"/>
  </r>
  <r>
    <n v="19664"/>
    <x v="1"/>
    <x v="1"/>
    <x v="11"/>
    <n v="3"/>
    <s v="Bachelors"/>
    <s v="Management"/>
    <s v="No"/>
    <x v="4"/>
    <x v="3"/>
    <x v="2"/>
    <n v="38"/>
    <x v="0"/>
    <x v="0"/>
  </r>
  <r>
    <n v="12121"/>
    <x v="1"/>
    <x v="1"/>
    <x v="10"/>
    <n v="3"/>
    <s v="High School"/>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21AC08-3243-4270-83AB-81994202DB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4:D49"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pivotArea type="data" outline="0" fieldPosition="0">
        <references count="3">
          <reference field="4294967294" count="1" selected="0">
            <x v="0"/>
          </reference>
          <reference field="12" count="1" selected="0">
            <x v="2"/>
          </reference>
          <reference field="13" count="1" selected="0">
            <x v="1"/>
          </reference>
        </references>
      </pivotArea>
    </chartFormat>
    <chartFormat chart="6" format="11">
      <pivotArea type="data" outline="0" fieldPosition="0">
        <references count="3">
          <reference field="4294967294" count="1" selected="0">
            <x v="0"/>
          </reference>
          <reference field="12" count="1" selected="0">
            <x v="1"/>
          </reference>
          <reference field="13" count="1" selected="0">
            <x v="1"/>
          </reference>
        </references>
      </pivotArea>
    </chartFormat>
    <chartFormat chart="6" format="12" series="1">
      <pivotArea type="data" outline="0" fieldPosition="0">
        <references count="2">
          <reference field="4294967294" count="1" selected="0">
            <x v="0"/>
          </reference>
          <reference field="12" count="1" selected="0">
            <x v="2"/>
          </reference>
        </references>
      </pivotArea>
    </chartFormat>
    <chartFormat chart="6" format="13" series="1">
      <pivotArea type="data" outline="0" fieldPosition="0">
        <references count="2">
          <reference field="4294967294" count="1" selected="0">
            <x v="0"/>
          </reference>
          <reference field="12" count="1" selected="0">
            <x v="0"/>
          </reference>
        </references>
      </pivotArea>
    </chartFormat>
    <chartFormat chart="6" format="14"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AB8FAB-8DF5-4A9B-AB90-373F14AC782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7:D34"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ECE494-57FE-45EF-879F-9435B5D2A5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pivotArea type="data" outline="0" fieldPosition="0">
        <references count="3">
          <reference field="4294967294" count="1" selected="0">
            <x v="0"/>
          </reference>
          <reference field="2" count="1" selected="0">
            <x v="1"/>
          </reference>
          <reference field="13" count="1" selected="0">
            <x v="1"/>
          </reference>
        </references>
      </pivotArea>
    </chartFormat>
    <chartFormat chart="6" format="11">
      <pivotArea type="data" outline="0" fieldPosition="0">
        <references count="3">
          <reference field="4294967294" count="1" selected="0">
            <x v="0"/>
          </reference>
          <reference field="2"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3788F8-EE11-4E6E-9C3A-E277E3507D4D}" sourceName="Marital Status">
  <pivotTables>
    <pivotTable tabId="3" name="PivotTable2"/>
    <pivotTable tabId="3" name="PivotTable3"/>
    <pivotTable tabId="3" name="PivotTable4"/>
  </pivotTables>
  <data>
    <tabular pivotCacheId="1266409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1B6C1B3-3D8D-47A3-96B3-B91FD9B7958B}" sourceName="Gender">
  <pivotTables>
    <pivotTable tabId="3" name="PivotTable2"/>
    <pivotTable tabId="3" name="PivotTable3"/>
    <pivotTable tabId="3" name="PivotTable4"/>
  </pivotTables>
  <data>
    <tabular pivotCacheId="12664093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27DA20-B534-48BD-A604-93675E3B9866}" sourceName="Region">
  <pivotTables>
    <pivotTable tabId="3" name="PivotTable2"/>
    <pivotTable tabId="3" name="PivotTable3"/>
    <pivotTable tabId="3" name="PivotTable4"/>
  </pivotTables>
  <data>
    <tabular pivotCacheId="12664093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E730B601-360F-478C-B50B-9F50F7F4B2AD}" sourceName="Cars">
  <pivotTables>
    <pivotTable tabId="3" name="PivotTable2"/>
    <pivotTable tabId="3" name="PivotTable3"/>
    <pivotTable tabId="3" name="PivotTable4"/>
  </pivotTables>
  <data>
    <tabular pivotCacheId="126640935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15860771-45D6-4E1C-A487-2FDF1C7AC6B0}" cache="Slicer_Marital_Status" caption="Marital Status" style="Slicer Style 3" rowHeight="234950"/>
  <slicer name="Gender 2" xr10:uid="{50A57B0F-5A9D-4F87-BD70-D122363A360D}" cache="Slicer_Gender" caption="Gender" style="Slicer Style 3" rowHeight="234950"/>
  <slicer name="Region 2" xr10:uid="{D0756468-41CB-4CCC-A3CD-5FD401FCF3DB}" cache="Slicer_Region" caption="Region" style="Slicer Style 3" rowHeight="234950"/>
  <slicer name="Cars 2" xr10:uid="{4A7E8654-B78C-4158-8D6F-C8A1FB45B6B2}" cache="Slicer_Cars" caption="Cars" style="Slicer Style 3" rowHeight="234950"/>
</slicer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2" sqref="L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C8A9-51E2-441E-832E-153ACE28C55E}">
  <dimension ref="A1:N1001"/>
  <sheetViews>
    <sheetView topLeftCell="A960" zoomScaleNormal="100" workbookViewId="0">
      <selection activeCell="B26" sqref="B26"/>
    </sheetView>
  </sheetViews>
  <sheetFormatPr defaultRowHeight="14.4" x14ac:dyDescent="0.3"/>
  <cols>
    <col min="1" max="1" width="7.109375" customWidth="1"/>
    <col min="2" max="2" width="23.33203125" bestFit="1" customWidth="1"/>
    <col min="3" max="3" width="14.44140625" customWidth="1"/>
    <col min="4" max="4" width="13.77734375" customWidth="1"/>
    <col min="5" max="5" width="9.88671875" bestFit="1" customWidth="1"/>
    <col min="6" max="6" width="19.109375" customWidth="1"/>
    <col min="7" max="7" width="16.88671875" customWidth="1"/>
    <col min="8" max="8" width="14" bestFit="1" customWidth="1"/>
    <col min="9" max="9" width="9.44140625" customWidth="1"/>
    <col min="10" max="10" width="20.109375" customWidth="1"/>
    <col min="11" max="11" width="12.88671875" bestFit="1" customWidth="1"/>
    <col min="12" max="12" width="9.109375" customWidth="1"/>
    <col min="13" max="13" width="17"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39</v>
      </c>
      <c r="N1" t="s">
        <v>12</v>
      </c>
    </row>
    <row r="2" spans="1:14" x14ac:dyDescent="0.3">
      <c r="A2">
        <v>12496</v>
      </c>
      <c r="B2" t="s">
        <v>36</v>
      </c>
      <c r="C2" t="s">
        <v>43</v>
      </c>
      <c r="D2" s="1">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43</v>
      </c>
      <c r="D7" s="1">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43</v>
      </c>
      <c r="D12" s="1">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43</v>
      </c>
      <c r="D13" s="1">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43</v>
      </c>
      <c r="D17" s="1">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43</v>
      </c>
      <c r="D19" s="1">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43</v>
      </c>
      <c r="D22" s="1">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43</v>
      </c>
      <c r="D23" s="1">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43</v>
      </c>
      <c r="D25" s="1">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43</v>
      </c>
      <c r="D29" s="1">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43</v>
      </c>
      <c r="D31" s="1">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43</v>
      </c>
      <c r="D32" s="1">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43</v>
      </c>
      <c r="D34" s="1">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43</v>
      </c>
      <c r="D37" s="1">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43</v>
      </c>
      <c r="D38" s="1">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43</v>
      </c>
      <c r="D39" s="1">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43</v>
      </c>
      <c r="D41" s="1">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43</v>
      </c>
      <c r="D42" s="1">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43</v>
      </c>
      <c r="D43" s="1">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43</v>
      </c>
      <c r="D44" s="1">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43</v>
      </c>
      <c r="D45" s="1">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43</v>
      </c>
      <c r="D46" s="1">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43</v>
      </c>
      <c r="D47" s="1">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43</v>
      </c>
      <c r="D48" s="1">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43</v>
      </c>
      <c r="D49" s="1">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43</v>
      </c>
      <c r="D52" s="1">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38</v>
      </c>
      <c r="D53" s="1">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43</v>
      </c>
      <c r="D54" s="1">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43</v>
      </c>
      <c r="D55" s="1">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43</v>
      </c>
      <c r="D56" s="1">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38</v>
      </c>
      <c r="D57" s="1">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43</v>
      </c>
      <c r="D60" s="1">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43</v>
      </c>
      <c r="D62" s="1">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43</v>
      </c>
      <c r="D63" s="1">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38</v>
      </c>
      <c r="D65" s="1">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43</v>
      </c>
      <c r="D66" s="1">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43</v>
      </c>
      <c r="D68" s="1">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43</v>
      </c>
      <c r="D70" s="1">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43</v>
      </c>
      <c r="D71" s="1">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43</v>
      </c>
      <c r="D73" s="1">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43</v>
      </c>
      <c r="D74" s="1">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43</v>
      </c>
      <c r="D75" s="1">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43</v>
      </c>
      <c r="D76" s="1">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43</v>
      </c>
      <c r="D77" s="1">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43</v>
      </c>
      <c r="D78" s="1">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38</v>
      </c>
      <c r="D79" s="1">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43</v>
      </c>
      <c r="D82" s="1">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43</v>
      </c>
      <c r="D83" s="1">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43</v>
      </c>
      <c r="D92" s="1">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43</v>
      </c>
      <c r="D94" s="1">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43</v>
      </c>
      <c r="D95" s="1">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43</v>
      </c>
      <c r="D96" s="1">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43</v>
      </c>
      <c r="D97" s="1">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43</v>
      </c>
      <c r="D101" s="1">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43</v>
      </c>
      <c r="D106" s="1">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43</v>
      </c>
      <c r="D107" s="1">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43</v>
      </c>
      <c r="D109" s="1">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43</v>
      </c>
      <c r="D110" s="1">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43</v>
      </c>
      <c r="D112" s="1">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43</v>
      </c>
      <c r="D113" s="1">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43</v>
      </c>
      <c r="D114" s="1">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43</v>
      </c>
      <c r="D115" s="1">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43</v>
      </c>
      <c r="D118" s="1">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43</v>
      </c>
      <c r="D119" s="1">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43</v>
      </c>
      <c r="D121" s="1">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43</v>
      </c>
      <c r="D122" s="1">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43</v>
      </c>
      <c r="D124" s="1">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43</v>
      </c>
      <c r="D125" s="1">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43</v>
      </c>
      <c r="D126" s="1">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43</v>
      </c>
      <c r="D136" s="1">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43</v>
      </c>
      <c r="D138" s="1">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43</v>
      </c>
      <c r="D140" s="1">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43</v>
      </c>
      <c r="D141" s="1">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43</v>
      </c>
      <c r="D143" s="1">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43</v>
      </c>
      <c r="D145" s="1">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43</v>
      </c>
      <c r="D147" s="1">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43</v>
      </c>
      <c r="D149" s="1">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43</v>
      </c>
      <c r="D154" s="1">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43</v>
      </c>
      <c r="D157" s="1">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43</v>
      </c>
      <c r="D158" s="1">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43</v>
      </c>
      <c r="D160" s="1">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43</v>
      </c>
      <c r="D161" s="1">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43</v>
      </c>
      <c r="D162" s="1">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43</v>
      </c>
      <c r="D163" s="1">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43</v>
      </c>
      <c r="D164" s="1">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43</v>
      </c>
      <c r="D167" s="1">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43</v>
      </c>
      <c r="D172" s="1">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43</v>
      </c>
      <c r="D173" s="1">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43</v>
      </c>
      <c r="D175" s="1">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43</v>
      </c>
      <c r="D177" s="1">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43</v>
      </c>
      <c r="D178" s="1">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43</v>
      </c>
      <c r="D179" s="1">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43</v>
      </c>
      <c r="D181" s="1">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43</v>
      </c>
      <c r="D183" s="1">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43</v>
      </c>
      <c r="D184" s="1">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43</v>
      </c>
      <c r="D186" s="1">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43</v>
      </c>
      <c r="D187" s="1">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43</v>
      </c>
      <c r="D188" s="1">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43</v>
      </c>
      <c r="D190" s="1">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43</v>
      </c>
      <c r="D194" s="1">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43</v>
      </c>
      <c r="D195" s="1">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43</v>
      </c>
      <c r="D196" s="1">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43</v>
      </c>
      <c r="D198" s="1">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43</v>
      </c>
      <c r="D200" s="1">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43</v>
      </c>
      <c r="D205" s="1">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43</v>
      </c>
      <c r="D206" s="1">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43</v>
      </c>
      <c r="D209" s="1">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43</v>
      </c>
      <c r="D210" s="1">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43</v>
      </c>
      <c r="D211" s="1">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43</v>
      </c>
      <c r="D212" s="1">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43</v>
      </c>
      <c r="D213" s="1">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43</v>
      </c>
      <c r="D214" s="1">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43</v>
      </c>
      <c r="D219" s="1">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43</v>
      </c>
      <c r="D224" s="1">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43</v>
      </c>
      <c r="D225" s="1">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43</v>
      </c>
      <c r="D226" s="1">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43</v>
      </c>
      <c r="D228" s="1">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43</v>
      </c>
      <c r="D230" s="1">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43</v>
      </c>
      <c r="D233" s="1">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43</v>
      </c>
      <c r="D234" s="1">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43</v>
      </c>
      <c r="D237" s="1">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43</v>
      </c>
      <c r="D238" s="1">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43</v>
      </c>
      <c r="D239" s="1">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43</v>
      </c>
      <c r="D241" s="1">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43</v>
      </c>
      <c r="D243" s="1">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43</v>
      </c>
      <c r="D245" s="1">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43</v>
      </c>
      <c r="D246" s="1">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43</v>
      </c>
      <c r="D248" s="1">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43</v>
      </c>
      <c r="D249" s="1">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43</v>
      </c>
      <c r="D250" s="1">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43</v>
      </c>
      <c r="D257" s="1">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43</v>
      </c>
      <c r="D259" s="1">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43</v>
      </c>
      <c r="D260" s="1">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43</v>
      </c>
      <c r="D262" s="1">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43</v>
      </c>
      <c r="D263" s="1">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43</v>
      </c>
      <c r="D264" s="1">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43</v>
      </c>
      <c r="D265" s="1">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43</v>
      </c>
      <c r="D267" s="1">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43</v>
      </c>
      <c r="D268" s="1">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43</v>
      </c>
      <c r="D271" s="1">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43</v>
      </c>
      <c r="D272" s="1">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43</v>
      </c>
      <c r="D273" s="1">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43</v>
      </c>
      <c r="D275" s="1">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43</v>
      </c>
      <c r="D276" s="1">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43</v>
      </c>
      <c r="D277" s="1">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43</v>
      </c>
      <c r="D278" s="1">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43</v>
      </c>
      <c r="D279" s="1">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43</v>
      </c>
      <c r="D282" s="1">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43</v>
      </c>
      <c r="D285" s="1">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43</v>
      </c>
      <c r="D287" s="1">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43</v>
      </c>
      <c r="D288" s="1">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43</v>
      </c>
      <c r="D289" s="1">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43</v>
      </c>
      <c r="D292" s="1">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43</v>
      </c>
      <c r="D294" s="1">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43</v>
      </c>
      <c r="D295" s="1">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43</v>
      </c>
      <c r="D297" s="1">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43</v>
      </c>
      <c r="D298" s="1">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43</v>
      </c>
      <c r="D300" s="1">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43</v>
      </c>
      <c r="D301" s="1">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43</v>
      </c>
      <c r="D302" s="1">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43</v>
      </c>
      <c r="D303" s="1">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43</v>
      </c>
      <c r="D305" s="1">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43</v>
      </c>
      <c r="D311" s="1">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43</v>
      </c>
      <c r="D321" s="1">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43</v>
      </c>
      <c r="D323" s="1">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43</v>
      </c>
      <c r="D324" s="1">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43</v>
      </c>
      <c r="D325" s="1">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43</v>
      </c>
      <c r="D328" s="1">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43</v>
      </c>
      <c r="D331" s="1">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43</v>
      </c>
      <c r="D332" s="1">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43</v>
      </c>
      <c r="D334" s="1">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43</v>
      </c>
      <c r="D340" s="1">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43</v>
      </c>
      <c r="D343" s="1">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43</v>
      </c>
      <c r="D345" s="1">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43</v>
      </c>
      <c r="D347" s="1">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43</v>
      </c>
      <c r="D349" s="1">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43</v>
      </c>
      <c r="D351" s="1">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43</v>
      </c>
      <c r="D354" s="1">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43</v>
      </c>
      <c r="D358" s="1">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43</v>
      </c>
      <c r="D359" s="1">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43</v>
      </c>
      <c r="D363" s="1">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43</v>
      </c>
      <c r="D365" s="1">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43</v>
      </c>
      <c r="D366" s="1">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43</v>
      </c>
      <c r="D367" s="1">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43</v>
      </c>
      <c r="D369" s="1">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43</v>
      </c>
      <c r="D370" s="1">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43</v>
      </c>
      <c r="D371" s="1">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43</v>
      </c>
      <c r="D372" s="1">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43</v>
      </c>
      <c r="D376" s="1">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43</v>
      </c>
      <c r="D377" s="1">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43</v>
      </c>
      <c r="D383" s="1">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43</v>
      </c>
      <c r="D386" s="1">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43</v>
      </c>
      <c r="D388" s="1">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43</v>
      </c>
      <c r="D389" s="1">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43</v>
      </c>
      <c r="D390" s="1">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43</v>
      </c>
      <c r="D391" s="1">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43</v>
      </c>
      <c r="D393" s="1">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43</v>
      </c>
      <c r="D395" s="1">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43</v>
      </c>
      <c r="D396" s="1">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43</v>
      </c>
      <c r="D399" s="1">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43</v>
      </c>
      <c r="D401" s="1">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43</v>
      </c>
      <c r="D402" s="1">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43</v>
      </c>
      <c r="D403" s="1">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43</v>
      </c>
      <c r="D407" s="1">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43</v>
      </c>
      <c r="D408" s="1">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43</v>
      </c>
      <c r="D409" s="1">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43</v>
      </c>
      <c r="D410" s="1">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43</v>
      </c>
      <c r="D411" s="1">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43</v>
      </c>
      <c r="D412" s="1">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43</v>
      </c>
      <c r="D415" s="1">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43</v>
      </c>
      <c r="D416" s="1">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43</v>
      </c>
      <c r="D417" s="1">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43</v>
      </c>
      <c r="D419" s="1">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43</v>
      </c>
      <c r="D422" s="1">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43</v>
      </c>
      <c r="D426" s="1">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43</v>
      </c>
      <c r="D429" s="1">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43</v>
      </c>
      <c r="D431" s="1">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43</v>
      </c>
      <c r="D432" s="1">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43</v>
      </c>
      <c r="D434" s="1">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43</v>
      </c>
      <c r="D435" s="1">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43</v>
      </c>
      <c r="D436" s="1">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43</v>
      </c>
      <c r="D437" s="1">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43</v>
      </c>
      <c r="D438" s="1">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43</v>
      </c>
      <c r="D439" s="1">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43</v>
      </c>
      <c r="D440" s="1">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43</v>
      </c>
      <c r="D445" s="1">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43</v>
      </c>
      <c r="D447" s="1">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43</v>
      </c>
      <c r="D448" s="1">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43</v>
      </c>
      <c r="D449" s="1">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43</v>
      </c>
      <c r="D450" s="1">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43</v>
      </c>
      <c r="D451" s="1">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43</v>
      </c>
      <c r="D452" s="1">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43</v>
      </c>
      <c r="D453" s="1">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43</v>
      </c>
      <c r="D454" s="1">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43</v>
      </c>
      <c r="D455" s="1">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43</v>
      </c>
      <c r="D457" s="1">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43</v>
      </c>
      <c r="D459" s="1">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43</v>
      </c>
      <c r="D461" s="1">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43</v>
      </c>
      <c r="D463" s="1">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43</v>
      </c>
      <c r="D464" s="1">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43</v>
      </c>
      <c r="D466" s="1">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43</v>
      </c>
      <c r="D468" s="1">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43</v>
      </c>
      <c r="D470" s="1">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43</v>
      </c>
      <c r="D471" s="1">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43</v>
      </c>
      <c r="D474" s="1">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43</v>
      </c>
      <c r="D475" s="1">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43</v>
      </c>
      <c r="D476" s="1">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43</v>
      </c>
      <c r="D478" s="1">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43</v>
      </c>
      <c r="D482" s="1">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43</v>
      </c>
      <c r="D483" s="1">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43</v>
      </c>
      <c r="D486" s="1">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43</v>
      </c>
      <c r="D488" s="1">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43</v>
      </c>
      <c r="D490" s="1">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43</v>
      </c>
      <c r="D494" s="1">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43</v>
      </c>
      <c r="D498" s="1">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43</v>
      </c>
      <c r="D499" s="1">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43</v>
      </c>
      <c r="D501" s="1">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43</v>
      </c>
      <c r="D503" s="1">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43</v>
      </c>
      <c r="D505" s="1">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43</v>
      </c>
      <c r="D508" s="1">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43</v>
      </c>
      <c r="D509" s="1">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43</v>
      </c>
      <c r="D514" s="1">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43</v>
      </c>
      <c r="D515" s="1">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43</v>
      </c>
      <c r="D517" s="1">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43</v>
      </c>
      <c r="D518" s="1">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43</v>
      </c>
      <c r="D520" s="1">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43</v>
      </c>
      <c r="D526" s="1">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43</v>
      </c>
      <c r="D528" s="1">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43</v>
      </c>
      <c r="D530" s="1">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43</v>
      </c>
      <c r="D534" s="1">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43</v>
      </c>
      <c r="D538" s="1">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43</v>
      </c>
      <c r="D539" s="1">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43</v>
      </c>
      <c r="D540" s="1">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43</v>
      </c>
      <c r="D541" s="1">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43</v>
      </c>
      <c r="D542" s="1">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43</v>
      </c>
      <c r="D545" s="1">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43</v>
      </c>
      <c r="D550" s="1">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43</v>
      </c>
      <c r="D551" s="1">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43</v>
      </c>
      <c r="D552" s="1">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43</v>
      </c>
      <c r="D553" s="1">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43</v>
      </c>
      <c r="D556" s="1">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43</v>
      </c>
      <c r="D559" s="1">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43</v>
      </c>
      <c r="D560" s="1">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43</v>
      </c>
      <c r="D561" s="1">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43</v>
      </c>
      <c r="D562" s="1">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43</v>
      </c>
      <c r="D563" s="1">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43</v>
      </c>
      <c r="D564" s="1">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43</v>
      </c>
      <c r="D565" s="1">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43</v>
      </c>
      <c r="D568" s="1">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43</v>
      </c>
      <c r="D576" s="1">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43</v>
      </c>
      <c r="D578" s="1">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43</v>
      </c>
      <c r="D581" s="1">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43</v>
      </c>
      <c r="D582" s="1">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43</v>
      </c>
      <c r="D589" s="1">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43</v>
      </c>
      <c r="D590" s="1">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43</v>
      </c>
      <c r="D592" s="1">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43</v>
      </c>
      <c r="D594" s="1">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43</v>
      </c>
      <c r="D595" s="1">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43</v>
      </c>
      <c r="D597" s="1">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43</v>
      </c>
      <c r="D598" s="1">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43</v>
      </c>
      <c r="D601" s="1">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43</v>
      </c>
      <c r="D609" s="1">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43</v>
      </c>
      <c r="D613" s="1">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43</v>
      </c>
      <c r="D614" s="1">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43</v>
      </c>
      <c r="D616" s="1">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43</v>
      </c>
      <c r="D617" s="1">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43</v>
      </c>
      <c r="D618" s="1">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43</v>
      </c>
      <c r="D620" s="1">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43</v>
      </c>
      <c r="D621" s="1">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43</v>
      </c>
      <c r="D622" s="1">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43</v>
      </c>
      <c r="D625" s="1">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43</v>
      </c>
      <c r="D626" s="1">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43</v>
      </c>
      <c r="D628" s="1">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43</v>
      </c>
      <c r="D629" s="1">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43</v>
      </c>
      <c r="D631" s="1">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43</v>
      </c>
      <c r="D634" s="1">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43</v>
      </c>
      <c r="D635" s="1">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43</v>
      </c>
      <c r="D637" s="1">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43</v>
      </c>
      <c r="D638" s="1">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43</v>
      </c>
      <c r="D642" s="1">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43</v>
      </c>
      <c r="D644" s="1">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43</v>
      </c>
      <c r="D645" s="1">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43</v>
      </c>
      <c r="D646" s="1">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43</v>
      </c>
      <c r="D647" s="1">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43</v>
      </c>
      <c r="D648" s="1">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43</v>
      </c>
      <c r="D650" s="1">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43</v>
      </c>
      <c r="D651" s="1">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43</v>
      </c>
      <c r="D652" s="1">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43</v>
      </c>
      <c r="D657" s="1">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43</v>
      </c>
      <c r="D661" s="1">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43</v>
      </c>
      <c r="D662" s="1">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43</v>
      </c>
      <c r="D664" s="1">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43</v>
      </c>
      <c r="D665" s="1">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43</v>
      </c>
      <c r="D666" s="1">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43</v>
      </c>
      <c r="D668" s="1">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43</v>
      </c>
      <c r="D669" s="1">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43</v>
      </c>
      <c r="D670" s="1">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43</v>
      </c>
      <c r="D671" s="1">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43</v>
      </c>
      <c r="D673" s="1">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43</v>
      </c>
      <c r="D674" s="1">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43</v>
      </c>
      <c r="D675" s="1">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43</v>
      </c>
      <c r="D676" s="1">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43</v>
      </c>
      <c r="D682" s="1">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43</v>
      </c>
      <c r="D683" s="1">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43</v>
      </c>
      <c r="D685" s="1">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43</v>
      </c>
      <c r="D686" s="1">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43</v>
      </c>
      <c r="D687" s="1">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43</v>
      </c>
      <c r="D688" s="1">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43</v>
      </c>
      <c r="D692" s="1">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43</v>
      </c>
      <c r="D695" s="1">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43</v>
      </c>
      <c r="D696" s="1">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43</v>
      </c>
      <c r="D699" s="1">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43</v>
      </c>
      <c r="D702" s="1">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43</v>
      </c>
      <c r="D705" s="1">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43</v>
      </c>
      <c r="D706" s="1">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43</v>
      </c>
      <c r="D707" s="1">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43</v>
      </c>
      <c r="D708" s="1">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43</v>
      </c>
      <c r="D709" s="1">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43</v>
      </c>
      <c r="D711" s="1">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43</v>
      </c>
      <c r="D713" s="1">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43</v>
      </c>
      <c r="D714" s="1">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43</v>
      </c>
      <c r="D715" s="1">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43</v>
      </c>
      <c r="D717" s="1">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43</v>
      </c>
      <c r="D718" s="1">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43</v>
      </c>
      <c r="D721" s="1">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43</v>
      </c>
      <c r="D722" s="1">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43</v>
      </c>
      <c r="D724" s="1">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43</v>
      </c>
      <c r="D725" s="1">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43</v>
      </c>
      <c r="D731" s="1">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43</v>
      </c>
      <c r="D732" s="1">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43</v>
      </c>
      <c r="D734" s="1">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43</v>
      </c>
      <c r="D736" s="1">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43</v>
      </c>
      <c r="D737" s="1">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43</v>
      </c>
      <c r="D740" s="1">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43</v>
      </c>
      <c r="D741" s="1">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43</v>
      </c>
      <c r="D743" s="1">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43</v>
      </c>
      <c r="D746" s="1">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43</v>
      </c>
      <c r="D748" s="1">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43</v>
      </c>
      <c r="D749" s="1">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43</v>
      </c>
      <c r="D751" s="1">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43</v>
      </c>
      <c r="D755" s="1">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43</v>
      </c>
      <c r="D756" s="1">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43</v>
      </c>
      <c r="D760" s="1">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43</v>
      </c>
      <c r="D761" s="1">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43</v>
      </c>
      <c r="D763" s="1">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43</v>
      </c>
      <c r="D766" s="1">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43</v>
      </c>
      <c r="D767" s="1">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43</v>
      </c>
      <c r="D769" s="1">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43</v>
      </c>
      <c r="D770" s="1">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43</v>
      </c>
      <c r="D771" s="1">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43</v>
      </c>
      <c r="D775" s="1">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43</v>
      </c>
      <c r="D776" s="1">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43</v>
      </c>
      <c r="D782" s="1">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43</v>
      </c>
      <c r="D786" s="1">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43</v>
      </c>
      <c r="D787" s="1">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43</v>
      </c>
      <c r="D788" s="1">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43</v>
      </c>
      <c r="D789" s="1">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43</v>
      </c>
      <c r="D790" s="1">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43</v>
      </c>
      <c r="D792" s="1">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43</v>
      </c>
      <c r="D800" s="1">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43</v>
      </c>
      <c r="D801" s="1">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43</v>
      </c>
      <c r="D807" s="1">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43</v>
      </c>
      <c r="D808" s="1">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43</v>
      </c>
      <c r="D809" s="1">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43</v>
      </c>
      <c r="D811" s="1">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43</v>
      </c>
      <c r="D812" s="1">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43</v>
      </c>
      <c r="D814" s="1">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43</v>
      </c>
      <c r="D815" s="1">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43</v>
      </c>
      <c r="D816" s="1">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43</v>
      </c>
      <c r="D818" s="1">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43</v>
      </c>
      <c r="D819" s="1">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43</v>
      </c>
      <c r="D821" s="1">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43</v>
      </c>
      <c r="D825" s="1">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43</v>
      </c>
      <c r="D829" s="1">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43</v>
      </c>
      <c r="D830" s="1">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43</v>
      </c>
      <c r="D833" s="1">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43</v>
      </c>
      <c r="D834" s="1">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43</v>
      </c>
      <c r="D835" s="1">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43</v>
      </c>
      <c r="D836" s="1">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43</v>
      </c>
      <c r="D837" s="1">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43</v>
      </c>
      <c r="D838" s="1">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43</v>
      </c>
      <c r="D840" s="1">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43</v>
      </c>
      <c r="D841" s="1">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43</v>
      </c>
      <c r="D844" s="1">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43</v>
      </c>
      <c r="D846" s="1">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43</v>
      </c>
      <c r="D847" s="1">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43</v>
      </c>
      <c r="D848" s="1">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43</v>
      </c>
      <c r="D849" s="1">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43</v>
      </c>
      <c r="D851" s="1">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43</v>
      </c>
      <c r="D852" s="1">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43</v>
      </c>
      <c r="D856" s="1">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43</v>
      </c>
      <c r="D857" s="1">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43</v>
      </c>
      <c r="D859" s="1">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43</v>
      </c>
      <c r="D863" s="1">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43</v>
      </c>
      <c r="D867" s="1">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43</v>
      </c>
      <c r="D871" s="1">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43</v>
      </c>
      <c r="D874" s="1">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43</v>
      </c>
      <c r="D876" s="1">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43</v>
      </c>
      <c r="D877" s="1">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43</v>
      </c>
      <c r="D883" s="1">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43</v>
      </c>
      <c r="D885" s="1">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43</v>
      </c>
      <c r="D887" s="1">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43</v>
      </c>
      <c r="D890" s="1">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43</v>
      </c>
      <c r="D891" s="1">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43</v>
      </c>
      <c r="D892" s="1">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43</v>
      </c>
      <c r="D894" s="1">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43</v>
      </c>
      <c r="D897" s="1">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43</v>
      </c>
      <c r="D898" s="1">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43</v>
      </c>
      <c r="D901" s="1">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43</v>
      </c>
      <c r="D903" s="1">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43</v>
      </c>
      <c r="D906" s="1">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43</v>
      </c>
      <c r="D913" s="1">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43</v>
      </c>
      <c r="D914" s="1">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43</v>
      </c>
      <c r="D920" s="1">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43</v>
      </c>
      <c r="D921" s="1">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43</v>
      </c>
      <c r="D923" s="1">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43</v>
      </c>
      <c r="D924" s="1">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43</v>
      </c>
      <c r="D927" s="1">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43</v>
      </c>
      <c r="D928" s="1">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43</v>
      </c>
      <c r="D929" s="1">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43</v>
      </c>
      <c r="D933" s="1">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43</v>
      </c>
      <c r="D934" s="1">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43</v>
      </c>
      <c r="D937" s="1">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43</v>
      </c>
      <c r="D938" s="1">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43</v>
      </c>
      <c r="D940" s="1">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43</v>
      </c>
      <c r="D942" s="1">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43</v>
      </c>
      <c r="D943" s="1">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43</v>
      </c>
      <c r="D944" s="1">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43</v>
      </c>
      <c r="D945" s="1">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43</v>
      </c>
      <c r="D946" s="1">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43</v>
      </c>
      <c r="D948" s="1">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43</v>
      </c>
      <c r="D949" s="1">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43</v>
      </c>
      <c r="D950" s="1">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43</v>
      </c>
      <c r="D952" s="1">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43</v>
      </c>
      <c r="D954" s="1">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43</v>
      </c>
      <c r="D955" s="1">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43</v>
      </c>
      <c r="D957" s="1">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43</v>
      </c>
      <c r="D958" s="1">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43</v>
      </c>
      <c r="D959" s="1">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43</v>
      </c>
      <c r="D963" s="1">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43</v>
      </c>
      <c r="D965" s="1">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43</v>
      </c>
      <c r="D967" s="1">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43</v>
      </c>
      <c r="D968" s="1">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43</v>
      </c>
      <c r="D972" s="1">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43</v>
      </c>
      <c r="D973" s="1">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43</v>
      </c>
      <c r="D974" s="1">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43</v>
      </c>
      <c r="D978" s="1">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43</v>
      </c>
      <c r="D979" s="1">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43</v>
      </c>
      <c r="D982" s="1">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43</v>
      </c>
      <c r="D987" s="1">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43</v>
      </c>
      <c r="D989" s="1">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43</v>
      </c>
      <c r="D992" s="1">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43</v>
      </c>
      <c r="D993" s="1">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C109C8A9-51E2-441E-832E-153ACE28C55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785F3-1957-43DA-9064-833E649E43ED}">
  <dimension ref="A3:D96"/>
  <sheetViews>
    <sheetView tabSelected="1" topLeftCell="A82" workbookViewId="0">
      <selection activeCell="A94" sqref="A94"/>
    </sheetView>
  </sheetViews>
  <sheetFormatPr defaultRowHeight="14.4" x14ac:dyDescent="0.3"/>
  <cols>
    <col min="1" max="1" width="21.88671875" bestFit="1" customWidth="1"/>
    <col min="2" max="2" width="15.5546875" bestFit="1" customWidth="1"/>
    <col min="3" max="3" width="6" customWidth="1"/>
    <col min="4" max="5" width="10.77734375" bestFit="1" customWidth="1"/>
    <col min="6" max="6" width="4" bestFit="1" customWidth="1"/>
    <col min="7" max="7" width="15.33203125" bestFit="1" customWidth="1"/>
    <col min="8" max="8" width="5.88671875" bestFit="1" customWidth="1"/>
    <col min="9" max="9" width="3.77734375" bestFit="1" customWidth="1"/>
    <col min="10" max="10" width="8.5546875" bestFit="1" customWidth="1"/>
    <col min="11" max="11" width="10.77734375" bestFit="1" customWidth="1"/>
  </cols>
  <sheetData>
    <row r="3" spans="1:4" x14ac:dyDescent="0.3">
      <c r="A3" s="3" t="s">
        <v>44</v>
      </c>
      <c r="B3" s="3" t="s">
        <v>40</v>
      </c>
    </row>
    <row r="4" spans="1:4" x14ac:dyDescent="0.3">
      <c r="A4" s="3" t="s">
        <v>42</v>
      </c>
      <c r="B4" t="s">
        <v>18</v>
      </c>
      <c r="C4" t="s">
        <v>15</v>
      </c>
      <c r="D4" t="s">
        <v>41</v>
      </c>
    </row>
    <row r="5" spans="1:4" x14ac:dyDescent="0.3">
      <c r="A5" s="4" t="s">
        <v>43</v>
      </c>
      <c r="B5" s="5">
        <v>53440</v>
      </c>
      <c r="C5" s="5">
        <v>55774.058577405856</v>
      </c>
      <c r="D5" s="5">
        <v>54580.777096114522</v>
      </c>
    </row>
    <row r="6" spans="1:4" x14ac:dyDescent="0.3">
      <c r="A6" s="4" t="s">
        <v>38</v>
      </c>
      <c r="B6" s="5">
        <v>56208.178438661707</v>
      </c>
      <c r="C6" s="5">
        <v>60123.966942148763</v>
      </c>
      <c r="D6" s="5">
        <v>58062.62230919765</v>
      </c>
    </row>
    <row r="7" spans="1:4" x14ac:dyDescent="0.3">
      <c r="A7" s="4" t="s">
        <v>41</v>
      </c>
      <c r="B7" s="5">
        <v>54874.759152215796</v>
      </c>
      <c r="C7" s="5">
        <v>57962.577962577961</v>
      </c>
      <c r="D7" s="5">
        <v>56360</v>
      </c>
    </row>
    <row r="27" spans="1:4" x14ac:dyDescent="0.3">
      <c r="A27" s="3" t="s">
        <v>45</v>
      </c>
      <c r="B27" s="3" t="s">
        <v>40</v>
      </c>
    </row>
    <row r="28" spans="1:4" x14ac:dyDescent="0.3">
      <c r="A28" s="3" t="s">
        <v>42</v>
      </c>
      <c r="B28" t="s">
        <v>18</v>
      </c>
      <c r="C28" t="s">
        <v>15</v>
      </c>
      <c r="D28" t="s">
        <v>41</v>
      </c>
    </row>
    <row r="29" spans="1:4" x14ac:dyDescent="0.3">
      <c r="A29" s="4" t="s">
        <v>16</v>
      </c>
      <c r="B29">
        <v>166</v>
      </c>
      <c r="C29">
        <v>200</v>
      </c>
      <c r="D29">
        <v>366</v>
      </c>
    </row>
    <row r="30" spans="1:4" x14ac:dyDescent="0.3">
      <c r="A30" s="4" t="s">
        <v>26</v>
      </c>
      <c r="B30">
        <v>92</v>
      </c>
      <c r="C30">
        <v>77</v>
      </c>
      <c r="D30">
        <v>169</v>
      </c>
    </row>
    <row r="31" spans="1:4" x14ac:dyDescent="0.3">
      <c r="A31" s="4" t="s">
        <v>22</v>
      </c>
      <c r="B31">
        <v>67</v>
      </c>
      <c r="C31">
        <v>95</v>
      </c>
      <c r="D31">
        <v>162</v>
      </c>
    </row>
    <row r="32" spans="1:4" x14ac:dyDescent="0.3">
      <c r="A32" s="4" t="s">
        <v>23</v>
      </c>
      <c r="B32">
        <v>116</v>
      </c>
      <c r="C32">
        <v>76</v>
      </c>
      <c r="D32">
        <v>192</v>
      </c>
    </row>
    <row r="33" spans="1:4" x14ac:dyDescent="0.3">
      <c r="A33" s="4" t="s">
        <v>46</v>
      </c>
      <c r="B33">
        <v>78</v>
      </c>
      <c r="C33">
        <v>33</v>
      </c>
      <c r="D33">
        <v>111</v>
      </c>
    </row>
    <row r="34" spans="1:4" x14ac:dyDescent="0.3">
      <c r="A34" s="4" t="s">
        <v>41</v>
      </c>
      <c r="B34">
        <v>519</v>
      </c>
      <c r="C34">
        <v>481</v>
      </c>
      <c r="D34">
        <v>1000</v>
      </c>
    </row>
    <row r="44" spans="1:4" x14ac:dyDescent="0.3">
      <c r="A44" s="3" t="s">
        <v>45</v>
      </c>
      <c r="B44" s="3" t="s">
        <v>40</v>
      </c>
    </row>
    <row r="45" spans="1:4" x14ac:dyDescent="0.3">
      <c r="A45" s="3" t="s">
        <v>42</v>
      </c>
      <c r="B45" t="s">
        <v>18</v>
      </c>
      <c r="C45" t="s">
        <v>15</v>
      </c>
      <c r="D45" t="s">
        <v>41</v>
      </c>
    </row>
    <row r="46" spans="1:4" x14ac:dyDescent="0.3">
      <c r="A46" s="4" t="s">
        <v>47</v>
      </c>
      <c r="B46">
        <v>71</v>
      </c>
      <c r="C46">
        <v>39</v>
      </c>
      <c r="D46">
        <v>110</v>
      </c>
    </row>
    <row r="47" spans="1:4" x14ac:dyDescent="0.3">
      <c r="A47" s="4" t="s">
        <v>48</v>
      </c>
      <c r="B47">
        <v>318</v>
      </c>
      <c r="C47">
        <v>383</v>
      </c>
      <c r="D47">
        <v>701</v>
      </c>
    </row>
    <row r="48" spans="1:4" x14ac:dyDescent="0.3">
      <c r="A48" s="4" t="s">
        <v>49</v>
      </c>
      <c r="B48">
        <v>130</v>
      </c>
      <c r="C48">
        <v>59</v>
      </c>
      <c r="D48">
        <v>189</v>
      </c>
    </row>
    <row r="49" spans="1:4" x14ac:dyDescent="0.3">
      <c r="A49" s="4" t="s">
        <v>41</v>
      </c>
      <c r="B49">
        <v>519</v>
      </c>
      <c r="C49">
        <v>481</v>
      </c>
      <c r="D49">
        <v>1000</v>
      </c>
    </row>
    <row r="60" spans="1:4" x14ac:dyDescent="0.3">
      <c r="B60" s="6"/>
    </row>
    <row r="62" spans="1:4" x14ac:dyDescent="0.3">
      <c r="A62" t="s">
        <v>38</v>
      </c>
      <c r="B62">
        <f>COUNTIFS('Working Sheet'!C2:C1001,"Male", 'Working Sheet'!N2:N1001,"Yes")</f>
        <v>242</v>
      </c>
    </row>
    <row r="63" spans="1:4" x14ac:dyDescent="0.3">
      <c r="A63" t="s">
        <v>43</v>
      </c>
      <c r="B63">
        <f>COUNTIFS('Working Sheet'!C2:C1001,"Female", 'Working Sheet'!N2:N1001,"Yes")</f>
        <v>239</v>
      </c>
    </row>
    <row r="78" spans="1:2" x14ac:dyDescent="0.3">
      <c r="A78" t="s">
        <v>52</v>
      </c>
      <c r="B78">
        <f>B80-B79</f>
        <v>462</v>
      </c>
    </row>
    <row r="79" spans="1:2" x14ac:dyDescent="0.3">
      <c r="A79" t="s">
        <v>36</v>
      </c>
      <c r="B79">
        <f>COUNTIF('Working Sheet'!B2:B1001,"Married")</f>
        <v>538</v>
      </c>
    </row>
    <row r="80" spans="1:2" x14ac:dyDescent="0.3">
      <c r="A80" t="s">
        <v>51</v>
      </c>
      <c r="B80">
        <f>COUNTA('Working Sheet'!B2:B1001)</f>
        <v>1000</v>
      </c>
    </row>
    <row r="81" spans="1:3" x14ac:dyDescent="0.3">
      <c r="A81" t="s">
        <v>50</v>
      </c>
      <c r="C81" s="8">
        <f>B79/B80</f>
        <v>0.53800000000000003</v>
      </c>
    </row>
    <row r="93" spans="1:3" x14ac:dyDescent="0.3">
      <c r="A93" t="s">
        <v>53</v>
      </c>
      <c r="B93">
        <f>COUNTIF('Working Sheet'!H2:H1001,"Yes")</f>
        <v>683</v>
      </c>
    </row>
    <row r="94" spans="1:3" x14ac:dyDescent="0.3">
      <c r="B94">
        <f>B95-B93</f>
        <v>317</v>
      </c>
    </row>
    <row r="95" spans="1:3" x14ac:dyDescent="0.3">
      <c r="A95" t="s">
        <v>51</v>
      </c>
      <c r="B95">
        <f>COUNTA('Working Sheet'!H2:H1001)</f>
        <v>1000</v>
      </c>
    </row>
    <row r="96" spans="1:3" x14ac:dyDescent="0.3">
      <c r="A96" t="s">
        <v>54</v>
      </c>
      <c r="C96" s="8">
        <f>B93/B95</f>
        <v>0.68300000000000005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D7788-2F56-4505-B5D2-4AD68AAD34AD}">
  <dimension ref="A1"/>
  <sheetViews>
    <sheetView showGridLines="0" workbookViewId="0">
      <selection activeCell="T7" sqref="T7"/>
    </sheetView>
  </sheetViews>
  <sheetFormatPr defaultRowHeight="14.4" x14ac:dyDescent="0.3"/>
  <cols>
    <col min="1" max="16384" width="8.88671875" style="7"/>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Wiktor Paprocki</cp:lastModifiedBy>
  <dcterms:created xsi:type="dcterms:W3CDTF">2022-03-18T02:50:57Z</dcterms:created>
  <dcterms:modified xsi:type="dcterms:W3CDTF">2023-07-25T10:10:14Z</dcterms:modified>
</cp:coreProperties>
</file>