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31O0DC2\Users\Public\PROGRAMACIÓN EMPRE S.A\TDR MEJORAS CONTINUAS SISTEMA\TDR-NUEVA FACTURACIÓN\"/>
    </mc:Choice>
  </mc:AlternateContent>
  <bookViews>
    <workbookView xWindow="-120" yWindow="-120" windowWidth="20640" windowHeight="11310"/>
  </bookViews>
  <sheets>
    <sheet name="INTERFAZ FACTURACIÓN" sheetId="5" r:id="rId1"/>
    <sheet name="nueva factura venta 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E18" i="5" l="1"/>
  <c r="D21" i="5"/>
  <c r="D24" i="5" s="1"/>
  <c r="M24" i="5" l="1"/>
  <c r="E21" i="5"/>
  <c r="M25" i="5" l="1"/>
  <c r="N25" i="5" s="1"/>
  <c r="E24" i="5"/>
  <c r="N24" i="5"/>
  <c r="D25" i="5"/>
  <c r="E25" i="5" s="1"/>
  <c r="M26" i="5" l="1"/>
  <c r="N26" i="5" s="1"/>
</calcChain>
</file>

<file path=xl/comments1.xml><?xml version="1.0" encoding="utf-8"?>
<comments xmlns="http://schemas.openxmlformats.org/spreadsheetml/2006/main">
  <authors>
    <author>PC_WORK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Valor de liquidación: 
Al momento de ingresar el "código de la etiqueta" el sistema deberá de mandar el monto de "Valor de liquidaciòn $" del artículo con su respectiva equivalencia en C$., es el mismo valor de liquidación $ que se muestra en el reporte de "Enviados a liquidación entre" y “listado de artículo a etiquetar entre “fechas seleccionadas”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valor de liquidaciòn en dòlares multiplicado por la T/C venta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% Uti:
Este valor deberá ser el mismo valor que estará en la tabla “listado de artículo a etiquetar entre “fechas seleccionadas” en donde dice "% utilidad venta", esta tabla se muestra en el TDR para etiquetado.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corresponde al monto de utilidad monetizado, se obtiene de multiplicar el % Uti. Con el Valor de liquidación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Precio de Contado:</t>
        </r>
        <r>
          <rPr>
            <sz val="9"/>
            <color indexed="81"/>
            <rFont val="Tahoma"/>
            <family val="2"/>
          </rPr>
          <t xml:space="preserve">
Corresponde al monto de "Contado" con su equivalencia en C$, que aparece en la etiqueta del artículo que se esta ofertando.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Sub-Total dólares multiplicado por la T/C venta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% Descuento: deberá de cumplir lo siguiente:
1-Este campo el sistema deberá habilitarlo despuès que  transcurran 15 dias en que saliò el artìculo a liquidación y no se ha facturado, lo cual da a entender que los artículos en liquidación entre 1 y 15 dias de haber salido, no podrán recibir descuento.
2- La casilla de descuento deberà estar habilitada para sólo digitar números enteros entre 1 y 10, que indicaran el porcentaje de descuento que se le podrá dar a èse artículo luego de los 15 dias de no haberse facturado.
3- Este campo tendrá una excepción de habilitación, para poder digitar un valor mayor al 10%. y se explica a continuación.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Monto de Descuento: 
Es el valor monetizado del % Descuento</t>
        </r>
        <r>
          <rPr>
            <sz val="9"/>
            <color indexed="81"/>
            <rFont val="Tahoma"/>
            <family val="2"/>
          </rPr>
          <t xml:space="preserve">
 cálculo según este ejemplo: 
   (%Descuento/100)* Precio de contado = (10/100)*145= $14.5 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PC_WORK:</t>
        </r>
        <r>
          <rPr>
            <sz val="9"/>
            <color indexed="81"/>
            <rFont val="Tahoma"/>
            <family val="2"/>
          </rPr>
          <t xml:space="preserve">
Monto de Descuento $ multiplicado por la T/C venta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 xml:space="preserve">Total a facturar:
</t>
        </r>
        <r>
          <rPr>
            <sz val="9"/>
            <color indexed="81"/>
            <rFont val="Tahoma"/>
            <family val="2"/>
          </rPr>
          <t>El valor de esta celda deberà ser un valor acumulativo del "Sub-Total a facturar" de todos los artículos que sean facturados por el mismo cliente.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 xml:space="preserve">Total a facturar multiplicado por la T/C venta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 xml:space="preserve">Sub total a facturar:
Precio de contado </t>
        </r>
        <r>
          <rPr>
            <sz val="9"/>
            <color indexed="81"/>
            <rFont val="Tahoma"/>
            <family val="2"/>
          </rPr>
          <t xml:space="preserve">menos </t>
        </r>
        <r>
          <rPr>
            <b/>
            <sz val="9"/>
            <color indexed="81"/>
            <rFont val="Tahoma"/>
            <family val="2"/>
          </rPr>
          <t>Monto de descuento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Monto a facturar $ multiplicado por la T/C venta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 xml:space="preserve">Total Descuento:
</t>
        </r>
        <r>
          <rPr>
            <sz val="9"/>
            <color indexed="81"/>
            <rFont val="Tahoma"/>
            <family val="2"/>
          </rPr>
          <t>El valor de esta celda deberà ser un valor acumulativo del "Monto de Descuento" de todos los artículos que estan siendo facturados por el mismo cliente.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Total Descuento en dòlares multiplicado por T/C venta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TOTAL A PAGAR:
Total a facturar</t>
        </r>
        <r>
          <rPr>
            <sz val="9"/>
            <color indexed="81"/>
            <rFont val="Tahoma"/>
            <family val="2"/>
          </rPr>
          <t xml:space="preserve"> menos el </t>
        </r>
        <r>
          <rPr>
            <b/>
            <sz val="9"/>
            <color indexed="81"/>
            <rFont val="Tahoma"/>
            <family val="2"/>
          </rPr>
          <t>Total Descuento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Total a pagar en dólares multiplicado por la T/C venta</t>
        </r>
      </text>
    </comment>
  </commentList>
</comments>
</file>

<file path=xl/sharedStrings.xml><?xml version="1.0" encoding="utf-8"?>
<sst xmlns="http://schemas.openxmlformats.org/spreadsheetml/2006/main" count="70" uniqueCount="68">
  <si>
    <t>Articulo</t>
  </si>
  <si>
    <t>Sub-Total</t>
  </si>
  <si>
    <t>Descuento</t>
  </si>
  <si>
    <t>Modelo</t>
  </si>
  <si>
    <t>Serie</t>
  </si>
  <si>
    <t>Marca</t>
  </si>
  <si>
    <t>Cliente</t>
  </si>
  <si>
    <t>Primer Nombre</t>
  </si>
  <si>
    <t>Sdo Nombre</t>
  </si>
  <si>
    <t>Primer Apellido</t>
  </si>
  <si>
    <t>Sdo Apellido</t>
  </si>
  <si>
    <t>Emitiendo Factura</t>
  </si>
  <si>
    <t>Descripción</t>
  </si>
  <si>
    <t>$ Precio</t>
  </si>
  <si>
    <t>Total</t>
  </si>
  <si>
    <t>Agente</t>
  </si>
  <si>
    <t>Observaciones</t>
  </si>
  <si>
    <t>% Descuento</t>
  </si>
  <si>
    <t>Monto de Descuento</t>
  </si>
  <si>
    <t>Valor de liquidación</t>
  </si>
  <si>
    <t>Código de</t>
  </si>
  <si>
    <t>T/C  Venta</t>
  </si>
  <si>
    <t>Total Descuento</t>
  </si>
  <si>
    <t>% Uti.</t>
  </si>
  <si>
    <t>Total a facturar</t>
  </si>
  <si>
    <t xml:space="preserve">TOTAL A PAGAR </t>
  </si>
  <si>
    <t xml:space="preserve">Nota: Este recibo es valido unicamente con las firmas autorizadas y sello de la EMPRESA </t>
  </si>
  <si>
    <t xml:space="preserve">NO SE ACEPTAN DEVOLUCIONES </t>
  </si>
  <si>
    <t xml:space="preserve">Cliente </t>
  </si>
  <si>
    <t xml:space="preserve">vendedor </t>
  </si>
  <si>
    <t>C$:</t>
  </si>
  <si>
    <t>Total Pagado</t>
  </si>
  <si>
    <t>(Nombre del cliente )</t>
  </si>
  <si>
    <t>Administración y/o</t>
  </si>
  <si>
    <t>T/c</t>
  </si>
  <si>
    <t xml:space="preserve">Entregué conforme </t>
  </si>
  <si>
    <t>Autorizado por</t>
  </si>
  <si>
    <t>$:</t>
  </si>
  <si>
    <t>______________________________________</t>
  </si>
  <si>
    <t>__________________________________</t>
  </si>
  <si>
    <t>$</t>
  </si>
  <si>
    <t xml:space="preserve">Sub total </t>
  </si>
  <si>
    <t>Desct.</t>
  </si>
  <si>
    <t xml:space="preserve">serie </t>
  </si>
  <si>
    <t xml:space="preserve">modelo </t>
  </si>
  <si>
    <t xml:space="preserve">marca </t>
  </si>
  <si>
    <t xml:space="preserve">Descripcion </t>
  </si>
  <si>
    <t xml:space="preserve">Observaciones </t>
  </si>
  <si>
    <t xml:space="preserve">Vendedor </t>
  </si>
  <si>
    <t xml:space="preserve">Direccion </t>
  </si>
  <si>
    <t>Teléfono cliente</t>
  </si>
  <si>
    <t xml:space="preserve">Nombre </t>
  </si>
  <si>
    <t>"Tu Prosperidad es Nuestro Éxito"</t>
  </si>
  <si>
    <t xml:space="preserve">FACTURA </t>
  </si>
  <si>
    <t xml:space="preserve">Año </t>
  </si>
  <si>
    <t xml:space="preserve">Mes </t>
  </si>
  <si>
    <t>Dia</t>
  </si>
  <si>
    <t xml:space="preserve">SAN MARCOS CARAZO </t>
  </si>
  <si>
    <t>ASFC 06/0003/10/2020/1</t>
  </si>
  <si>
    <t xml:space="preserve">Email ; empresociedadanonima @gmail.com </t>
  </si>
  <si>
    <t>Factura Nº</t>
  </si>
  <si>
    <t>RUC:J0310000300895</t>
  </si>
  <si>
    <t xml:space="preserve">De la rotonda del instituto Juan XXIII, 20 Vrs. Oeste </t>
  </si>
  <si>
    <t>Sub total a facturar</t>
  </si>
  <si>
    <t>Precio de Contado</t>
  </si>
  <si>
    <t>Uti. $</t>
  </si>
  <si>
    <t>Prec /Cont.</t>
  </si>
  <si>
    <t>Oficina central 82572062 tigo, 57199497 claro, Planta: 25353613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</si>
</sst>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C$&quot;* #,##0.00_-;\-&quot;C$&quot;* #,##0.00_-;_-&quot;C$&quot;* &quot;-&quot;??_-;_-@_-"/>
    <numFmt numFmtId="164" formatCode="_(&quot;C$&quot;\ * #,##0.00_);_(&quot;C$&quot;\ * \(#,##0.00\);_(&quot;C$&quot;\ * &quot;-&quot;??_);_(@_)"/>
    <numFmt numFmtId="165" formatCode="_([$$-540A]* #,##0.00_);_([$$-540A]* \(#,##0.00\);_([$$-540A]* &quot;-&quot;??_);_(@_)"/>
    <numFmt numFmtId="166" formatCode="_-[$$-540A]* #,##0.00_ ;_-[$$-540A]* \-#,##0.00\ ;_-[$$-540A]* &quot;-&quot;??_ ;_-@_ "/>
  </numFmts>
  <fonts count="1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rgb="FF0033CC"/>
      <name val="Times New Roman"/>
      <family val="1"/>
    </font>
    <font>
      <b/>
      <sz val="12"/>
      <name val="Times New Roman"/>
      <family val="1"/>
    </font>
    <font>
      <b/>
      <u/>
      <sz val="12"/>
      <color rgb="FF0033CC"/>
      <name val="Times New Roman"/>
      <family val="1"/>
    </font>
    <font>
      <b/>
      <sz val="11"/>
      <color rgb="FF0033CC"/>
      <name val="Times New Roman"/>
      <family val="1"/>
    </font>
    <font>
      <b/>
      <u/>
      <sz val="26"/>
      <color rgb="FF0033CC"/>
      <name val="Times New Roman"/>
      <family val="1"/>
    </font>
    <font>
      <b/>
      <sz val="9"/>
      <color rgb="FF0033CC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0" fillId="2" borderId="0" xfId="0" applyFill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3" xfId="0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/>
    <xf numFmtId="0" fontId="2" fillId="2" borderId="1" xfId="0" applyFont="1" applyFill="1" applyBorder="1"/>
    <xf numFmtId="165" fontId="2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1" fillId="0" borderId="0" xfId="2"/>
    <xf numFmtId="0" fontId="2" fillId="0" borderId="0" xfId="2" applyFont="1"/>
    <xf numFmtId="0" fontId="8" fillId="0" borderId="17" xfId="2" applyFont="1" applyBorder="1"/>
    <xf numFmtId="0" fontId="8" fillId="0" borderId="0" xfId="2" applyFont="1" applyBorder="1"/>
    <xf numFmtId="44" fontId="8" fillId="0" borderId="19" xfId="2" applyNumberFormat="1" applyFont="1" applyBorder="1"/>
    <xf numFmtId="0" fontId="8" fillId="4" borderId="20" xfId="2" applyFont="1" applyFill="1" applyBorder="1"/>
    <xf numFmtId="0" fontId="9" fillId="0" borderId="19" xfId="2" applyFont="1" applyBorder="1"/>
    <xf numFmtId="0" fontId="8" fillId="4" borderId="20" xfId="2" applyFont="1" applyFill="1" applyBorder="1" applyAlignment="1">
      <alignment horizontal="center"/>
    </xf>
    <xf numFmtId="0" fontId="7" fillId="0" borderId="0" xfId="2" applyFont="1"/>
    <xf numFmtId="0" fontId="8" fillId="0" borderId="21" xfId="2" applyFont="1" applyBorder="1"/>
    <xf numFmtId="0" fontId="8" fillId="4" borderId="1" xfId="2" applyFont="1" applyFill="1" applyBorder="1" applyAlignment="1">
      <alignment vertical="center"/>
    </xf>
    <xf numFmtId="0" fontId="8" fillId="0" borderId="18" xfId="2" applyFont="1" applyBorder="1"/>
    <xf numFmtId="0" fontId="8" fillId="0" borderId="22" xfId="2" applyFont="1" applyBorder="1"/>
    <xf numFmtId="0" fontId="8" fillId="0" borderId="23" xfId="2" applyFont="1" applyBorder="1"/>
    <xf numFmtId="0" fontId="8" fillId="0" borderId="24" xfId="2" applyFont="1" applyBorder="1"/>
    <xf numFmtId="0" fontId="1" fillId="0" borderId="0" xfId="2" applyBorder="1"/>
    <xf numFmtId="0" fontId="8" fillId="0" borderId="14" xfId="2" applyFont="1" applyBorder="1"/>
    <xf numFmtId="0" fontId="8" fillId="0" borderId="25" xfId="2" applyFont="1" applyBorder="1"/>
    <xf numFmtId="0" fontId="8" fillId="0" borderId="26" xfId="2" applyFont="1" applyBorder="1"/>
    <xf numFmtId="0" fontId="8" fillId="0" borderId="27" xfId="2" applyFont="1" applyBorder="1"/>
    <xf numFmtId="0" fontId="8" fillId="0" borderId="1" xfId="2" applyFont="1" applyBorder="1"/>
    <xf numFmtId="0" fontId="8" fillId="0" borderId="1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17" xfId="2" applyBorder="1"/>
    <xf numFmtId="0" fontId="8" fillId="4" borderId="22" xfId="2" applyFont="1" applyFill="1" applyBorder="1" applyAlignment="1">
      <alignment horizontal="center"/>
    </xf>
    <xf numFmtId="0" fontId="8" fillId="4" borderId="28" xfId="2" applyFont="1" applyFill="1" applyBorder="1" applyAlignment="1">
      <alignment horizontal="center"/>
    </xf>
    <xf numFmtId="0" fontId="8" fillId="4" borderId="29" xfId="2" applyFont="1" applyFill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5" borderId="18" xfId="2" applyFont="1" applyFill="1" applyBorder="1"/>
    <xf numFmtId="0" fontId="8" fillId="4" borderId="18" xfId="2" applyFont="1" applyFill="1" applyBorder="1"/>
    <xf numFmtId="0" fontId="11" fillId="0" borderId="30" xfId="2" applyFont="1" applyBorder="1"/>
    <xf numFmtId="0" fontId="11" fillId="0" borderId="0" xfId="2" applyFont="1"/>
    <xf numFmtId="0" fontId="8" fillId="4" borderId="11" xfId="2" applyFont="1" applyFill="1" applyBorder="1"/>
    <xf numFmtId="0" fontId="8" fillId="0" borderId="30" xfId="2" applyFont="1" applyBorder="1"/>
    <xf numFmtId="0" fontId="8" fillId="0" borderId="4" xfId="2" applyFont="1" applyBorder="1"/>
    <xf numFmtId="0" fontId="8" fillId="0" borderId="19" xfId="2" applyFont="1" applyBorder="1"/>
    <xf numFmtId="0" fontId="8" fillId="0" borderId="10" xfId="2" applyFont="1" applyBorder="1"/>
    <xf numFmtId="0" fontId="8" fillId="0" borderId="20" xfId="2" applyFont="1" applyBorder="1"/>
    <xf numFmtId="0" fontId="8" fillId="0" borderId="0" xfId="2" applyFont="1"/>
    <xf numFmtId="0" fontId="8" fillId="0" borderId="21" xfId="2" applyFont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1" fillId="0" borderId="15" xfId="2" applyBorder="1"/>
    <xf numFmtId="166" fontId="2" fillId="0" borderId="1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10" fillId="4" borderId="24" xfId="2" applyFont="1" applyFill="1" applyBorder="1" applyAlignment="1">
      <alignment horizontal="center"/>
    </xf>
    <xf numFmtId="0" fontId="10" fillId="4" borderId="23" xfId="2" applyFont="1" applyFill="1" applyBorder="1" applyAlignment="1">
      <alignment horizontal="center"/>
    </xf>
    <xf numFmtId="0" fontId="10" fillId="4" borderId="22" xfId="2" applyFont="1" applyFill="1" applyBorder="1" applyAlignment="1">
      <alignment horizontal="center"/>
    </xf>
    <xf numFmtId="0" fontId="10" fillId="0" borderId="24" xfId="2" applyFont="1" applyBorder="1" applyAlignment="1">
      <alignment horizontal="center"/>
    </xf>
    <xf numFmtId="0" fontId="10" fillId="0" borderId="23" xfId="2" applyFont="1" applyBorder="1" applyAlignment="1">
      <alignment horizontal="center"/>
    </xf>
    <xf numFmtId="0" fontId="10" fillId="0" borderId="22" xfId="2" applyFont="1" applyBorder="1" applyAlignment="1">
      <alignment horizontal="center"/>
    </xf>
    <xf numFmtId="0" fontId="10" fillId="0" borderId="18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0" borderId="17" xfId="2" applyFont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0" fillId="0" borderId="1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9" xfId="2" applyFont="1" applyBorder="1" applyAlignment="1">
      <alignment horizontal="left"/>
    </xf>
    <xf numFmtId="0" fontId="8" fillId="0" borderId="19" xfId="2" applyFont="1" applyBorder="1" applyAlignment="1">
      <alignment horizontal="left"/>
    </xf>
    <xf numFmtId="0" fontId="8" fillId="0" borderId="12" xfId="2" applyFont="1" applyBorder="1" applyAlignment="1">
      <alignment horizontal="left"/>
    </xf>
    <xf numFmtId="0" fontId="8" fillId="0" borderId="13" xfId="2" applyFont="1" applyBorder="1" applyAlignment="1">
      <alignment horizontal="left"/>
    </xf>
    <xf numFmtId="0" fontId="8" fillId="0" borderId="12" xfId="2" applyFont="1" applyBorder="1" applyAlignment="1">
      <alignment horizontal="center"/>
    </xf>
    <xf numFmtId="0" fontId="13" fillId="0" borderId="18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8" fillId="0" borderId="9" xfId="2" applyFont="1" applyBorder="1" applyAlignment="1">
      <alignment horizontal="center"/>
    </xf>
    <xf numFmtId="0" fontId="8" fillId="4" borderId="18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8" fillId="4" borderId="17" xfId="2" applyFont="1" applyFill="1" applyBorder="1" applyAlignment="1">
      <alignment horizontal="center"/>
    </xf>
    <xf numFmtId="0" fontId="8" fillId="4" borderId="16" xfId="2" applyFont="1" applyFill="1" applyBorder="1" applyAlignment="1">
      <alignment horizontal="center"/>
    </xf>
    <xf numFmtId="0" fontId="8" fillId="4" borderId="15" xfId="2" applyFont="1" applyFill="1" applyBorder="1" applyAlignment="1">
      <alignment horizontal="center"/>
    </xf>
    <xf numFmtId="0" fontId="8" fillId="4" borderId="14" xfId="2" applyFont="1" applyFill="1" applyBorder="1" applyAlignment="1">
      <alignment horizontal="center"/>
    </xf>
    <xf numFmtId="0" fontId="8" fillId="0" borderId="18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8" fillId="0" borderId="16" xfId="2" applyFont="1" applyBorder="1" applyAlignment="1">
      <alignment horizontal="center"/>
    </xf>
    <xf numFmtId="0" fontId="8" fillId="0" borderId="15" xfId="2" applyFont="1" applyBorder="1" applyAlignment="1">
      <alignment horizontal="center"/>
    </xf>
    <xf numFmtId="0" fontId="8" fillId="0" borderId="26" xfId="2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0" fontId="8" fillId="4" borderId="23" xfId="2" applyFont="1" applyFill="1" applyBorder="1" applyAlignment="1">
      <alignment horizontal="center"/>
    </xf>
    <xf numFmtId="0" fontId="8" fillId="4" borderId="29" xfId="2" applyFont="1" applyFill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1030940</xdr:colOff>
      <xdr:row>21</xdr:row>
      <xdr:rowOff>179295</xdr:rowOff>
    </xdr:from>
    <xdr:to>
      <xdr:col>10</xdr:col>
      <xdr:colOff>190795</xdr:colOff>
      <xdr:row>29</xdr:row>
      <xdr:rowOff>143763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60" t="46411" r="48359" b="32547"/>
        <a:stretch/>
      </xdr:blipFill>
      <xdr:spPr>
        <a:xfrm>
          <a:off x="7593665" y="4055970"/>
          <a:ext cx="1007705" cy="1590313"/>
        </a:xfrm>
        <a:prstGeom prst="rect">
          <a:avLst/>
        </a:prstGeom>
      </xdr:spPr>
    </xdr:pic>
    <xdr:clientData/>
  </xdr:twoCellAnchor>
  <xdr:twoCellAnchor editAs="oneCell">
    <xdr:from>
      <xdr:col>10</xdr:col>
      <xdr:colOff>324970</xdr:colOff>
      <xdr:row>28</xdr:row>
      <xdr:rowOff>179294</xdr:rowOff>
    </xdr:from>
    <xdr:to>
      <xdr:col>14</xdr:col>
      <xdr:colOff>57978</xdr:colOff>
      <xdr:row>33</xdr:row>
      <xdr:rowOff>190499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44" t="77482" r="14793" b="6589"/>
        <a:stretch/>
      </xdr:blipFill>
      <xdr:spPr>
        <a:xfrm>
          <a:off x="8980296" y="5355924"/>
          <a:ext cx="3576139" cy="963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100853</xdr:colOff>
      <xdr:row>1</xdr:row>
      <xdr:rowOff>33617</xdr:rowOff>
    </xdr:from>
    <xdr:ext cx="1344706" cy="1181490"/>
    <xdr:pic>
      <xdr:nvPicPr>
        <xdr:cNvPr id="2" name="Imagen 1" descr="\\pc1\Users\Public\PC3_GERENCIA\LOGO  Y SELLO APROBADO\logo 10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64" t="4627" r="20798" b="12077"/>
        <a:stretch/>
      </xdr:blipFill>
      <xdr:spPr bwMode="auto">
        <a:xfrm>
          <a:off x="2386853" y="224117"/>
          <a:ext cx="1344706" cy="118149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60"/>
  <sheetViews>
    <sheetView showGridLines="0" tabSelected="1" topLeftCell="C16" zoomScale="250" zoomScaleNormal="250" workbookViewId="0">
      <selection activeCell="D24" sqref="D24"/>
    </sheetView>
  </sheetViews>
  <sheetFormatPr baseColWidth="10" defaultRowHeight="15" x14ac:dyDescent="0.25"/>
  <cols>
    <col min="1" max="1" width="8.85546875" customWidth="1"/>
    <col min="2" max="2" width="10.5703125" bestFit="1" customWidth="1"/>
    <col min="5" max="5" width="13.28515625" bestFit="1" customWidth="1"/>
    <col min="6" max="6" width="24.42578125" bestFit="1" customWidth="1"/>
    <col min="7" max="7" width="9.7109375" customWidth="1"/>
    <col min="8" max="8" width="12.42578125" bestFit="1" customWidth="1"/>
    <col min="9" max="9" width="16.28515625" customWidth="1"/>
    <col min="11" max="11" width="13.140625" bestFit="1" customWidth="1"/>
    <col min="12" max="12" width="18.7109375" bestFit="1" customWidth="1"/>
    <col min="13" max="13" width="11.5703125" bestFit="1" customWidth="1"/>
    <col min="14" max="14" width="14.140625" bestFit="1" customWidth="1"/>
    <col min="15" max="15" width="11.5703125" bestFit="1" customWidth="1"/>
  </cols>
  <sheetData>
    <row r="3" spans="2:16" x14ac:dyDescent="0.25">
      <c r="B3" t="s">
        <v>21</v>
      </c>
      <c r="C3">
        <v>35.35</v>
      </c>
    </row>
    <row r="4" spans="2:16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2:16" x14ac:dyDescent="0.25">
      <c r="B5" s="2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7"/>
    </row>
    <row r="6" spans="2:16" ht="15.75" x14ac:dyDescent="0.25">
      <c r="B6" s="26"/>
      <c r="C6" s="28" t="s">
        <v>11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7"/>
    </row>
    <row r="7" spans="2:16" x14ac:dyDescent="0.25">
      <c r="B7" s="2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7"/>
    </row>
    <row r="8" spans="2:16" x14ac:dyDescent="0.25">
      <c r="B8" s="26"/>
      <c r="C8" s="10" t="s">
        <v>0</v>
      </c>
      <c r="D8" s="94"/>
      <c r="E8" s="95"/>
      <c r="F8" s="95"/>
      <c r="G8" s="96"/>
      <c r="H8" s="1"/>
      <c r="I8" s="9" t="s">
        <v>20</v>
      </c>
      <c r="J8" s="33"/>
      <c r="K8" s="10"/>
      <c r="L8" s="10"/>
      <c r="M8" s="10"/>
      <c r="N8" s="10"/>
      <c r="O8" s="10"/>
      <c r="P8" s="27"/>
    </row>
    <row r="9" spans="2:16" x14ac:dyDescent="0.25">
      <c r="B9" s="26"/>
      <c r="C9" s="97" t="s">
        <v>12</v>
      </c>
      <c r="D9" s="98"/>
      <c r="E9" s="98"/>
      <c r="F9" s="98"/>
      <c r="G9" s="98"/>
      <c r="H9" s="99"/>
      <c r="I9" s="34" t="s">
        <v>13</v>
      </c>
      <c r="J9" s="34" t="s">
        <v>5</v>
      </c>
      <c r="K9" s="34" t="s">
        <v>3</v>
      </c>
      <c r="L9" s="34" t="s">
        <v>2</v>
      </c>
      <c r="M9" s="34" t="s">
        <v>1</v>
      </c>
      <c r="N9" s="34" t="s">
        <v>14</v>
      </c>
      <c r="O9" s="34" t="s">
        <v>4</v>
      </c>
      <c r="P9" s="27"/>
    </row>
    <row r="10" spans="2:16" x14ac:dyDescent="0.25">
      <c r="B10" s="26"/>
      <c r="C10" s="94"/>
      <c r="D10" s="95"/>
      <c r="E10" s="95"/>
      <c r="F10" s="95"/>
      <c r="G10" s="95"/>
      <c r="H10" s="39"/>
      <c r="I10" s="2"/>
      <c r="J10" s="2"/>
      <c r="K10" s="2"/>
      <c r="L10" s="2"/>
      <c r="M10" s="2"/>
      <c r="N10" s="2"/>
      <c r="O10" s="3"/>
      <c r="P10" s="27"/>
    </row>
    <row r="11" spans="2:16" x14ac:dyDescent="0.25">
      <c r="B11" s="26"/>
      <c r="C11" s="90"/>
      <c r="D11" s="91"/>
      <c r="E11" s="91"/>
      <c r="F11" s="91"/>
      <c r="G11" s="91"/>
      <c r="H11" s="38"/>
      <c r="I11" s="4"/>
      <c r="J11" s="4"/>
      <c r="K11" s="4"/>
      <c r="L11" s="4"/>
      <c r="M11" s="4"/>
      <c r="N11" s="4"/>
      <c r="O11" s="5"/>
      <c r="P11" s="27"/>
    </row>
    <row r="12" spans="2:16" x14ac:dyDescent="0.25">
      <c r="B12" s="26"/>
      <c r="C12" s="90"/>
      <c r="D12" s="91"/>
      <c r="E12" s="91"/>
      <c r="F12" s="91"/>
      <c r="G12" s="91"/>
      <c r="H12" s="38"/>
      <c r="I12" s="4"/>
      <c r="J12" s="4"/>
      <c r="K12" s="4"/>
      <c r="L12" s="4"/>
      <c r="M12" s="4"/>
      <c r="N12" s="4"/>
      <c r="O12" s="5"/>
      <c r="P12" s="27"/>
    </row>
    <row r="13" spans="2:16" x14ac:dyDescent="0.25">
      <c r="B13" s="26"/>
      <c r="C13" s="90"/>
      <c r="D13" s="91"/>
      <c r="E13" s="91"/>
      <c r="F13" s="91"/>
      <c r="G13" s="91"/>
      <c r="H13" s="38"/>
      <c r="I13" s="4"/>
      <c r="J13" s="4"/>
      <c r="K13" s="4"/>
      <c r="L13" s="4"/>
      <c r="M13" s="4"/>
      <c r="N13" s="4"/>
      <c r="O13" s="5"/>
      <c r="P13" s="27"/>
    </row>
    <row r="14" spans="2:16" x14ac:dyDescent="0.25">
      <c r="B14" s="26"/>
      <c r="C14" s="90"/>
      <c r="D14" s="91"/>
      <c r="E14" s="91"/>
      <c r="F14" s="91"/>
      <c r="G14" s="91"/>
      <c r="H14" s="38"/>
      <c r="I14" s="4"/>
      <c r="J14" s="4"/>
      <c r="K14" s="4"/>
      <c r="L14" s="4"/>
      <c r="M14" s="4"/>
      <c r="N14" s="4"/>
      <c r="O14" s="5"/>
      <c r="P14" s="27"/>
    </row>
    <row r="15" spans="2:16" x14ac:dyDescent="0.25">
      <c r="B15" s="26"/>
      <c r="C15" s="90"/>
      <c r="D15" s="91"/>
      <c r="E15" s="91"/>
      <c r="F15" s="91"/>
      <c r="G15" s="91"/>
      <c r="H15" s="38"/>
      <c r="I15" s="4"/>
      <c r="J15" s="4"/>
      <c r="K15" s="4"/>
      <c r="L15" s="4"/>
      <c r="M15" s="4"/>
      <c r="N15" s="4"/>
      <c r="O15" s="5"/>
      <c r="P15" s="27"/>
    </row>
    <row r="16" spans="2:16" x14ac:dyDescent="0.25">
      <c r="B16" s="26"/>
      <c r="C16" s="92"/>
      <c r="D16" s="93"/>
      <c r="E16" s="93"/>
      <c r="F16" s="93"/>
      <c r="G16" s="93"/>
      <c r="H16" s="40"/>
      <c r="I16" s="6"/>
      <c r="J16" s="6"/>
      <c r="K16" s="6"/>
      <c r="L16" s="6"/>
      <c r="M16" s="6"/>
      <c r="N16" s="6"/>
      <c r="O16" s="7"/>
      <c r="P16" s="27"/>
    </row>
    <row r="17" spans="2:16" x14ac:dyDescent="0.25">
      <c r="B17" s="2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7"/>
    </row>
    <row r="18" spans="2:16" x14ac:dyDescent="0.25">
      <c r="B18" s="26"/>
      <c r="C18" s="8" t="s">
        <v>19</v>
      </c>
      <c r="D18" s="42">
        <v>100</v>
      </c>
      <c r="E18" s="36">
        <f>D18*C3</f>
        <v>3535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27"/>
    </row>
    <row r="19" spans="2:16" x14ac:dyDescent="0.25">
      <c r="B19" s="26"/>
      <c r="C19" s="8" t="s">
        <v>23</v>
      </c>
      <c r="D19" s="41">
        <v>45</v>
      </c>
      <c r="E19" s="10"/>
      <c r="F19" s="10"/>
      <c r="G19" s="10"/>
      <c r="H19" s="10"/>
      <c r="I19" s="10"/>
      <c r="J19" s="10"/>
      <c r="K19" s="10"/>
      <c r="P19" s="27"/>
    </row>
    <row r="20" spans="2:16" x14ac:dyDescent="0.25">
      <c r="B20" s="26"/>
      <c r="C20" s="8" t="s">
        <v>65</v>
      </c>
      <c r="D20" s="86">
        <f>(D19/100)*D18</f>
        <v>45</v>
      </c>
      <c r="E20" s="10"/>
      <c r="F20" s="10"/>
      <c r="G20" s="10"/>
      <c r="H20" s="10"/>
      <c r="I20" s="10"/>
      <c r="J20" s="10"/>
      <c r="K20" s="10"/>
      <c r="L20" s="10" t="s">
        <v>7</v>
      </c>
      <c r="M20" s="10" t="s">
        <v>8</v>
      </c>
      <c r="N20" s="10" t="s">
        <v>9</v>
      </c>
      <c r="O20" s="10" t="s">
        <v>10</v>
      </c>
      <c r="P20" s="27"/>
    </row>
    <row r="21" spans="2:16" ht="20.100000000000001" customHeight="1" x14ac:dyDescent="0.25">
      <c r="B21" s="26"/>
      <c r="C21" s="8" t="s">
        <v>64</v>
      </c>
      <c r="D21" s="42">
        <f>(D18*(D19/100))+D18</f>
        <v>145</v>
      </c>
      <c r="E21" s="36">
        <f>D21*C3</f>
        <v>5125.75</v>
      </c>
      <c r="F21" s="10"/>
      <c r="G21" s="10"/>
      <c r="H21" s="10"/>
      <c r="I21" s="10"/>
      <c r="J21" s="10"/>
      <c r="K21" s="10"/>
      <c r="L21" s="32"/>
      <c r="M21" s="32"/>
      <c r="N21" s="32"/>
      <c r="O21" s="32"/>
      <c r="P21" s="27"/>
    </row>
    <row r="22" spans="2:16" ht="3" customHeight="1" x14ac:dyDescent="0.25">
      <c r="B22" s="15"/>
      <c r="C22" s="16"/>
      <c r="D22" s="16"/>
      <c r="E22" s="1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27"/>
    </row>
    <row r="23" spans="2:16" ht="20.100000000000001" customHeight="1" x14ac:dyDescent="0.25">
      <c r="B23" s="26"/>
      <c r="C23" s="8" t="s">
        <v>17</v>
      </c>
      <c r="D23" s="43">
        <v>10</v>
      </c>
      <c r="E23" s="10"/>
      <c r="F23" s="10"/>
      <c r="G23" s="10"/>
      <c r="H23" s="10"/>
      <c r="I23" s="10"/>
      <c r="J23" s="10"/>
      <c r="K23" s="10"/>
      <c r="L23" s="9" t="s">
        <v>6</v>
      </c>
      <c r="M23" s="87"/>
      <c r="N23" s="88"/>
      <c r="O23" s="89"/>
      <c r="P23" s="27"/>
    </row>
    <row r="24" spans="2:16" ht="20.100000000000001" customHeight="1" x14ac:dyDescent="0.25">
      <c r="B24" s="26"/>
      <c r="C24" s="8" t="s">
        <v>18</v>
      </c>
      <c r="D24" s="35">
        <f>(D21*(D23/100))</f>
        <v>14.5</v>
      </c>
      <c r="E24" s="36">
        <f>D24*C3</f>
        <v>512.57500000000005</v>
      </c>
      <c r="F24" s="10"/>
      <c r="G24" s="10"/>
      <c r="H24" s="10"/>
      <c r="I24" s="10"/>
      <c r="J24" s="10"/>
      <c r="K24" s="10"/>
      <c r="L24" s="8" t="s">
        <v>24</v>
      </c>
      <c r="M24" s="35">
        <f>+D21</f>
        <v>145</v>
      </c>
      <c r="N24" s="36">
        <f>+M24*C3</f>
        <v>5125.75</v>
      </c>
      <c r="O24" s="10"/>
      <c r="P24" s="27"/>
    </row>
    <row r="25" spans="2:16" x14ac:dyDescent="0.25">
      <c r="B25" s="26"/>
      <c r="C25" s="9" t="s">
        <v>63</v>
      </c>
      <c r="D25" s="35">
        <f>+D21-D24</f>
        <v>130.5</v>
      </c>
      <c r="E25" s="36">
        <f>D25*C3</f>
        <v>4613.1750000000002</v>
      </c>
      <c r="F25" s="10"/>
      <c r="G25" s="10"/>
      <c r="H25" s="10"/>
      <c r="I25" s="10"/>
      <c r="J25" s="10"/>
      <c r="K25" s="10"/>
      <c r="L25" s="8" t="s">
        <v>22</v>
      </c>
      <c r="M25" s="35">
        <f>+D24</f>
        <v>14.5</v>
      </c>
      <c r="N25" s="36">
        <f>+M25*C3</f>
        <v>512.57500000000005</v>
      </c>
      <c r="O25" s="10"/>
      <c r="P25" s="27"/>
    </row>
    <row r="26" spans="2:16" x14ac:dyDescent="0.25">
      <c r="B26" s="26"/>
      <c r="C26" s="10"/>
      <c r="D26" s="10"/>
      <c r="E26" s="10"/>
      <c r="F26" s="10"/>
      <c r="G26" s="10"/>
      <c r="H26" s="10"/>
      <c r="I26" s="10"/>
      <c r="J26" s="10"/>
      <c r="K26" s="10"/>
      <c r="L26" s="9" t="s">
        <v>25</v>
      </c>
      <c r="M26" s="35">
        <f>+M24-M25</f>
        <v>130.5</v>
      </c>
      <c r="N26" s="36">
        <f>+M26*C3</f>
        <v>4613.1750000000002</v>
      </c>
      <c r="O26" s="10"/>
      <c r="P26" s="27"/>
    </row>
    <row r="27" spans="2:16" x14ac:dyDescent="0.25">
      <c r="B27" s="26"/>
      <c r="C27" s="10" t="s">
        <v>15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7"/>
    </row>
    <row r="28" spans="2:16" x14ac:dyDescent="0.25">
      <c r="B28" s="26"/>
      <c r="C28" s="87"/>
      <c r="D28" s="88"/>
      <c r="E28" s="88"/>
      <c r="F28" s="89"/>
      <c r="G28" s="10"/>
      <c r="H28" s="10"/>
      <c r="I28" s="10"/>
      <c r="J28" s="10"/>
      <c r="K28" s="10"/>
      <c r="L28" s="10"/>
      <c r="M28" s="10"/>
      <c r="N28" s="10"/>
      <c r="O28" s="10"/>
      <c r="P28" s="27"/>
    </row>
    <row r="29" spans="2:16" x14ac:dyDescent="0.25">
      <c r="B29" s="26"/>
      <c r="C29" s="10" t="s">
        <v>16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7"/>
    </row>
    <row r="30" spans="2:16" x14ac:dyDescent="0.25">
      <c r="B30" s="26"/>
      <c r="C30" s="10"/>
      <c r="D30" s="10"/>
      <c r="E30" s="10"/>
      <c r="F30" s="10"/>
      <c r="G30" s="10"/>
      <c r="H30" s="10"/>
      <c r="I30" s="10"/>
      <c r="J30" s="10"/>
      <c r="K30" s="10"/>
      <c r="L30" s="11"/>
      <c r="M30" s="12"/>
      <c r="N30" s="13"/>
      <c r="O30" s="10"/>
      <c r="P30" s="27"/>
    </row>
    <row r="31" spans="2:16" x14ac:dyDescent="0.25">
      <c r="B31" s="26"/>
      <c r="C31" s="14"/>
      <c r="D31" s="2"/>
      <c r="E31" s="2"/>
      <c r="F31" s="2"/>
      <c r="G31" s="3"/>
      <c r="H31" s="10"/>
      <c r="I31" s="10"/>
      <c r="J31" s="10"/>
      <c r="K31" s="10"/>
      <c r="L31" s="15"/>
      <c r="M31" s="16"/>
      <c r="N31" s="17"/>
      <c r="O31" s="10"/>
      <c r="P31" s="27"/>
    </row>
    <row r="32" spans="2:16" x14ac:dyDescent="0.25">
      <c r="B32" s="26"/>
      <c r="C32" s="18"/>
      <c r="D32" s="4"/>
      <c r="E32" s="4"/>
      <c r="F32" s="4"/>
      <c r="G32" s="5"/>
      <c r="H32" s="10"/>
      <c r="I32" s="10"/>
      <c r="J32" s="10"/>
      <c r="K32" s="10"/>
      <c r="L32" s="15"/>
      <c r="M32" s="16"/>
      <c r="N32" s="17"/>
      <c r="O32" s="10"/>
      <c r="P32" s="27"/>
    </row>
    <row r="33" spans="2:16" x14ac:dyDescent="0.25">
      <c r="B33" s="26"/>
      <c r="C33" s="18"/>
      <c r="D33" s="4"/>
      <c r="E33" s="4"/>
      <c r="F33" s="4"/>
      <c r="G33" s="5"/>
      <c r="H33" s="10"/>
      <c r="I33" s="10"/>
      <c r="J33" s="10"/>
      <c r="K33" s="10"/>
      <c r="L33" s="15"/>
      <c r="M33" s="16"/>
      <c r="N33" s="17"/>
      <c r="O33" s="10"/>
      <c r="P33" s="27"/>
    </row>
    <row r="34" spans="2:16" x14ac:dyDescent="0.25">
      <c r="B34" s="26"/>
      <c r="C34" s="19"/>
      <c r="D34" s="6"/>
      <c r="E34" s="6"/>
      <c r="F34" s="6"/>
      <c r="G34" s="7"/>
      <c r="H34" s="10"/>
      <c r="I34" s="10"/>
      <c r="J34" s="10"/>
      <c r="K34" s="10"/>
      <c r="L34" s="20"/>
      <c r="M34" s="21"/>
      <c r="N34" s="22"/>
      <c r="O34" s="10"/>
      <c r="P34" s="27"/>
    </row>
    <row r="35" spans="2:16" x14ac:dyDescent="0.25">
      <c r="B35" s="2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27"/>
    </row>
    <row r="36" spans="2:16" x14ac:dyDescent="0.25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</row>
    <row r="57" spans="8:8" x14ac:dyDescent="0.25">
      <c r="H57" s="37"/>
    </row>
    <row r="60" spans="8:8" x14ac:dyDescent="0.25">
      <c r="H60" s="37"/>
    </row>
  </sheetData>
  <dataConsolidate/>
  <mergeCells count="11">
    <mergeCell ref="C13:G13"/>
    <mergeCell ref="D8:G8"/>
    <mergeCell ref="C9:H9"/>
    <mergeCell ref="C10:G10"/>
    <mergeCell ref="C11:G11"/>
    <mergeCell ref="C12:G12"/>
    <mergeCell ref="M23:O23"/>
    <mergeCell ref="C28:F28"/>
    <mergeCell ref="C14:G14"/>
    <mergeCell ref="C15:G15"/>
    <mergeCell ref="C16:G1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27"/>
  <sheetViews>
    <sheetView showGridLines="0" topLeftCell="B1" zoomScale="115" zoomScaleNormal="115" workbookViewId="0">
      <selection activeCell="S11" sqref="S11"/>
    </sheetView>
  </sheetViews>
  <sheetFormatPr baseColWidth="10" defaultRowHeight="15" x14ac:dyDescent="0.25"/>
  <cols>
    <col min="1" max="5" width="11.42578125" style="44"/>
    <col min="6" max="6" width="13.7109375" style="44" customWidth="1"/>
    <col min="7" max="7" width="11.42578125" style="44"/>
    <col min="8" max="8" width="17.28515625" style="44" customWidth="1"/>
    <col min="9" max="9" width="21" style="44" customWidth="1"/>
    <col min="10" max="10" width="12.85546875" style="44" customWidth="1"/>
    <col min="11" max="11" width="17" style="44" customWidth="1"/>
    <col min="12" max="12" width="15" style="44" customWidth="1"/>
    <col min="13" max="16384" width="11.42578125" style="44"/>
  </cols>
  <sheetData>
    <row r="1" spans="3:12" ht="15.75" thickBot="1" x14ac:dyDescent="0.3">
      <c r="D1" s="85"/>
      <c r="E1" s="85"/>
      <c r="F1" s="85"/>
      <c r="G1" s="85"/>
      <c r="H1" s="85"/>
      <c r="I1" s="85"/>
      <c r="J1" s="85"/>
      <c r="K1" s="85"/>
      <c r="L1" s="85"/>
    </row>
    <row r="2" spans="3:12" ht="15.75" x14ac:dyDescent="0.25">
      <c r="C2" s="67"/>
      <c r="D2" s="82"/>
      <c r="E2" s="82"/>
      <c r="F2" s="82"/>
      <c r="G2" s="82"/>
      <c r="H2" s="82"/>
      <c r="I2" s="82"/>
      <c r="J2" s="82"/>
      <c r="K2" s="82"/>
      <c r="L2" s="46"/>
    </row>
    <row r="3" spans="3:12" ht="15.75" x14ac:dyDescent="0.25">
      <c r="C3" s="67"/>
      <c r="D3" s="82"/>
      <c r="E3" s="82"/>
      <c r="F3" s="112" t="s">
        <v>62</v>
      </c>
      <c r="G3" s="112"/>
      <c r="H3" s="112"/>
      <c r="I3" s="112"/>
      <c r="K3" s="114" t="s">
        <v>61</v>
      </c>
      <c r="L3" s="115"/>
    </row>
    <row r="4" spans="3:12" ht="15.75" x14ac:dyDescent="0.25">
      <c r="C4" s="67"/>
      <c r="D4" s="82"/>
      <c r="E4" s="82"/>
      <c r="F4" s="112" t="s">
        <v>67</v>
      </c>
      <c r="G4" s="112"/>
      <c r="H4" s="112"/>
      <c r="I4" s="112"/>
      <c r="J4" s="82"/>
      <c r="K4" s="84" t="s">
        <v>60</v>
      </c>
      <c r="L4" s="53"/>
    </row>
    <row r="5" spans="3:12" ht="15.75" x14ac:dyDescent="0.25">
      <c r="C5" s="67"/>
      <c r="D5" s="82"/>
      <c r="E5" s="82"/>
      <c r="F5" s="112" t="s">
        <v>59</v>
      </c>
      <c r="G5" s="112"/>
      <c r="H5" s="112"/>
      <c r="I5" s="112"/>
      <c r="K5" s="116" t="s">
        <v>58</v>
      </c>
      <c r="L5" s="117"/>
    </row>
    <row r="6" spans="3:12" ht="15.75" x14ac:dyDescent="0.25">
      <c r="C6" s="67"/>
      <c r="D6" s="82"/>
      <c r="E6" s="82"/>
      <c r="F6" s="112" t="s">
        <v>57</v>
      </c>
      <c r="G6" s="112"/>
      <c r="H6" s="112"/>
      <c r="I6" s="113"/>
      <c r="J6" s="66" t="s">
        <v>56</v>
      </c>
      <c r="K6" s="65" t="s">
        <v>55</v>
      </c>
      <c r="L6" s="83" t="s">
        <v>54</v>
      </c>
    </row>
    <row r="7" spans="3:12" ht="15.75" customHeight="1" x14ac:dyDescent="0.25">
      <c r="C7" s="67"/>
      <c r="D7" s="82"/>
      <c r="E7" s="82"/>
      <c r="F7" s="121" t="s">
        <v>53</v>
      </c>
      <c r="G7" s="121"/>
      <c r="H7" s="121"/>
      <c r="I7" s="121"/>
      <c r="J7" s="81"/>
      <c r="K7" s="80"/>
      <c r="L7" s="79"/>
    </row>
    <row r="8" spans="3:12" ht="28.5" customHeight="1" x14ac:dyDescent="0.25">
      <c r="C8" s="67"/>
      <c r="D8" s="119" t="s">
        <v>52</v>
      </c>
      <c r="E8" s="120"/>
      <c r="F8" s="122"/>
      <c r="G8" s="122"/>
      <c r="H8" s="122"/>
      <c r="I8" s="122"/>
      <c r="J8" s="47"/>
      <c r="K8" s="78"/>
      <c r="L8" s="77"/>
    </row>
    <row r="9" spans="3:12" ht="15.75" x14ac:dyDescent="0.25">
      <c r="D9" s="73" t="s">
        <v>51</v>
      </c>
      <c r="E9" s="123"/>
      <c r="F9" s="123"/>
      <c r="G9" s="123"/>
      <c r="H9" s="123"/>
      <c r="I9" s="123"/>
      <c r="J9" s="47"/>
      <c r="K9" s="76" t="s">
        <v>50</v>
      </c>
      <c r="L9" s="63"/>
    </row>
    <row r="10" spans="3:12" ht="15.75" x14ac:dyDescent="0.25">
      <c r="D10" s="73" t="s">
        <v>49</v>
      </c>
      <c r="E10" s="118"/>
      <c r="F10" s="118"/>
      <c r="G10" s="118"/>
      <c r="H10" s="118"/>
      <c r="I10" s="118"/>
      <c r="J10" s="47"/>
      <c r="K10" s="75"/>
      <c r="L10" s="74"/>
    </row>
    <row r="11" spans="3:12" ht="15.75" x14ac:dyDescent="0.25">
      <c r="D11" s="73" t="s">
        <v>48</v>
      </c>
      <c r="E11" s="118"/>
      <c r="F11" s="118"/>
      <c r="G11" s="118"/>
      <c r="H11" s="118"/>
      <c r="I11" s="118"/>
      <c r="J11" s="47"/>
      <c r="K11" s="47"/>
      <c r="L11" s="46"/>
    </row>
    <row r="12" spans="3:12" ht="7.5" customHeight="1" thickBot="1" x14ac:dyDescent="0.3">
      <c r="D12" s="72"/>
      <c r="E12" s="71"/>
      <c r="F12" s="71"/>
      <c r="G12" s="71"/>
      <c r="H12" s="71"/>
      <c r="I12" s="71"/>
      <c r="J12" s="47"/>
      <c r="K12" s="47"/>
      <c r="L12" s="46"/>
    </row>
    <row r="13" spans="3:12" ht="16.5" thickBot="1" x14ac:dyDescent="0.3">
      <c r="C13" s="67"/>
      <c r="D13" s="100" t="s">
        <v>47</v>
      </c>
      <c r="E13" s="101"/>
      <c r="F13" s="101"/>
      <c r="G13" s="101"/>
      <c r="H13" s="101"/>
      <c r="I13" s="101"/>
      <c r="J13" s="101"/>
      <c r="K13" s="101"/>
      <c r="L13" s="102"/>
    </row>
    <row r="14" spans="3:12" ht="15.75" customHeight="1" x14ac:dyDescent="0.25">
      <c r="C14" s="67"/>
      <c r="D14" s="103"/>
      <c r="E14" s="104"/>
      <c r="F14" s="104"/>
      <c r="G14" s="104"/>
      <c r="H14" s="104"/>
      <c r="I14" s="104"/>
      <c r="J14" s="104"/>
      <c r="K14" s="104"/>
      <c r="L14" s="105"/>
    </row>
    <row r="15" spans="3:12" ht="15" customHeight="1" x14ac:dyDescent="0.25">
      <c r="D15" s="106"/>
      <c r="E15" s="107"/>
      <c r="F15" s="107"/>
      <c r="G15" s="107"/>
      <c r="H15" s="107"/>
      <c r="I15" s="107"/>
      <c r="J15" s="107"/>
      <c r="K15" s="107"/>
      <c r="L15" s="108"/>
    </row>
    <row r="16" spans="3:12" ht="15.75" customHeight="1" thickBot="1" x14ac:dyDescent="0.3">
      <c r="D16" s="109"/>
      <c r="E16" s="110"/>
      <c r="F16" s="110"/>
      <c r="G16" s="110"/>
      <c r="H16" s="110"/>
      <c r="I16" s="110"/>
      <c r="J16" s="110"/>
      <c r="K16" s="110"/>
      <c r="L16" s="111"/>
    </row>
    <row r="17" spans="3:13" ht="15.75" x14ac:dyDescent="0.25">
      <c r="C17" s="67"/>
      <c r="D17" s="136" t="s">
        <v>46</v>
      </c>
      <c r="E17" s="136"/>
      <c r="F17" s="137"/>
      <c r="G17" s="70" t="s">
        <v>45</v>
      </c>
      <c r="H17" s="69" t="s">
        <v>44</v>
      </c>
      <c r="I17" s="70" t="s">
        <v>43</v>
      </c>
      <c r="J17" s="69" t="s">
        <v>66</v>
      </c>
      <c r="K17" s="69" t="s">
        <v>42</v>
      </c>
      <c r="L17" s="68" t="s">
        <v>41</v>
      </c>
    </row>
    <row r="18" spans="3:13" ht="15.75" x14ac:dyDescent="0.25">
      <c r="C18" s="67"/>
      <c r="D18" s="118"/>
      <c r="E18" s="118"/>
      <c r="F18" s="131"/>
      <c r="G18" s="65"/>
      <c r="H18" s="66"/>
      <c r="I18" s="65"/>
      <c r="J18" s="64"/>
      <c r="K18" s="64"/>
      <c r="L18" s="63" t="s">
        <v>40</v>
      </c>
    </row>
    <row r="19" spans="3:13" ht="16.5" thickBot="1" x14ac:dyDescent="0.3">
      <c r="D19" s="132"/>
      <c r="E19" s="133"/>
      <c r="F19" s="134"/>
      <c r="G19" s="62"/>
      <c r="H19" s="61"/>
      <c r="I19" s="62"/>
      <c r="J19" s="61"/>
      <c r="K19" s="61"/>
      <c r="L19" s="60" t="s">
        <v>40</v>
      </c>
      <c r="M19" s="59"/>
    </row>
    <row r="20" spans="3:13" ht="15.75" x14ac:dyDescent="0.25">
      <c r="D20" s="58"/>
      <c r="E20" s="57"/>
      <c r="F20" s="57"/>
      <c r="G20" s="57"/>
      <c r="H20" s="57"/>
      <c r="I20" s="57"/>
      <c r="J20" s="57"/>
      <c r="K20" s="57"/>
      <c r="L20" s="56"/>
      <c r="M20" s="52"/>
    </row>
    <row r="21" spans="3:13" ht="19.5" customHeight="1" x14ac:dyDescent="0.25">
      <c r="D21" s="55" t="s">
        <v>39</v>
      </c>
      <c r="E21" s="47"/>
      <c r="F21" s="47"/>
      <c r="G21" s="47"/>
      <c r="H21" s="47" t="s">
        <v>38</v>
      </c>
      <c r="I21" s="47"/>
      <c r="J21" s="47"/>
      <c r="K21" s="54" t="s">
        <v>31</v>
      </c>
      <c r="L21" s="53" t="s">
        <v>37</v>
      </c>
      <c r="M21" s="52"/>
    </row>
    <row r="22" spans="3:13" ht="18.75" customHeight="1" x14ac:dyDescent="0.25">
      <c r="D22" s="130" t="s">
        <v>36</v>
      </c>
      <c r="E22" s="113"/>
      <c r="F22" s="113"/>
      <c r="G22" s="47"/>
      <c r="H22" s="135" t="s">
        <v>35</v>
      </c>
      <c r="I22" s="135"/>
      <c r="J22" s="47"/>
      <c r="K22" s="51" t="s">
        <v>34</v>
      </c>
      <c r="L22" s="50"/>
    </row>
    <row r="23" spans="3:13" ht="15.75" x14ac:dyDescent="0.25">
      <c r="D23" s="130" t="s">
        <v>33</v>
      </c>
      <c r="E23" s="113"/>
      <c r="F23" s="113"/>
      <c r="G23" s="47"/>
      <c r="H23" s="113" t="s">
        <v>32</v>
      </c>
      <c r="I23" s="113"/>
      <c r="J23" s="47"/>
      <c r="K23" s="49" t="s">
        <v>31</v>
      </c>
      <c r="L23" s="48" t="s">
        <v>30</v>
      </c>
    </row>
    <row r="24" spans="3:13" ht="15.75" x14ac:dyDescent="0.25">
      <c r="D24" s="130" t="s">
        <v>29</v>
      </c>
      <c r="E24" s="113"/>
      <c r="F24" s="113"/>
      <c r="G24" s="47"/>
      <c r="H24" s="113" t="s">
        <v>28</v>
      </c>
      <c r="I24" s="113"/>
      <c r="J24" s="47"/>
      <c r="K24" s="47"/>
      <c r="L24" s="46"/>
    </row>
    <row r="25" spans="3:13" ht="15.75" x14ac:dyDescent="0.25">
      <c r="D25" s="124" t="s">
        <v>27</v>
      </c>
      <c r="E25" s="125"/>
      <c r="F25" s="125"/>
      <c r="G25" s="125"/>
      <c r="H25" s="125"/>
      <c r="I25" s="125"/>
      <c r="J25" s="125"/>
      <c r="K25" s="125"/>
      <c r="L25" s="126"/>
    </row>
    <row r="26" spans="3:13" ht="16.5" thickBot="1" x14ac:dyDescent="0.3">
      <c r="D26" s="127" t="s">
        <v>26</v>
      </c>
      <c r="E26" s="128"/>
      <c r="F26" s="128"/>
      <c r="G26" s="128"/>
      <c r="H26" s="128"/>
      <c r="I26" s="128"/>
      <c r="J26" s="128"/>
      <c r="K26" s="128"/>
      <c r="L26" s="129"/>
    </row>
    <row r="27" spans="3:13" x14ac:dyDescent="0.25">
      <c r="D27" s="45"/>
      <c r="E27" s="45"/>
      <c r="F27" s="45"/>
      <c r="G27" s="45"/>
      <c r="H27" s="45"/>
      <c r="I27" s="45"/>
      <c r="J27" s="45"/>
      <c r="K27" s="45"/>
      <c r="L27" s="45"/>
    </row>
  </sheetData>
  <mergeCells count="24">
    <mergeCell ref="D18:F18"/>
    <mergeCell ref="D19:F19"/>
    <mergeCell ref="H22:I22"/>
    <mergeCell ref="H23:I23"/>
    <mergeCell ref="D17:F17"/>
    <mergeCell ref="D25:L25"/>
    <mergeCell ref="D26:L26"/>
    <mergeCell ref="D22:F22"/>
    <mergeCell ref="D23:F23"/>
    <mergeCell ref="D24:F24"/>
    <mergeCell ref="H24:I24"/>
    <mergeCell ref="D13:L13"/>
    <mergeCell ref="D14:L16"/>
    <mergeCell ref="F3:I3"/>
    <mergeCell ref="F4:I4"/>
    <mergeCell ref="F5:I5"/>
    <mergeCell ref="F6:I6"/>
    <mergeCell ref="K3:L3"/>
    <mergeCell ref="K5:L5"/>
    <mergeCell ref="E11:I11"/>
    <mergeCell ref="D8:E8"/>
    <mergeCell ref="F7:I8"/>
    <mergeCell ref="E9:I9"/>
    <mergeCell ref="E10:I10"/>
  </mergeCells>
  <pageMargins left="1.2992125984251968" right="0.70866141732283461" top="0.74803149606299213" bottom="0.74803149606299213" header="0.31496062992125984" footer="0.31496062992125984"/>
  <pageSetup paperSize="9" scale="4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FACTURACIÓN</vt:lpstr>
      <vt:lpstr>nueva factura venta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home</cp:lastModifiedBy>
  <dcterms:created xsi:type="dcterms:W3CDTF">2020-09-24T21:05:07Z</dcterms:created>
  <dcterms:modified xsi:type="dcterms:W3CDTF">2021-06-30T00:08:43Z</dcterms:modified>
</cp:coreProperties>
</file>