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u Drive/go/adaptive/src/rabbitmq/modified/img/client/"/>
    </mc:Choice>
  </mc:AlternateContent>
  <xr:revisionPtr revIDLastSave="0" documentId="13_ncr:1_{F686B8C4-1F77-BE4C-B33F-974795C9234B}" xr6:coauthVersionLast="47" xr6:coauthVersionMax="47" xr10:uidLastSave="{00000000-0000-0000-0000-000000000000}"/>
  <bookViews>
    <workbookView xWindow="480" yWindow="960" windowWidth="24400" windowHeight="14620" tabRatio="879" activeTab="4" xr2:uid="{00000000-000D-0000-FFFF-FFFF00000000}"/>
  </bookViews>
  <sheets>
    <sheet name="Parameters" sheetId="9" r:id="rId1"/>
    <sheet name="Training-data" sheetId="8" r:id="rId2"/>
    <sheet name="Test-data" sheetId="16" r:id="rId3"/>
    <sheet name="Summary" sheetId="15" r:id="rId4"/>
    <sheet name="Analysis" sheetId="17" r:id="rId5"/>
    <sheet name="Example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" i="17" l="1"/>
  <c r="AF5" i="17"/>
  <c r="AE5" i="17"/>
  <c r="AB5" i="17"/>
  <c r="AA5" i="17"/>
  <c r="AD5" i="17"/>
  <c r="AC5" i="17"/>
  <c r="AB4" i="17"/>
  <c r="AC4" i="17"/>
  <c r="AD4" i="17"/>
  <c r="AE4" i="17"/>
  <c r="AF3" i="17"/>
  <c r="AE3" i="17"/>
  <c r="AD3" i="17"/>
  <c r="AC3" i="17"/>
  <c r="AB3" i="17"/>
  <c r="AA4" i="17"/>
  <c r="AA3" i="17"/>
  <c r="Z38" i="8" l="1"/>
  <c r="I11" i="15" s="1"/>
  <c r="T41" i="8"/>
  <c r="H11" i="15"/>
  <c r="AF38" i="8"/>
  <c r="V18" i="8"/>
  <c r="V17" i="8"/>
  <c r="J13" i="15"/>
  <c r="J11" i="15"/>
  <c r="I13" i="15"/>
  <c r="H13" i="15"/>
  <c r="G13" i="15"/>
  <c r="G12" i="15"/>
  <c r="G11" i="15"/>
  <c r="F13" i="15"/>
  <c r="F12" i="15"/>
  <c r="F11" i="15"/>
  <c r="E13" i="15"/>
  <c r="E12" i="15"/>
  <c r="E11" i="15"/>
  <c r="D13" i="15"/>
  <c r="D12" i="15"/>
  <c r="D11" i="15"/>
  <c r="C13" i="15"/>
  <c r="C12" i="15"/>
  <c r="C11" i="15"/>
  <c r="B13" i="15"/>
  <c r="B12" i="15"/>
  <c r="B11" i="15"/>
  <c r="H7" i="15"/>
  <c r="G5" i="15"/>
  <c r="S3" i="8"/>
  <c r="H2" i="15"/>
  <c r="G2" i="15"/>
  <c r="B3" i="17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F3" i="8"/>
  <c r="E4" i="8"/>
  <c r="B10" i="17" l="1"/>
  <c r="B18" i="17"/>
  <c r="B26" i="17"/>
  <c r="B38" i="17"/>
  <c r="B46" i="17"/>
  <c r="B54" i="17"/>
  <c r="B62" i="17"/>
  <c r="B74" i="17"/>
  <c r="B7" i="17"/>
  <c r="B11" i="17"/>
  <c r="B15" i="17"/>
  <c r="B19" i="17"/>
  <c r="B23" i="17"/>
  <c r="B27" i="17"/>
  <c r="B31" i="17"/>
  <c r="B35" i="17"/>
  <c r="B39" i="17"/>
  <c r="B43" i="17"/>
  <c r="B47" i="17"/>
  <c r="B51" i="17"/>
  <c r="B55" i="17"/>
  <c r="B59" i="17"/>
  <c r="B63" i="17"/>
  <c r="B67" i="17"/>
  <c r="B71" i="17"/>
  <c r="B75" i="17"/>
  <c r="B4" i="17"/>
  <c r="B8" i="17"/>
  <c r="B12" i="17"/>
  <c r="B16" i="17"/>
  <c r="B20" i="17"/>
  <c r="B24" i="17"/>
  <c r="B28" i="17"/>
  <c r="B32" i="17"/>
  <c r="B36" i="17"/>
  <c r="B40" i="17"/>
  <c r="B44" i="17"/>
  <c r="B48" i="17"/>
  <c r="B52" i="17"/>
  <c r="B56" i="17"/>
  <c r="B60" i="17"/>
  <c r="B64" i="17"/>
  <c r="B68" i="17"/>
  <c r="B72" i="17"/>
  <c r="B76" i="17"/>
  <c r="B6" i="17"/>
  <c r="B14" i="17"/>
  <c r="B22" i="17"/>
  <c r="B30" i="17"/>
  <c r="B34" i="17"/>
  <c r="B42" i="17"/>
  <c r="B50" i="17"/>
  <c r="B58" i="17"/>
  <c r="B66" i="17"/>
  <c r="B70" i="17"/>
  <c r="B5" i="17"/>
  <c r="B9" i="17"/>
  <c r="B13" i="17"/>
  <c r="B17" i="17"/>
  <c r="B21" i="17"/>
  <c r="B25" i="17"/>
  <c r="B29" i="17"/>
  <c r="B33" i="17"/>
  <c r="B37" i="17"/>
  <c r="B41" i="17"/>
  <c r="B45" i="17"/>
  <c r="B49" i="17"/>
  <c r="B53" i="17"/>
  <c r="B57" i="17"/>
  <c r="B61" i="17"/>
  <c r="B65" i="17"/>
  <c r="B69" i="17"/>
  <c r="B73" i="17"/>
  <c r="E5" i="8"/>
  <c r="F4" i="8"/>
  <c r="E6" i="8" l="1"/>
  <c r="F5" i="8"/>
  <c r="S6" i="11"/>
  <c r="R6" i="11"/>
  <c r="R5" i="11"/>
  <c r="E7" i="8" l="1"/>
  <c r="F6" i="8"/>
  <c r="X72" i="11"/>
  <c r="X46" i="11"/>
  <c r="X30" i="11"/>
  <c r="X91" i="11"/>
  <c r="X64" i="11"/>
  <c r="X60" i="11"/>
  <c r="X42" i="11"/>
  <c r="X50" i="11"/>
  <c r="X92" i="11"/>
  <c r="X38" i="11"/>
  <c r="X52" i="11"/>
  <c r="X75" i="11"/>
  <c r="X80" i="11"/>
  <c r="X51" i="11"/>
  <c r="X34" i="11"/>
  <c r="X56" i="11"/>
  <c r="X83" i="11"/>
  <c r="X88" i="11"/>
  <c r="X49" i="11"/>
  <c r="X45" i="11"/>
  <c r="X41" i="11"/>
  <c r="X37" i="11"/>
  <c r="X33" i="11"/>
  <c r="X29" i="11"/>
  <c r="X69" i="11"/>
  <c r="X53" i="11"/>
  <c r="X57" i="11"/>
  <c r="X61" i="11"/>
  <c r="X66" i="11"/>
  <c r="X77" i="11"/>
  <c r="X85" i="11"/>
  <c r="X67" i="11"/>
  <c r="X74" i="11"/>
  <c r="X82" i="11"/>
  <c r="X90" i="11"/>
  <c r="X65" i="11"/>
  <c r="X48" i="11"/>
  <c r="X44" i="11"/>
  <c r="X40" i="11"/>
  <c r="X36" i="11"/>
  <c r="X32" i="11"/>
  <c r="X28" i="11"/>
  <c r="X54" i="11"/>
  <c r="X58" i="11"/>
  <c r="X62" i="11"/>
  <c r="X71" i="11"/>
  <c r="X79" i="11"/>
  <c r="X87" i="11"/>
  <c r="X68" i="11"/>
  <c r="X76" i="11"/>
  <c r="X84" i="11"/>
  <c r="X26" i="11"/>
  <c r="X25" i="11"/>
  <c r="X47" i="11"/>
  <c r="X43" i="11"/>
  <c r="X39" i="11"/>
  <c r="X35" i="11"/>
  <c r="X31" i="11"/>
  <c r="X27" i="11"/>
  <c r="X55" i="11"/>
  <c r="X59" i="11"/>
  <c r="X63" i="11"/>
  <c r="X73" i="11"/>
  <c r="X81" i="11"/>
  <c r="X89" i="11"/>
  <c r="X70" i="11"/>
  <c r="X78" i="11"/>
  <c r="X86" i="11"/>
  <c r="X22" i="11"/>
  <c r="X3" i="11"/>
  <c r="X7" i="11"/>
  <c r="X11" i="11"/>
  <c r="X15" i="11"/>
  <c r="X19" i="11"/>
  <c r="X23" i="11"/>
  <c r="X4" i="11"/>
  <c r="X8" i="11"/>
  <c r="X12" i="11"/>
  <c r="X16" i="11"/>
  <c r="X20" i="11"/>
  <c r="X24" i="11"/>
  <c r="X5" i="11"/>
  <c r="X9" i="11"/>
  <c r="X13" i="11"/>
  <c r="X17" i="11"/>
  <c r="X21" i="11"/>
  <c r="X6" i="11"/>
  <c r="X10" i="11"/>
  <c r="X14" i="11"/>
  <c r="X18" i="11"/>
  <c r="E4" i="16"/>
  <c r="F3" i="16"/>
  <c r="I4" i="16" s="1"/>
  <c r="G4" i="15"/>
  <c r="H6" i="15"/>
  <c r="G6" i="15"/>
  <c r="H4" i="15"/>
  <c r="M12" i="11"/>
  <c r="M11" i="11"/>
  <c r="M10" i="11"/>
  <c r="M9" i="11"/>
  <c r="M8" i="11"/>
  <c r="M7" i="11"/>
  <c r="M6" i="11"/>
  <c r="M5" i="11"/>
  <c r="M4" i="11"/>
  <c r="M3" i="11"/>
  <c r="E8" i="8" l="1"/>
  <c r="F7" i="8"/>
  <c r="F4" i="16"/>
  <c r="I5" i="16" s="1"/>
  <c r="E5" i="16"/>
  <c r="E9" i="8" l="1"/>
  <c r="F8" i="8"/>
  <c r="E6" i="16"/>
  <c r="F5" i="16"/>
  <c r="I6" i="16" s="1"/>
  <c r="E10" i="8" l="1"/>
  <c r="F9" i="8"/>
  <c r="E7" i="16"/>
  <c r="F6" i="16"/>
  <c r="I7" i="16" s="1"/>
  <c r="E11" i="8" l="1"/>
  <c r="F10" i="8"/>
  <c r="E8" i="16"/>
  <c r="F7" i="16"/>
  <c r="I8" i="16" s="1"/>
  <c r="E12" i="8" l="1"/>
  <c r="F11" i="8"/>
  <c r="E9" i="16"/>
  <c r="F8" i="16"/>
  <c r="I9" i="16" s="1"/>
  <c r="E13" i="8" l="1"/>
  <c r="F12" i="8"/>
  <c r="E10" i="16"/>
  <c r="F9" i="16"/>
  <c r="I10" i="16" s="1"/>
  <c r="E14" i="8" l="1"/>
  <c r="F13" i="8"/>
  <c r="E11" i="16"/>
  <c r="F10" i="16"/>
  <c r="I11" i="16" s="1"/>
  <c r="E15" i="8" l="1"/>
  <c r="E12" i="16"/>
  <c r="F11" i="16"/>
  <c r="I12" i="16" s="1"/>
  <c r="E16" i="8" l="1"/>
  <c r="E13" i="16"/>
  <c r="F12" i="16"/>
  <c r="I13" i="16" s="1"/>
  <c r="E17" i="8" l="1"/>
  <c r="F13" i="16"/>
  <c r="I14" i="16" s="1"/>
  <c r="E14" i="16"/>
  <c r="B15" i="11"/>
  <c r="D12" i="11" s="1"/>
  <c r="E12" i="11" s="1"/>
  <c r="B14" i="11"/>
  <c r="E18" i="8" l="1"/>
  <c r="F14" i="16"/>
  <c r="I15" i="16" s="1"/>
  <c r="E15" i="16"/>
  <c r="F14" i="8"/>
  <c r="C12" i="11"/>
  <c r="F12" i="11" s="1"/>
  <c r="C2" i="11"/>
  <c r="C6" i="11"/>
  <c r="G6" i="11" s="1"/>
  <c r="C8" i="11"/>
  <c r="G8" i="11" s="1"/>
  <c r="C4" i="11"/>
  <c r="G4" i="11" s="1"/>
  <c r="D8" i="11"/>
  <c r="E8" i="11" s="1"/>
  <c r="D4" i="11"/>
  <c r="D10" i="11"/>
  <c r="D2" i="11"/>
  <c r="D6" i="11"/>
  <c r="D11" i="11"/>
  <c r="C7" i="11"/>
  <c r="G7" i="11" s="1"/>
  <c r="C10" i="11"/>
  <c r="G10" i="11" s="1"/>
  <c r="C3" i="11"/>
  <c r="G3" i="11" s="1"/>
  <c r="C5" i="11"/>
  <c r="G5" i="11" s="1"/>
  <c r="C9" i="11"/>
  <c r="D3" i="11"/>
  <c r="E3" i="11" s="1"/>
  <c r="D5" i="11"/>
  <c r="D7" i="11"/>
  <c r="D9" i="11"/>
  <c r="C11" i="11"/>
  <c r="G11" i="11" s="1"/>
  <c r="E19" i="8" l="1"/>
  <c r="F4" i="11"/>
  <c r="G12" i="11"/>
  <c r="E16" i="16"/>
  <c r="F15" i="16"/>
  <c r="I16" i="16" s="1"/>
  <c r="F15" i="8"/>
  <c r="E4" i="11"/>
  <c r="F6" i="11"/>
  <c r="I11" i="11"/>
  <c r="F11" i="11"/>
  <c r="I5" i="11"/>
  <c r="F8" i="11"/>
  <c r="I8" i="11"/>
  <c r="I9" i="11"/>
  <c r="E9" i="11"/>
  <c r="I7" i="11"/>
  <c r="E11" i="11"/>
  <c r="I10" i="11"/>
  <c r="F7" i="11"/>
  <c r="E7" i="11"/>
  <c r="H10" i="11"/>
  <c r="E6" i="11"/>
  <c r="H11" i="11"/>
  <c r="H6" i="11"/>
  <c r="I6" i="11"/>
  <c r="E10" i="11"/>
  <c r="E2" i="11"/>
  <c r="H2" i="11"/>
  <c r="H7" i="11"/>
  <c r="G2" i="11"/>
  <c r="F2" i="11"/>
  <c r="I2" i="11"/>
  <c r="H3" i="11"/>
  <c r="H9" i="11"/>
  <c r="F5" i="11"/>
  <c r="F10" i="11"/>
  <c r="E5" i="11"/>
  <c r="I4" i="11"/>
  <c r="H5" i="11"/>
  <c r="I3" i="11"/>
  <c r="G9" i="11"/>
  <c r="F9" i="11"/>
  <c r="H8" i="11"/>
  <c r="H4" i="11"/>
  <c r="F3" i="11"/>
  <c r="E20" i="8" l="1"/>
  <c r="E17" i="16"/>
  <c r="F16" i="16"/>
  <c r="I17" i="16" s="1"/>
  <c r="B16" i="11"/>
  <c r="B20" i="11"/>
  <c r="B17" i="11"/>
  <c r="B18" i="11"/>
  <c r="F16" i="8"/>
  <c r="B19" i="11"/>
  <c r="E21" i="8" l="1"/>
  <c r="E18" i="16"/>
  <c r="F17" i="16"/>
  <c r="I18" i="16" s="1"/>
  <c r="F17" i="8"/>
  <c r="B22" i="11"/>
  <c r="B21" i="11"/>
  <c r="E22" i="8" l="1"/>
  <c r="E19" i="16"/>
  <c r="F18" i="16"/>
  <c r="I19" i="16" s="1"/>
  <c r="F18" i="8"/>
  <c r="J9" i="11"/>
  <c r="J5" i="11"/>
  <c r="J12" i="11"/>
  <c r="J8" i="11"/>
  <c r="J4" i="11"/>
  <c r="J11" i="11"/>
  <c r="J7" i="11"/>
  <c r="J3" i="11"/>
  <c r="K3" i="11" s="1"/>
  <c r="J10" i="11"/>
  <c r="J6" i="11"/>
  <c r="E23" i="8" l="1"/>
  <c r="N5" i="11"/>
  <c r="K5" i="11"/>
  <c r="N9" i="11"/>
  <c r="K9" i="11"/>
  <c r="N8" i="11"/>
  <c r="K8" i="11"/>
  <c r="N6" i="11"/>
  <c r="K6" i="11"/>
  <c r="N11" i="11"/>
  <c r="K11" i="11"/>
  <c r="N10" i="11"/>
  <c r="K10" i="11"/>
  <c r="N4" i="11"/>
  <c r="K4" i="11"/>
  <c r="N7" i="11"/>
  <c r="K7" i="11"/>
  <c r="N12" i="11"/>
  <c r="K12" i="11"/>
  <c r="E20" i="16"/>
  <c r="F19" i="16"/>
  <c r="I20" i="16" s="1"/>
  <c r="N3" i="11"/>
  <c r="L7" i="11"/>
  <c r="L12" i="11"/>
  <c r="L6" i="11"/>
  <c r="L11" i="11"/>
  <c r="L5" i="11"/>
  <c r="L10" i="11"/>
  <c r="L4" i="11"/>
  <c r="L9" i="11"/>
  <c r="L3" i="11"/>
  <c r="L8" i="11"/>
  <c r="F19" i="8"/>
  <c r="E24" i="8" l="1"/>
  <c r="F14" i="11"/>
  <c r="E21" i="16"/>
  <c r="F20" i="16"/>
  <c r="I21" i="16" s="1"/>
  <c r="F15" i="11"/>
  <c r="F20" i="8"/>
  <c r="B2" i="15" l="1"/>
  <c r="G3" i="8"/>
  <c r="G5" i="8"/>
  <c r="G4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E25" i="8"/>
  <c r="G24" i="8"/>
  <c r="E22" i="16"/>
  <c r="F21" i="16"/>
  <c r="I22" i="16" s="1"/>
  <c r="F21" i="8"/>
  <c r="E26" i="8" l="1"/>
  <c r="G25" i="8"/>
  <c r="E23" i="16"/>
  <c r="F22" i="16"/>
  <c r="I23" i="16" s="1"/>
  <c r="F22" i="8"/>
  <c r="E27" i="8" l="1"/>
  <c r="G26" i="8"/>
  <c r="E24" i="16"/>
  <c r="F23" i="16"/>
  <c r="I24" i="16" s="1"/>
  <c r="F23" i="8"/>
  <c r="E28" i="8" l="1"/>
  <c r="G27" i="8"/>
  <c r="F24" i="16"/>
  <c r="I25" i="16" s="1"/>
  <c r="E25" i="16"/>
  <c r="F24" i="8"/>
  <c r="E29" i="8" l="1"/>
  <c r="G28" i="8"/>
  <c r="S4" i="8"/>
  <c r="H24" i="8" s="1"/>
  <c r="E26" i="16"/>
  <c r="F25" i="16"/>
  <c r="I26" i="16" s="1"/>
  <c r="F25" i="8"/>
  <c r="H25" i="8" l="1"/>
  <c r="C2" i="15"/>
  <c r="H4" i="8"/>
  <c r="H3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30" i="8"/>
  <c r="G29" i="8"/>
  <c r="E27" i="16"/>
  <c r="F26" i="16"/>
  <c r="I27" i="16" s="1"/>
  <c r="F26" i="8"/>
  <c r="H26" i="8" l="1"/>
  <c r="E31" i="8"/>
  <c r="G30" i="8"/>
  <c r="E28" i="16"/>
  <c r="F27" i="16"/>
  <c r="I28" i="16" s="1"/>
  <c r="F27" i="8"/>
  <c r="E32" i="8" l="1"/>
  <c r="G31" i="8"/>
  <c r="H27" i="8"/>
  <c r="F28" i="16"/>
  <c r="I29" i="16" s="1"/>
  <c r="E29" i="16"/>
  <c r="F28" i="8"/>
  <c r="E33" i="8" l="1"/>
  <c r="G32" i="8"/>
  <c r="H28" i="8"/>
  <c r="F29" i="16"/>
  <c r="I30" i="16" s="1"/>
  <c r="E30" i="16"/>
  <c r="F29" i="8"/>
  <c r="H29" i="8" l="1"/>
  <c r="E34" i="8"/>
  <c r="G33" i="8"/>
  <c r="E31" i="16"/>
  <c r="F30" i="16"/>
  <c r="I31" i="16" s="1"/>
  <c r="F30" i="8"/>
  <c r="H30" i="8" l="1"/>
  <c r="E35" i="8"/>
  <c r="G34" i="8"/>
  <c r="E32" i="16"/>
  <c r="F31" i="16"/>
  <c r="I32" i="16" s="1"/>
  <c r="F31" i="8"/>
  <c r="E36" i="8" l="1"/>
  <c r="G35" i="8"/>
  <c r="H31" i="8"/>
  <c r="E33" i="16"/>
  <c r="F32" i="16"/>
  <c r="I33" i="16" s="1"/>
  <c r="F32" i="8"/>
  <c r="H32" i="8" l="1"/>
  <c r="E37" i="8"/>
  <c r="G36" i="8"/>
  <c r="T18" i="8"/>
  <c r="E34" i="16"/>
  <c r="F33" i="16"/>
  <c r="I34" i="16" s="1"/>
  <c r="F33" i="8"/>
  <c r="E38" i="8" l="1"/>
  <c r="G37" i="8"/>
  <c r="H33" i="8"/>
  <c r="E35" i="16"/>
  <c r="F34" i="16"/>
  <c r="I35" i="16" s="1"/>
  <c r="F34" i="8"/>
  <c r="H34" i="8" l="1"/>
  <c r="E39" i="8"/>
  <c r="G38" i="8"/>
  <c r="K6" i="8"/>
  <c r="K7" i="8"/>
  <c r="K3" i="8"/>
  <c r="K9" i="8"/>
  <c r="K12" i="8"/>
  <c r="K5" i="8"/>
  <c r="K4" i="8"/>
  <c r="K8" i="8"/>
  <c r="K10" i="8"/>
  <c r="K13" i="8"/>
  <c r="K11" i="8"/>
  <c r="E36" i="16"/>
  <c r="F35" i="16"/>
  <c r="I36" i="16" s="1"/>
  <c r="F35" i="8"/>
  <c r="E40" i="8" l="1"/>
  <c r="G39" i="8"/>
  <c r="H35" i="8"/>
  <c r="E37" i="16"/>
  <c r="F36" i="16"/>
  <c r="I37" i="16" s="1"/>
  <c r="F36" i="8"/>
  <c r="H36" i="8" l="1"/>
  <c r="E41" i="8"/>
  <c r="G40" i="8"/>
  <c r="E38" i="16"/>
  <c r="F37" i="16"/>
  <c r="I38" i="16" s="1"/>
  <c r="F37" i="8"/>
  <c r="H37" i="8" l="1"/>
  <c r="E42" i="8"/>
  <c r="G41" i="8"/>
  <c r="E39" i="16"/>
  <c r="F38" i="16"/>
  <c r="I39" i="16" s="1"/>
  <c r="F38" i="8"/>
  <c r="H38" i="8" l="1"/>
  <c r="E43" i="8"/>
  <c r="G42" i="8"/>
  <c r="E40" i="16"/>
  <c r="F39" i="16"/>
  <c r="I40" i="16" s="1"/>
  <c r="F39" i="8"/>
  <c r="E44" i="8" l="1"/>
  <c r="G43" i="8"/>
  <c r="H39" i="8"/>
  <c r="E41" i="16"/>
  <c r="F40" i="16"/>
  <c r="I41" i="16" s="1"/>
  <c r="F40" i="8"/>
  <c r="H40" i="8" l="1"/>
  <c r="E45" i="8"/>
  <c r="G44" i="8"/>
  <c r="F41" i="16"/>
  <c r="I42" i="16" s="1"/>
  <c r="E42" i="16"/>
  <c r="F41" i="8"/>
  <c r="H41" i="8" l="1"/>
  <c r="E46" i="8"/>
  <c r="G45" i="8"/>
  <c r="E43" i="16"/>
  <c r="F42" i="16"/>
  <c r="I43" i="16" s="1"/>
  <c r="F42" i="8"/>
  <c r="H42" i="8" l="1"/>
  <c r="E47" i="8"/>
  <c r="G46" i="8"/>
  <c r="T19" i="8"/>
  <c r="F43" i="16"/>
  <c r="I44" i="16" s="1"/>
  <c r="E44" i="16"/>
  <c r="F43" i="8"/>
  <c r="E48" i="8" l="1"/>
  <c r="G47" i="8"/>
  <c r="H43" i="8"/>
  <c r="M13" i="8"/>
  <c r="E45" i="16"/>
  <c r="F44" i="16"/>
  <c r="I45" i="16" s="1"/>
  <c r="F44" i="8"/>
  <c r="H44" i="8" l="1"/>
  <c r="E49" i="8"/>
  <c r="G48" i="8"/>
  <c r="I4" i="8"/>
  <c r="L4" i="8"/>
  <c r="M3" i="8"/>
  <c r="J4" i="8"/>
  <c r="I13" i="8"/>
  <c r="L13" i="8"/>
  <c r="M12" i="8"/>
  <c r="J13" i="8"/>
  <c r="I3" i="8"/>
  <c r="L3" i="8"/>
  <c r="J3" i="8"/>
  <c r="M4" i="8"/>
  <c r="L5" i="8"/>
  <c r="I5" i="8"/>
  <c r="J5" i="8"/>
  <c r="L7" i="8"/>
  <c r="I7" i="8"/>
  <c r="M6" i="8"/>
  <c r="J7" i="8"/>
  <c r="L8" i="8"/>
  <c r="I8" i="8"/>
  <c r="M7" i="8"/>
  <c r="J8" i="8"/>
  <c r="L9" i="8"/>
  <c r="I9" i="8"/>
  <c r="M8" i="8"/>
  <c r="J9" i="8"/>
  <c r="L6" i="8"/>
  <c r="I6" i="8"/>
  <c r="M5" i="8"/>
  <c r="J6" i="8"/>
  <c r="I11" i="8"/>
  <c r="L11" i="8"/>
  <c r="M10" i="8"/>
  <c r="J11" i="8"/>
  <c r="L10" i="8"/>
  <c r="I10" i="8"/>
  <c r="J10" i="8"/>
  <c r="M9" i="8"/>
  <c r="M11" i="8"/>
  <c r="L12" i="8"/>
  <c r="I12" i="8"/>
  <c r="J12" i="8"/>
  <c r="F45" i="16"/>
  <c r="I46" i="16" s="1"/>
  <c r="E46" i="16"/>
  <c r="F45" i="8"/>
  <c r="E50" i="8" l="1"/>
  <c r="G49" i="8"/>
  <c r="H45" i="8"/>
  <c r="E47" i="16"/>
  <c r="F46" i="16"/>
  <c r="I47" i="16" s="1"/>
  <c r="F46" i="8"/>
  <c r="E51" i="8" l="1"/>
  <c r="G50" i="8"/>
  <c r="H46" i="8"/>
  <c r="F47" i="16"/>
  <c r="I48" i="16" s="1"/>
  <c r="E48" i="16"/>
  <c r="F47" i="8"/>
  <c r="H47" i="8" l="1"/>
  <c r="E52" i="8"/>
  <c r="G51" i="8"/>
  <c r="E49" i="16"/>
  <c r="F48" i="16"/>
  <c r="I49" i="16" s="1"/>
  <c r="F48" i="8"/>
  <c r="H48" i="8" l="1"/>
  <c r="E53" i="8"/>
  <c r="G52" i="8"/>
  <c r="F49" i="16"/>
  <c r="I50" i="16" s="1"/>
  <c r="E50" i="16"/>
  <c r="F49" i="8"/>
  <c r="E54" i="8" l="1"/>
  <c r="G53" i="8"/>
  <c r="H49" i="8"/>
  <c r="E51" i="16"/>
  <c r="F50" i="16"/>
  <c r="I51" i="16" s="1"/>
  <c r="F50" i="8"/>
  <c r="H50" i="8" l="1"/>
  <c r="E55" i="8"/>
  <c r="G54" i="8"/>
  <c r="F51" i="16"/>
  <c r="I52" i="16" s="1"/>
  <c r="E52" i="16"/>
  <c r="F51" i="8"/>
  <c r="H51" i="8" l="1"/>
  <c r="E56" i="8"/>
  <c r="G55" i="8"/>
  <c r="E53" i="16"/>
  <c r="F52" i="16"/>
  <c r="I53" i="16" s="1"/>
  <c r="F52" i="8"/>
  <c r="E57" i="8" l="1"/>
  <c r="G56" i="8"/>
  <c r="H52" i="8"/>
  <c r="F53" i="16"/>
  <c r="I54" i="16" s="1"/>
  <c r="E54" i="16"/>
  <c r="F53" i="8"/>
  <c r="H53" i="8" l="1"/>
  <c r="E58" i="8"/>
  <c r="G57" i="8"/>
  <c r="E55" i="16"/>
  <c r="F54" i="16"/>
  <c r="I55" i="16" s="1"/>
  <c r="F54" i="8"/>
  <c r="E59" i="8" l="1"/>
  <c r="G58" i="8"/>
  <c r="H54" i="8"/>
  <c r="F55" i="16"/>
  <c r="I56" i="16" s="1"/>
  <c r="E56" i="16"/>
  <c r="F55" i="8"/>
  <c r="H55" i="8" l="1"/>
  <c r="E60" i="8"/>
  <c r="G59" i="8"/>
  <c r="E57" i="16"/>
  <c r="F56" i="16"/>
  <c r="I57" i="16" s="1"/>
  <c r="F56" i="8"/>
  <c r="H56" i="8" l="1"/>
  <c r="E61" i="8"/>
  <c r="G60" i="8"/>
  <c r="F57" i="16"/>
  <c r="I58" i="16" s="1"/>
  <c r="E58" i="16"/>
  <c r="F57" i="8"/>
  <c r="H57" i="8" l="1"/>
  <c r="E62" i="8"/>
  <c r="G61" i="8"/>
  <c r="E59" i="16"/>
  <c r="F58" i="16"/>
  <c r="I59" i="16" s="1"/>
  <c r="F58" i="8"/>
  <c r="H58" i="8" l="1"/>
  <c r="E63" i="8"/>
  <c r="G62" i="8"/>
  <c r="F59" i="16"/>
  <c r="I60" i="16" s="1"/>
  <c r="E60" i="16"/>
  <c r="F59" i="8"/>
  <c r="E64" i="8" l="1"/>
  <c r="G63" i="8"/>
  <c r="H59" i="8"/>
  <c r="E61" i="16"/>
  <c r="F60" i="16"/>
  <c r="I61" i="16" s="1"/>
  <c r="F60" i="8"/>
  <c r="H60" i="8" l="1"/>
  <c r="E65" i="8"/>
  <c r="G64" i="8"/>
  <c r="F61" i="16"/>
  <c r="I62" i="16" s="1"/>
  <c r="E62" i="16"/>
  <c r="F61" i="8"/>
  <c r="E66" i="8" l="1"/>
  <c r="G65" i="8"/>
  <c r="H61" i="8"/>
  <c r="E63" i="16"/>
  <c r="F62" i="16"/>
  <c r="I63" i="16" s="1"/>
  <c r="F62" i="8"/>
  <c r="H62" i="8" l="1"/>
  <c r="E67" i="8"/>
  <c r="G66" i="8"/>
  <c r="E64" i="16"/>
  <c r="F63" i="16"/>
  <c r="I64" i="16" s="1"/>
  <c r="F63" i="8"/>
  <c r="H63" i="8" l="1"/>
  <c r="E68" i="8"/>
  <c r="G67" i="8"/>
  <c r="E65" i="16"/>
  <c r="F64" i="16"/>
  <c r="I65" i="16" s="1"/>
  <c r="F64" i="8"/>
  <c r="H64" i="8" l="1"/>
  <c r="E69" i="8"/>
  <c r="G68" i="8"/>
  <c r="E66" i="16"/>
  <c r="F65" i="16"/>
  <c r="I66" i="16" s="1"/>
  <c r="F65" i="8"/>
  <c r="H65" i="8" l="1"/>
  <c r="E70" i="8"/>
  <c r="G69" i="8"/>
  <c r="E67" i="16"/>
  <c r="F66" i="16"/>
  <c r="I67" i="16" s="1"/>
  <c r="F66" i="8"/>
  <c r="E71" i="8" l="1"/>
  <c r="G70" i="8"/>
  <c r="H66" i="8"/>
  <c r="E68" i="16"/>
  <c r="F67" i="16"/>
  <c r="I68" i="16" s="1"/>
  <c r="F67" i="8"/>
  <c r="H67" i="8" l="1"/>
  <c r="E72" i="8"/>
  <c r="G71" i="8"/>
  <c r="E69" i="16"/>
  <c r="F68" i="16"/>
  <c r="I69" i="16" s="1"/>
  <c r="F68" i="8"/>
  <c r="H68" i="8" l="1"/>
  <c r="E73" i="8"/>
  <c r="G72" i="8"/>
  <c r="E70" i="16"/>
  <c r="F69" i="16"/>
  <c r="I70" i="16" s="1"/>
  <c r="F69" i="8"/>
  <c r="H69" i="8" l="1"/>
  <c r="E74" i="8"/>
  <c r="G73" i="8"/>
  <c r="E71" i="16"/>
  <c r="F70" i="16"/>
  <c r="I71" i="16" s="1"/>
  <c r="F70" i="8"/>
  <c r="H70" i="8" l="1"/>
  <c r="E75" i="8"/>
  <c r="G74" i="8"/>
  <c r="E72" i="16"/>
  <c r="F71" i="16"/>
  <c r="I72" i="16" s="1"/>
  <c r="F71" i="8"/>
  <c r="H71" i="8" l="1"/>
  <c r="E76" i="8"/>
  <c r="G75" i="8"/>
  <c r="E73" i="16"/>
  <c r="F72" i="16"/>
  <c r="I73" i="16" s="1"/>
  <c r="F72" i="8"/>
  <c r="H72" i="8" l="1"/>
  <c r="E77" i="8"/>
  <c r="G76" i="8"/>
  <c r="E74" i="16"/>
  <c r="F73" i="16"/>
  <c r="I74" i="16" s="1"/>
  <c r="F73" i="8"/>
  <c r="H73" i="8" l="1"/>
  <c r="E78" i="8"/>
  <c r="G77" i="8"/>
  <c r="E75" i="16"/>
  <c r="F74" i="16"/>
  <c r="I75" i="16" s="1"/>
  <c r="F74" i="8"/>
  <c r="H74" i="8" l="1"/>
  <c r="E79" i="8"/>
  <c r="G78" i="8"/>
  <c r="E76" i="16"/>
  <c r="F75" i="16"/>
  <c r="I76" i="16" s="1"/>
  <c r="F75" i="8"/>
  <c r="H75" i="8" l="1"/>
  <c r="E80" i="8"/>
  <c r="G79" i="8"/>
  <c r="E77" i="16"/>
  <c r="F76" i="16"/>
  <c r="I77" i="16" s="1"/>
  <c r="F76" i="8"/>
  <c r="H76" i="8" l="1"/>
  <c r="E81" i="8"/>
  <c r="G80" i="8"/>
  <c r="E78" i="16"/>
  <c r="F77" i="16"/>
  <c r="I78" i="16" s="1"/>
  <c r="F77" i="8"/>
  <c r="H77" i="8" l="1"/>
  <c r="E82" i="8"/>
  <c r="G81" i="8"/>
  <c r="E79" i="16"/>
  <c r="F78" i="16"/>
  <c r="I79" i="16" s="1"/>
  <c r="F78" i="8"/>
  <c r="E83" i="8" l="1"/>
  <c r="G82" i="8"/>
  <c r="H78" i="8"/>
  <c r="E80" i="16"/>
  <c r="F79" i="16"/>
  <c r="I80" i="16" s="1"/>
  <c r="F79" i="8"/>
  <c r="H79" i="8" l="1"/>
  <c r="E84" i="8"/>
  <c r="G83" i="8"/>
  <c r="E81" i="16"/>
  <c r="F80" i="16"/>
  <c r="I81" i="16" s="1"/>
  <c r="F80" i="8"/>
  <c r="E85" i="8" l="1"/>
  <c r="G84" i="8"/>
  <c r="H80" i="8"/>
  <c r="E82" i="16"/>
  <c r="F81" i="16"/>
  <c r="I82" i="16" s="1"/>
  <c r="F81" i="8"/>
  <c r="H81" i="8" l="1"/>
  <c r="E86" i="8"/>
  <c r="G85" i="8"/>
  <c r="E83" i="16"/>
  <c r="F82" i="16"/>
  <c r="I83" i="16" s="1"/>
  <c r="F82" i="8"/>
  <c r="E87" i="8" l="1"/>
  <c r="G86" i="8"/>
  <c r="H82" i="8"/>
  <c r="E84" i="16"/>
  <c r="F83" i="16"/>
  <c r="I84" i="16" s="1"/>
  <c r="F83" i="8"/>
  <c r="H83" i="8" l="1"/>
  <c r="E88" i="8"/>
  <c r="G87" i="8"/>
  <c r="E85" i="16"/>
  <c r="F84" i="16"/>
  <c r="I85" i="16" s="1"/>
  <c r="F84" i="8"/>
  <c r="H84" i="8" l="1"/>
  <c r="E89" i="8"/>
  <c r="G88" i="8"/>
  <c r="E86" i="16"/>
  <c r="F85" i="16"/>
  <c r="I86" i="16" s="1"/>
  <c r="F85" i="8"/>
  <c r="H85" i="8" l="1"/>
  <c r="E90" i="8"/>
  <c r="G89" i="8"/>
  <c r="E87" i="16"/>
  <c r="F86" i="16"/>
  <c r="I87" i="16" s="1"/>
  <c r="F86" i="8"/>
  <c r="E91" i="8" l="1"/>
  <c r="G90" i="8"/>
  <c r="H86" i="8"/>
  <c r="E88" i="16"/>
  <c r="F87" i="16"/>
  <c r="I88" i="16" s="1"/>
  <c r="F87" i="8"/>
  <c r="H87" i="8" l="1"/>
  <c r="E92" i="8"/>
  <c r="G91" i="8"/>
  <c r="E89" i="16"/>
  <c r="F88" i="16"/>
  <c r="I89" i="16" s="1"/>
  <c r="F88" i="8"/>
  <c r="H88" i="8" l="1"/>
  <c r="E93" i="8"/>
  <c r="G92" i="8"/>
  <c r="E90" i="16"/>
  <c r="F89" i="16"/>
  <c r="I90" i="16" s="1"/>
  <c r="F89" i="8"/>
  <c r="E94" i="8" l="1"/>
  <c r="G93" i="8"/>
  <c r="H89" i="8"/>
  <c r="F90" i="16"/>
  <c r="I91" i="16" s="1"/>
  <c r="E91" i="16"/>
  <c r="F90" i="8"/>
  <c r="H90" i="8" l="1"/>
  <c r="E95" i="8"/>
  <c r="G94" i="8"/>
  <c r="E92" i="16"/>
  <c r="F91" i="16"/>
  <c r="I92" i="16" s="1"/>
  <c r="F91" i="8"/>
  <c r="E96" i="8" l="1"/>
  <c r="G95" i="8"/>
  <c r="H91" i="8"/>
  <c r="F92" i="16"/>
  <c r="I93" i="16" s="1"/>
  <c r="E93" i="16"/>
  <c r="F92" i="8"/>
  <c r="H92" i="8" l="1"/>
  <c r="E97" i="8"/>
  <c r="G96" i="8"/>
  <c r="E94" i="16"/>
  <c r="F93" i="16"/>
  <c r="I94" i="16" s="1"/>
  <c r="F93" i="8"/>
  <c r="H93" i="8" l="1"/>
  <c r="E98" i="8"/>
  <c r="G97" i="8"/>
  <c r="F94" i="16"/>
  <c r="I95" i="16" s="1"/>
  <c r="E95" i="16"/>
  <c r="F94" i="8"/>
  <c r="H94" i="8" l="1"/>
  <c r="E99" i="8"/>
  <c r="G98" i="8"/>
  <c r="E96" i="16"/>
  <c r="F95" i="16"/>
  <c r="I96" i="16" s="1"/>
  <c r="F95" i="8"/>
  <c r="E100" i="8" l="1"/>
  <c r="G99" i="8"/>
  <c r="H95" i="8"/>
  <c r="F96" i="16"/>
  <c r="I97" i="16" s="1"/>
  <c r="E97" i="16"/>
  <c r="F96" i="8"/>
  <c r="H96" i="8" l="1"/>
  <c r="E101" i="8"/>
  <c r="G100" i="8"/>
  <c r="E98" i="16"/>
  <c r="F97" i="16"/>
  <c r="I98" i="16" s="1"/>
  <c r="F97" i="8"/>
  <c r="H97" i="8" l="1"/>
  <c r="E102" i="8"/>
  <c r="G101" i="8"/>
  <c r="F98" i="16"/>
  <c r="I99" i="16" s="1"/>
  <c r="E99" i="16"/>
  <c r="F98" i="8"/>
  <c r="H98" i="8" l="1"/>
  <c r="E103" i="8"/>
  <c r="G102" i="8"/>
  <c r="E100" i="16"/>
  <c r="F99" i="16"/>
  <c r="I100" i="16" s="1"/>
  <c r="F99" i="8"/>
  <c r="H99" i="8" l="1"/>
  <c r="E104" i="8"/>
  <c r="G103" i="8"/>
  <c r="F100" i="16"/>
  <c r="I101" i="16" s="1"/>
  <c r="E101" i="16"/>
  <c r="F100" i="8"/>
  <c r="H100" i="8" l="1"/>
  <c r="E105" i="8"/>
  <c r="G104" i="8"/>
  <c r="E102" i="16"/>
  <c r="F101" i="16"/>
  <c r="I102" i="16" s="1"/>
  <c r="F101" i="8"/>
  <c r="H101" i="8" l="1"/>
  <c r="E106" i="8"/>
  <c r="G105" i="8"/>
  <c r="F102" i="16"/>
  <c r="I103" i="16" s="1"/>
  <c r="E103" i="16"/>
  <c r="F102" i="8"/>
  <c r="H102" i="8" l="1"/>
  <c r="E107" i="8"/>
  <c r="G106" i="8"/>
  <c r="E104" i="16"/>
  <c r="F103" i="16"/>
  <c r="I104" i="16" s="1"/>
  <c r="F103" i="8"/>
  <c r="E108" i="8" l="1"/>
  <c r="G107" i="8"/>
  <c r="H103" i="8"/>
  <c r="F104" i="16"/>
  <c r="I105" i="16" s="1"/>
  <c r="E105" i="16"/>
  <c r="F104" i="8"/>
  <c r="H104" i="8" l="1"/>
  <c r="E109" i="8"/>
  <c r="G108" i="8"/>
  <c r="E106" i="16"/>
  <c r="F105" i="16"/>
  <c r="I106" i="16" s="1"/>
  <c r="F105" i="8"/>
  <c r="H105" i="8" l="1"/>
  <c r="E110" i="8"/>
  <c r="G109" i="8"/>
  <c r="F106" i="16"/>
  <c r="I107" i="16" s="1"/>
  <c r="E107" i="16"/>
  <c r="F106" i="8"/>
  <c r="E111" i="8" l="1"/>
  <c r="G110" i="8"/>
  <c r="H106" i="8"/>
  <c r="E108" i="16"/>
  <c r="F107" i="16"/>
  <c r="I108" i="16" s="1"/>
  <c r="F107" i="8"/>
  <c r="H107" i="8" l="1"/>
  <c r="E112" i="8"/>
  <c r="G111" i="8"/>
  <c r="F108" i="16"/>
  <c r="I109" i="16" s="1"/>
  <c r="E109" i="16"/>
  <c r="F108" i="8"/>
  <c r="H108" i="8" l="1"/>
  <c r="E113" i="8"/>
  <c r="G112" i="8"/>
  <c r="E110" i="16"/>
  <c r="F109" i="16"/>
  <c r="I110" i="16" s="1"/>
  <c r="F109" i="8"/>
  <c r="H109" i="8" l="1"/>
  <c r="E114" i="8"/>
  <c r="G113" i="8"/>
  <c r="F110" i="16"/>
  <c r="I111" i="16" s="1"/>
  <c r="E111" i="16"/>
  <c r="F110" i="8"/>
  <c r="E115" i="8" l="1"/>
  <c r="G114" i="8"/>
  <c r="H110" i="8"/>
  <c r="E112" i="16"/>
  <c r="F111" i="16"/>
  <c r="I112" i="16" s="1"/>
  <c r="F111" i="8"/>
  <c r="H111" i="8" l="1"/>
  <c r="E116" i="8"/>
  <c r="G115" i="8"/>
  <c r="F112" i="16"/>
  <c r="I113" i="16" s="1"/>
  <c r="E113" i="16"/>
  <c r="F112" i="8"/>
  <c r="H112" i="8" l="1"/>
  <c r="E117" i="8"/>
  <c r="G116" i="8"/>
  <c r="E114" i="16"/>
  <c r="F113" i="16"/>
  <c r="I114" i="16" s="1"/>
  <c r="F113" i="8"/>
  <c r="H113" i="8" l="1"/>
  <c r="E118" i="8"/>
  <c r="G117" i="8"/>
  <c r="F114" i="16"/>
  <c r="I115" i="16" s="1"/>
  <c r="E115" i="16"/>
  <c r="F114" i="8"/>
  <c r="H114" i="8" l="1"/>
  <c r="E119" i="8"/>
  <c r="G118" i="8"/>
  <c r="E116" i="16"/>
  <c r="F115" i="16"/>
  <c r="I116" i="16" s="1"/>
  <c r="F115" i="8"/>
  <c r="H115" i="8" l="1"/>
  <c r="E120" i="8"/>
  <c r="G119" i="8"/>
  <c r="F116" i="16"/>
  <c r="I117" i="16" s="1"/>
  <c r="E117" i="16"/>
  <c r="F116" i="8"/>
  <c r="H116" i="8" l="1"/>
  <c r="E121" i="8"/>
  <c r="G120" i="8"/>
  <c r="E118" i="16"/>
  <c r="F117" i="16"/>
  <c r="I118" i="16" s="1"/>
  <c r="F117" i="8"/>
  <c r="H117" i="8" l="1"/>
  <c r="E122" i="8"/>
  <c r="G121" i="8"/>
  <c r="F118" i="16"/>
  <c r="I119" i="16" s="1"/>
  <c r="E119" i="16"/>
  <c r="F118" i="8"/>
  <c r="H118" i="8" l="1"/>
  <c r="E123" i="8"/>
  <c r="G122" i="8"/>
  <c r="E120" i="16"/>
  <c r="F119" i="16"/>
  <c r="I120" i="16" s="1"/>
  <c r="F119" i="8"/>
  <c r="H119" i="8" l="1"/>
  <c r="E124" i="8"/>
  <c r="G123" i="8"/>
  <c r="F120" i="16"/>
  <c r="I121" i="16" s="1"/>
  <c r="E121" i="16"/>
  <c r="F120" i="8"/>
  <c r="H120" i="8" l="1"/>
  <c r="E125" i="8"/>
  <c r="G124" i="8"/>
  <c r="E122" i="16"/>
  <c r="F121" i="16"/>
  <c r="I122" i="16" s="1"/>
  <c r="F121" i="8"/>
  <c r="E126" i="8" l="1"/>
  <c r="G125" i="8"/>
  <c r="H121" i="8"/>
  <c r="F122" i="16"/>
  <c r="I123" i="16" s="1"/>
  <c r="E123" i="16"/>
  <c r="F122" i="8"/>
  <c r="H122" i="8" l="1"/>
  <c r="E127" i="8"/>
  <c r="G126" i="8"/>
  <c r="E124" i="16"/>
  <c r="F123" i="16"/>
  <c r="I124" i="16" s="1"/>
  <c r="F123" i="8"/>
  <c r="H123" i="8" l="1"/>
  <c r="E128" i="8"/>
  <c r="G127" i="8"/>
  <c r="F124" i="16"/>
  <c r="I125" i="16" s="1"/>
  <c r="E125" i="16"/>
  <c r="F124" i="8"/>
  <c r="H124" i="8" l="1"/>
  <c r="E129" i="8"/>
  <c r="G128" i="8"/>
  <c r="E126" i="16"/>
  <c r="F125" i="16"/>
  <c r="I126" i="16" s="1"/>
  <c r="F125" i="8"/>
  <c r="H125" i="8" l="1"/>
  <c r="E130" i="8"/>
  <c r="G129" i="8"/>
  <c r="F126" i="16"/>
  <c r="I127" i="16" s="1"/>
  <c r="E127" i="16"/>
  <c r="F126" i="8"/>
  <c r="H126" i="8" l="1"/>
  <c r="E131" i="8"/>
  <c r="G130" i="8"/>
  <c r="E128" i="16"/>
  <c r="F127" i="16"/>
  <c r="I128" i="16" s="1"/>
  <c r="F127" i="8"/>
  <c r="E132" i="8" l="1"/>
  <c r="G131" i="8"/>
  <c r="H127" i="8"/>
  <c r="F128" i="16"/>
  <c r="I129" i="16" s="1"/>
  <c r="E129" i="16"/>
  <c r="F128" i="8"/>
  <c r="H128" i="8" l="1"/>
  <c r="E133" i="8"/>
  <c r="G132" i="8"/>
  <c r="E130" i="16"/>
  <c r="F129" i="16"/>
  <c r="I130" i="16" s="1"/>
  <c r="F129" i="8"/>
  <c r="H129" i="8" l="1"/>
  <c r="E134" i="8"/>
  <c r="G133" i="8"/>
  <c r="F130" i="16"/>
  <c r="I131" i="16" s="1"/>
  <c r="E131" i="16"/>
  <c r="F130" i="8"/>
  <c r="E135" i="8" l="1"/>
  <c r="G134" i="8"/>
  <c r="H130" i="8"/>
  <c r="E132" i="16"/>
  <c r="F131" i="16"/>
  <c r="I132" i="16" s="1"/>
  <c r="F131" i="8"/>
  <c r="H131" i="8" l="1"/>
  <c r="E136" i="8"/>
  <c r="G135" i="8"/>
  <c r="F132" i="16"/>
  <c r="I133" i="16" s="1"/>
  <c r="E133" i="16"/>
  <c r="F132" i="8"/>
  <c r="H132" i="8" l="1"/>
  <c r="E137" i="8"/>
  <c r="G136" i="8"/>
  <c r="E134" i="16"/>
  <c r="F133" i="16"/>
  <c r="I134" i="16" s="1"/>
  <c r="F133" i="8"/>
  <c r="E138" i="8" l="1"/>
  <c r="G137" i="8"/>
  <c r="H133" i="8"/>
  <c r="F134" i="16"/>
  <c r="I135" i="16" s="1"/>
  <c r="E135" i="16"/>
  <c r="F134" i="8"/>
  <c r="H134" i="8" l="1"/>
  <c r="E139" i="8"/>
  <c r="G138" i="8"/>
  <c r="E136" i="16"/>
  <c r="F135" i="16"/>
  <c r="I136" i="16" s="1"/>
  <c r="F135" i="8"/>
  <c r="E140" i="8" l="1"/>
  <c r="G139" i="8"/>
  <c r="H135" i="8"/>
  <c r="F136" i="16"/>
  <c r="I137" i="16" s="1"/>
  <c r="E137" i="16"/>
  <c r="F136" i="8"/>
  <c r="H136" i="8" l="1"/>
  <c r="E141" i="8"/>
  <c r="G140" i="8"/>
  <c r="E138" i="16"/>
  <c r="F137" i="16"/>
  <c r="I138" i="16" s="1"/>
  <c r="F137" i="8"/>
  <c r="H137" i="8" l="1"/>
  <c r="E142" i="8"/>
  <c r="G141" i="8"/>
  <c r="F138" i="16"/>
  <c r="I139" i="16" s="1"/>
  <c r="E139" i="16"/>
  <c r="F138" i="8"/>
  <c r="H138" i="8" l="1"/>
  <c r="E143" i="8"/>
  <c r="G142" i="8"/>
  <c r="E140" i="16"/>
  <c r="F139" i="16"/>
  <c r="I140" i="16" s="1"/>
  <c r="F139" i="8"/>
  <c r="E144" i="8" l="1"/>
  <c r="G143" i="8"/>
  <c r="H139" i="8"/>
  <c r="F140" i="16"/>
  <c r="I141" i="16" s="1"/>
  <c r="E141" i="16"/>
  <c r="F140" i="8"/>
  <c r="H140" i="8" l="1"/>
  <c r="E145" i="8"/>
  <c r="G144" i="8"/>
  <c r="E142" i="16"/>
  <c r="F141" i="16"/>
  <c r="I142" i="16" s="1"/>
  <c r="F141" i="8"/>
  <c r="H141" i="8" l="1"/>
  <c r="E146" i="8"/>
  <c r="G145" i="8"/>
  <c r="F142" i="16"/>
  <c r="I143" i="16" s="1"/>
  <c r="E143" i="16"/>
  <c r="F142" i="8"/>
  <c r="E147" i="8" l="1"/>
  <c r="G146" i="8"/>
  <c r="H142" i="8"/>
  <c r="E144" i="16"/>
  <c r="F143" i="16"/>
  <c r="I144" i="16" s="1"/>
  <c r="F143" i="8"/>
  <c r="H143" i="8" l="1"/>
  <c r="E148" i="8"/>
  <c r="G147" i="8"/>
  <c r="F144" i="16"/>
  <c r="I145" i="16" s="1"/>
  <c r="E145" i="16"/>
  <c r="F144" i="8"/>
  <c r="E149" i="8" l="1"/>
  <c r="G148" i="8"/>
  <c r="H144" i="8"/>
  <c r="E146" i="16"/>
  <c r="F145" i="16"/>
  <c r="I146" i="16" s="1"/>
  <c r="F145" i="8"/>
  <c r="H145" i="8" l="1"/>
  <c r="E150" i="8"/>
  <c r="G149" i="8"/>
  <c r="F146" i="16"/>
  <c r="I147" i="16" s="1"/>
  <c r="E147" i="16"/>
  <c r="F146" i="8"/>
  <c r="H146" i="8" l="1"/>
  <c r="E151" i="8"/>
  <c r="G150" i="8"/>
  <c r="E148" i="16"/>
  <c r="F147" i="16"/>
  <c r="I148" i="16" s="1"/>
  <c r="F147" i="8"/>
  <c r="E152" i="8" l="1"/>
  <c r="G151" i="8"/>
  <c r="H147" i="8"/>
  <c r="F148" i="16"/>
  <c r="I149" i="16" s="1"/>
  <c r="E149" i="16"/>
  <c r="F148" i="8"/>
  <c r="H148" i="8" l="1"/>
  <c r="E153" i="8"/>
  <c r="G152" i="8"/>
  <c r="E150" i="16"/>
  <c r="F149" i="16"/>
  <c r="I150" i="16" s="1"/>
  <c r="F149" i="8"/>
  <c r="H149" i="8" l="1"/>
  <c r="E154" i="8"/>
  <c r="G153" i="8"/>
  <c r="F150" i="16"/>
  <c r="I151" i="16" s="1"/>
  <c r="E151" i="16"/>
  <c r="F150" i="8"/>
  <c r="H150" i="8" l="1"/>
  <c r="E155" i="8"/>
  <c r="G154" i="8"/>
  <c r="E152" i="16"/>
  <c r="F151" i="16"/>
  <c r="I152" i="16" s="1"/>
  <c r="F151" i="8"/>
  <c r="E156" i="8" l="1"/>
  <c r="G155" i="8"/>
  <c r="H151" i="8"/>
  <c r="F152" i="16"/>
  <c r="I153" i="16" s="1"/>
  <c r="E153" i="16"/>
  <c r="F152" i="8"/>
  <c r="H152" i="8" l="1"/>
  <c r="E157" i="8"/>
  <c r="G156" i="8"/>
  <c r="E154" i="16"/>
  <c r="F153" i="16"/>
  <c r="I154" i="16" s="1"/>
  <c r="F153" i="8"/>
  <c r="E158" i="8" l="1"/>
  <c r="G157" i="8"/>
  <c r="H153" i="8"/>
  <c r="F154" i="16"/>
  <c r="I155" i="16" s="1"/>
  <c r="E155" i="16"/>
  <c r="F154" i="8"/>
  <c r="H154" i="8" l="1"/>
  <c r="E159" i="8"/>
  <c r="G158" i="8"/>
  <c r="E156" i="16"/>
  <c r="F155" i="16"/>
  <c r="I156" i="16" s="1"/>
  <c r="F155" i="8"/>
  <c r="H155" i="8" l="1"/>
  <c r="E160" i="8"/>
  <c r="G159" i="8"/>
  <c r="F156" i="16"/>
  <c r="I157" i="16" s="1"/>
  <c r="E157" i="16"/>
  <c r="F156" i="8"/>
  <c r="H156" i="8" l="1"/>
  <c r="E161" i="8"/>
  <c r="G160" i="8"/>
  <c r="E158" i="16"/>
  <c r="F157" i="16"/>
  <c r="I158" i="16" s="1"/>
  <c r="F157" i="8"/>
  <c r="E162" i="8" l="1"/>
  <c r="G161" i="8"/>
  <c r="H157" i="8"/>
  <c r="E159" i="16"/>
  <c r="F158" i="16"/>
  <c r="I159" i="16" s="1"/>
  <c r="F158" i="8"/>
  <c r="H158" i="8" l="1"/>
  <c r="E163" i="8"/>
  <c r="G162" i="8"/>
  <c r="E160" i="16"/>
  <c r="F159" i="16"/>
  <c r="I160" i="16" s="1"/>
  <c r="F159" i="8"/>
  <c r="E164" i="8" l="1"/>
  <c r="G163" i="8"/>
  <c r="H159" i="8"/>
  <c r="E161" i="16"/>
  <c r="F160" i="16"/>
  <c r="I161" i="16" s="1"/>
  <c r="F160" i="8"/>
  <c r="H160" i="8" l="1"/>
  <c r="E165" i="8"/>
  <c r="G164" i="8"/>
  <c r="E162" i="16"/>
  <c r="F161" i="16"/>
  <c r="I162" i="16" s="1"/>
  <c r="F161" i="8"/>
  <c r="H161" i="8" l="1"/>
  <c r="E166" i="8"/>
  <c r="G165" i="8"/>
  <c r="E163" i="16"/>
  <c r="F162" i="16"/>
  <c r="I163" i="16" s="1"/>
  <c r="F162" i="8"/>
  <c r="H162" i="8" l="1"/>
  <c r="E167" i="8"/>
  <c r="G166" i="8"/>
  <c r="E164" i="16"/>
  <c r="F163" i="16"/>
  <c r="I164" i="16" s="1"/>
  <c r="F163" i="8"/>
  <c r="H163" i="8" l="1"/>
  <c r="E168" i="8"/>
  <c r="G167" i="8"/>
  <c r="E165" i="16"/>
  <c r="F164" i="16"/>
  <c r="I165" i="16" s="1"/>
  <c r="F164" i="8"/>
  <c r="H164" i="8" l="1"/>
  <c r="E169" i="8"/>
  <c r="G168" i="8"/>
  <c r="E166" i="16"/>
  <c r="F165" i="16"/>
  <c r="I166" i="16" s="1"/>
  <c r="F165" i="8"/>
  <c r="H165" i="8" l="1"/>
  <c r="E170" i="8"/>
  <c r="G169" i="8"/>
  <c r="E167" i="16"/>
  <c r="F166" i="16"/>
  <c r="I167" i="16" s="1"/>
  <c r="F166" i="8"/>
  <c r="E171" i="8" l="1"/>
  <c r="G170" i="8"/>
  <c r="H166" i="8"/>
  <c r="E168" i="16"/>
  <c r="F167" i="16"/>
  <c r="I168" i="16" s="1"/>
  <c r="F167" i="8"/>
  <c r="H167" i="8" l="1"/>
  <c r="E172" i="8"/>
  <c r="G171" i="8"/>
  <c r="E169" i="16"/>
  <c r="F168" i="16"/>
  <c r="I169" i="16" s="1"/>
  <c r="F168" i="8"/>
  <c r="E173" i="8" l="1"/>
  <c r="G172" i="8"/>
  <c r="H168" i="8"/>
  <c r="E170" i="16"/>
  <c r="F169" i="16"/>
  <c r="I170" i="16" s="1"/>
  <c r="F169" i="8"/>
  <c r="H169" i="8" l="1"/>
  <c r="E174" i="8"/>
  <c r="G173" i="8"/>
  <c r="E171" i="16"/>
  <c r="F170" i="16"/>
  <c r="I171" i="16" s="1"/>
  <c r="F170" i="8"/>
  <c r="E175" i="8" l="1"/>
  <c r="G174" i="8"/>
  <c r="H170" i="8"/>
  <c r="E172" i="16"/>
  <c r="F171" i="16"/>
  <c r="I172" i="16" s="1"/>
  <c r="F171" i="8"/>
  <c r="H171" i="8" l="1"/>
  <c r="E176" i="8"/>
  <c r="G175" i="8"/>
  <c r="E173" i="16"/>
  <c r="F172" i="16"/>
  <c r="I173" i="16" s="1"/>
  <c r="F172" i="8"/>
  <c r="E177" i="8" l="1"/>
  <c r="G176" i="8"/>
  <c r="H172" i="8"/>
  <c r="E174" i="16"/>
  <c r="F173" i="16"/>
  <c r="I174" i="16" s="1"/>
  <c r="F173" i="8"/>
  <c r="H173" i="8" l="1"/>
  <c r="E178" i="8"/>
  <c r="G177" i="8"/>
  <c r="E175" i="16"/>
  <c r="F174" i="16"/>
  <c r="I175" i="16" s="1"/>
  <c r="F174" i="8"/>
  <c r="E179" i="8" l="1"/>
  <c r="G178" i="8"/>
  <c r="H174" i="8"/>
  <c r="E176" i="16"/>
  <c r="F175" i="16"/>
  <c r="I176" i="16" s="1"/>
  <c r="F175" i="8"/>
  <c r="H175" i="8" l="1"/>
  <c r="E180" i="8"/>
  <c r="G179" i="8"/>
  <c r="E177" i="16"/>
  <c r="F176" i="16"/>
  <c r="I177" i="16" s="1"/>
  <c r="F176" i="8"/>
  <c r="E181" i="8" l="1"/>
  <c r="G180" i="8"/>
  <c r="H176" i="8"/>
  <c r="E178" i="16"/>
  <c r="F177" i="16"/>
  <c r="I178" i="16" s="1"/>
  <c r="F177" i="8"/>
  <c r="H177" i="8" l="1"/>
  <c r="E182" i="8"/>
  <c r="G181" i="8"/>
  <c r="Y3" i="8"/>
  <c r="E179" i="16"/>
  <c r="F178" i="16"/>
  <c r="I179" i="16" s="1"/>
  <c r="F178" i="8"/>
  <c r="B4" i="15" l="1"/>
  <c r="Z18" i="8"/>
  <c r="E183" i="8"/>
  <c r="G182" i="8"/>
  <c r="H178" i="8"/>
  <c r="E180" i="16"/>
  <c r="F179" i="16"/>
  <c r="I180" i="16" s="1"/>
  <c r="F179" i="8"/>
  <c r="H179" i="8" l="1"/>
  <c r="E184" i="8"/>
  <c r="G183" i="8"/>
  <c r="E181" i="16"/>
  <c r="F180" i="16"/>
  <c r="I181" i="16" s="1"/>
  <c r="F180" i="8"/>
  <c r="H180" i="8" l="1"/>
  <c r="E185" i="8"/>
  <c r="G184" i="8"/>
  <c r="E182" i="16"/>
  <c r="F181" i="16"/>
  <c r="I182" i="16" s="1"/>
  <c r="F181" i="8"/>
  <c r="E186" i="8" l="1"/>
  <c r="G185" i="8"/>
  <c r="H181" i="8"/>
  <c r="E183" i="16"/>
  <c r="F182" i="16"/>
  <c r="I183" i="16" s="1"/>
  <c r="F182" i="8"/>
  <c r="H182" i="8" l="1"/>
  <c r="Y4" i="8"/>
  <c r="E187" i="8"/>
  <c r="G186" i="8"/>
  <c r="E184" i="16"/>
  <c r="F183" i="16"/>
  <c r="I184" i="16" s="1"/>
  <c r="F183" i="8"/>
  <c r="E188" i="8" l="1"/>
  <c r="G187" i="8"/>
  <c r="H183" i="8"/>
  <c r="Z19" i="8"/>
  <c r="C4" i="15"/>
  <c r="E185" i="16"/>
  <c r="F184" i="16"/>
  <c r="I185" i="16" s="1"/>
  <c r="F184" i="8"/>
  <c r="H184" i="8" l="1"/>
  <c r="E189" i="8"/>
  <c r="G188" i="8"/>
  <c r="E186" i="16"/>
  <c r="F185" i="16"/>
  <c r="I186" i="16" s="1"/>
  <c r="F185" i="8"/>
  <c r="E190" i="8" l="1"/>
  <c r="G189" i="8"/>
  <c r="H185" i="8"/>
  <c r="E187" i="16"/>
  <c r="F186" i="16"/>
  <c r="I187" i="16" s="1"/>
  <c r="F186" i="8"/>
  <c r="H186" i="8" l="1"/>
  <c r="E191" i="8"/>
  <c r="G190" i="8"/>
  <c r="E188" i="16"/>
  <c r="F187" i="16"/>
  <c r="I188" i="16" s="1"/>
  <c r="F187" i="8"/>
  <c r="H187" i="8" l="1"/>
  <c r="E192" i="8"/>
  <c r="G191" i="8"/>
  <c r="E189" i="16"/>
  <c r="F188" i="16"/>
  <c r="I189" i="16" s="1"/>
  <c r="F188" i="8"/>
  <c r="E193" i="8" l="1"/>
  <c r="G192" i="8"/>
  <c r="H188" i="8"/>
  <c r="E190" i="16"/>
  <c r="F189" i="16"/>
  <c r="I190" i="16" s="1"/>
  <c r="F189" i="8"/>
  <c r="H189" i="8" l="1"/>
  <c r="E194" i="8"/>
  <c r="G193" i="8"/>
  <c r="E191" i="16"/>
  <c r="F190" i="16"/>
  <c r="I191" i="16" s="1"/>
  <c r="F190" i="8"/>
  <c r="H190" i="8" l="1"/>
  <c r="E195" i="8"/>
  <c r="G194" i="8"/>
  <c r="E192" i="16"/>
  <c r="F191" i="16"/>
  <c r="I192" i="16" s="1"/>
  <c r="F191" i="8"/>
  <c r="E196" i="8" l="1"/>
  <c r="G195" i="8"/>
  <c r="H191" i="8"/>
  <c r="E193" i="16"/>
  <c r="F192" i="16"/>
  <c r="I193" i="16" s="1"/>
  <c r="F192" i="8"/>
  <c r="H192" i="8" l="1"/>
  <c r="E197" i="8"/>
  <c r="G196" i="8"/>
  <c r="E194" i="16"/>
  <c r="F193" i="16"/>
  <c r="I194" i="16" s="1"/>
  <c r="F193" i="8"/>
  <c r="E198" i="8" l="1"/>
  <c r="G197" i="8"/>
  <c r="H193" i="8"/>
  <c r="E195" i="16"/>
  <c r="F194" i="16"/>
  <c r="I195" i="16" s="1"/>
  <c r="F194" i="8"/>
  <c r="H194" i="8" l="1"/>
  <c r="E199" i="8"/>
  <c r="G198" i="8"/>
  <c r="E196" i="16"/>
  <c r="F195" i="16"/>
  <c r="I196" i="16" s="1"/>
  <c r="F195" i="8"/>
  <c r="H195" i="8" l="1"/>
  <c r="E200" i="8"/>
  <c r="G199" i="8"/>
  <c r="E197" i="16"/>
  <c r="F196" i="16"/>
  <c r="I197" i="16" s="1"/>
  <c r="F196" i="8"/>
  <c r="H196" i="8" l="1"/>
  <c r="E201" i="8"/>
  <c r="G200" i="8"/>
  <c r="E198" i="16"/>
  <c r="F197" i="16"/>
  <c r="I198" i="16" s="1"/>
  <c r="F197" i="8"/>
  <c r="E202" i="8" l="1"/>
  <c r="G201" i="8"/>
  <c r="H197" i="8"/>
  <c r="E199" i="16"/>
  <c r="F198" i="16"/>
  <c r="I199" i="16" s="1"/>
  <c r="F198" i="8"/>
  <c r="H198" i="8" l="1"/>
  <c r="E203" i="8"/>
  <c r="G202" i="8"/>
  <c r="E200" i="16"/>
  <c r="F199" i="16"/>
  <c r="I200" i="16" s="1"/>
  <c r="F199" i="8"/>
  <c r="E204" i="8" l="1"/>
  <c r="G203" i="8"/>
  <c r="H199" i="8"/>
  <c r="E201" i="16"/>
  <c r="F200" i="16"/>
  <c r="I201" i="16" s="1"/>
  <c r="F200" i="8"/>
  <c r="H200" i="8" l="1"/>
  <c r="E205" i="8"/>
  <c r="G204" i="8"/>
  <c r="E202" i="16"/>
  <c r="F201" i="16"/>
  <c r="I202" i="16" s="1"/>
  <c r="F201" i="8"/>
  <c r="E206" i="8" l="1"/>
  <c r="G205" i="8"/>
  <c r="H201" i="8"/>
  <c r="E203" i="16"/>
  <c r="F202" i="16"/>
  <c r="I203" i="16" s="1"/>
  <c r="F202" i="8"/>
  <c r="H202" i="8" l="1"/>
  <c r="E207" i="8"/>
  <c r="G206" i="8"/>
  <c r="E204" i="16"/>
  <c r="F203" i="16"/>
  <c r="I204" i="16" s="1"/>
  <c r="F203" i="8"/>
  <c r="E208" i="8" l="1"/>
  <c r="G207" i="8"/>
  <c r="H203" i="8"/>
  <c r="E205" i="16"/>
  <c r="F204" i="16"/>
  <c r="I205" i="16" s="1"/>
  <c r="F204" i="8"/>
  <c r="H204" i="8" l="1"/>
  <c r="E209" i="8"/>
  <c r="G208" i="8"/>
  <c r="E206" i="16"/>
  <c r="F205" i="16"/>
  <c r="I206" i="16" s="1"/>
  <c r="F205" i="8"/>
  <c r="E210" i="8" l="1"/>
  <c r="G209" i="8"/>
  <c r="H205" i="8"/>
  <c r="E207" i="16"/>
  <c r="F206" i="16"/>
  <c r="I207" i="16" s="1"/>
  <c r="F206" i="8"/>
  <c r="H206" i="8" l="1"/>
  <c r="E211" i="8"/>
  <c r="G210" i="8"/>
  <c r="E208" i="16"/>
  <c r="F207" i="16"/>
  <c r="I208" i="16" s="1"/>
  <c r="F207" i="8"/>
  <c r="H207" i="8" l="1"/>
  <c r="E212" i="8"/>
  <c r="G211" i="8"/>
  <c r="E209" i="16"/>
  <c r="F208" i="16"/>
  <c r="I209" i="16" s="1"/>
  <c r="F208" i="8"/>
  <c r="E213" i="8" l="1"/>
  <c r="G212" i="8"/>
  <c r="H208" i="8"/>
  <c r="E210" i="16"/>
  <c r="F209" i="16"/>
  <c r="I210" i="16" s="1"/>
  <c r="F209" i="8"/>
  <c r="H209" i="8" l="1"/>
  <c r="E214" i="8"/>
  <c r="G213" i="8"/>
  <c r="E211" i="16"/>
  <c r="F210" i="16"/>
  <c r="I211" i="16" s="1"/>
  <c r="F210" i="8"/>
  <c r="H210" i="8" l="1"/>
  <c r="E215" i="8"/>
  <c r="G214" i="8"/>
  <c r="E212" i="16"/>
  <c r="F211" i="16"/>
  <c r="I212" i="16" s="1"/>
  <c r="F211" i="8"/>
  <c r="E216" i="8" l="1"/>
  <c r="G215" i="8"/>
  <c r="H211" i="8"/>
  <c r="E213" i="16"/>
  <c r="F212" i="16"/>
  <c r="I213" i="16" s="1"/>
  <c r="F212" i="8"/>
  <c r="H212" i="8" l="1"/>
  <c r="E217" i="8"/>
  <c r="G216" i="8"/>
  <c r="E214" i="16"/>
  <c r="F213" i="16"/>
  <c r="I214" i="16" s="1"/>
  <c r="F213" i="8"/>
  <c r="H213" i="8" l="1"/>
  <c r="E218" i="8"/>
  <c r="G217" i="8"/>
  <c r="E215" i="16"/>
  <c r="F214" i="16"/>
  <c r="I215" i="16" s="1"/>
  <c r="F214" i="8"/>
  <c r="H214" i="8" l="1"/>
  <c r="E219" i="8"/>
  <c r="G218" i="8"/>
  <c r="E216" i="16"/>
  <c r="F215" i="16"/>
  <c r="I216" i="16" s="1"/>
  <c r="F215" i="8"/>
  <c r="E220" i="8" l="1"/>
  <c r="G219" i="8"/>
  <c r="H215" i="8"/>
  <c r="E217" i="16"/>
  <c r="F216" i="16"/>
  <c r="I217" i="16" s="1"/>
  <c r="F216" i="8"/>
  <c r="H216" i="8" l="1"/>
  <c r="E221" i="8"/>
  <c r="G220" i="8"/>
  <c r="E218" i="16"/>
  <c r="F217" i="16"/>
  <c r="I218" i="16" s="1"/>
  <c r="F217" i="8"/>
  <c r="E222" i="8" l="1"/>
  <c r="G221" i="8"/>
  <c r="H217" i="8"/>
  <c r="E219" i="16"/>
  <c r="F218" i="16"/>
  <c r="I219" i="16" s="1"/>
  <c r="F218" i="8"/>
  <c r="H218" i="8" l="1"/>
  <c r="E223" i="8"/>
  <c r="G222" i="8"/>
  <c r="E220" i="16"/>
  <c r="F219" i="16"/>
  <c r="I220" i="16" s="1"/>
  <c r="F219" i="8"/>
  <c r="E224" i="8" l="1"/>
  <c r="G223" i="8"/>
  <c r="H219" i="8"/>
  <c r="E221" i="16"/>
  <c r="F220" i="16"/>
  <c r="I221" i="16" s="1"/>
  <c r="F220" i="8"/>
  <c r="H220" i="8" l="1"/>
  <c r="E225" i="8"/>
  <c r="G224" i="8"/>
  <c r="E222" i="16"/>
  <c r="F221" i="16"/>
  <c r="I222" i="16" s="1"/>
  <c r="F221" i="8"/>
  <c r="H221" i="8" l="1"/>
  <c r="E226" i="8"/>
  <c r="G225" i="8"/>
  <c r="E223" i="16"/>
  <c r="F222" i="16"/>
  <c r="I223" i="16" s="1"/>
  <c r="F222" i="8"/>
  <c r="H222" i="8" l="1"/>
  <c r="E227" i="8"/>
  <c r="G226" i="8"/>
  <c r="E224" i="16"/>
  <c r="F223" i="16"/>
  <c r="I224" i="16" s="1"/>
  <c r="F223" i="8"/>
  <c r="H223" i="8" l="1"/>
  <c r="E228" i="8"/>
  <c r="G227" i="8"/>
  <c r="E225" i="16"/>
  <c r="F224" i="16"/>
  <c r="I225" i="16" s="1"/>
  <c r="F224" i="8"/>
  <c r="H224" i="8" l="1"/>
  <c r="E229" i="8"/>
  <c r="G228" i="8"/>
  <c r="E226" i="16"/>
  <c r="F225" i="16"/>
  <c r="I226" i="16" s="1"/>
  <c r="F225" i="8"/>
  <c r="E230" i="8" l="1"/>
  <c r="G229" i="8"/>
  <c r="H225" i="8"/>
  <c r="E227" i="16"/>
  <c r="F226" i="16"/>
  <c r="I227" i="16" s="1"/>
  <c r="F226" i="8"/>
  <c r="H226" i="8" l="1"/>
  <c r="E231" i="8"/>
  <c r="G230" i="8"/>
  <c r="E228" i="16"/>
  <c r="F227" i="16"/>
  <c r="I228" i="16" s="1"/>
  <c r="F227" i="8"/>
  <c r="H227" i="8" l="1"/>
  <c r="E232" i="8"/>
  <c r="G231" i="8"/>
  <c r="E229" i="16"/>
  <c r="F228" i="16"/>
  <c r="I229" i="16" s="1"/>
  <c r="F228" i="8"/>
  <c r="E233" i="8" l="1"/>
  <c r="G232" i="8"/>
  <c r="H228" i="8"/>
  <c r="E230" i="16"/>
  <c r="F229" i="16"/>
  <c r="I230" i="16" s="1"/>
  <c r="F229" i="8"/>
  <c r="H229" i="8" l="1"/>
  <c r="E234" i="8"/>
  <c r="G233" i="8"/>
  <c r="E231" i="16"/>
  <c r="F230" i="16"/>
  <c r="I231" i="16" s="1"/>
  <c r="F230" i="8"/>
  <c r="E235" i="8" l="1"/>
  <c r="G234" i="8"/>
  <c r="H230" i="8"/>
  <c r="E232" i="16"/>
  <c r="F231" i="16"/>
  <c r="I232" i="16" s="1"/>
  <c r="F231" i="8"/>
  <c r="H231" i="8" l="1"/>
  <c r="E236" i="8"/>
  <c r="G235" i="8"/>
  <c r="E233" i="16"/>
  <c r="F232" i="16"/>
  <c r="I233" i="16" s="1"/>
  <c r="F232" i="8"/>
  <c r="H232" i="8" l="1"/>
  <c r="E237" i="8"/>
  <c r="G236" i="8"/>
  <c r="E234" i="16"/>
  <c r="F233" i="16"/>
  <c r="I234" i="16" s="1"/>
  <c r="F233" i="8"/>
  <c r="H233" i="8" l="1"/>
  <c r="E238" i="8"/>
  <c r="G237" i="8"/>
  <c r="E235" i="16"/>
  <c r="F234" i="16"/>
  <c r="I235" i="16" s="1"/>
  <c r="F234" i="8"/>
  <c r="E239" i="8" l="1"/>
  <c r="G238" i="8"/>
  <c r="H234" i="8"/>
  <c r="E236" i="16"/>
  <c r="F235" i="16"/>
  <c r="I236" i="16" s="1"/>
  <c r="F235" i="8"/>
  <c r="H235" i="8" l="1"/>
  <c r="E240" i="8"/>
  <c r="G239" i="8"/>
  <c r="E237" i="16"/>
  <c r="F236" i="16"/>
  <c r="I237" i="16" s="1"/>
  <c r="F236" i="8"/>
  <c r="H236" i="8" l="1"/>
  <c r="E241" i="8"/>
  <c r="G240" i="8"/>
  <c r="E238" i="16"/>
  <c r="F237" i="16"/>
  <c r="I238" i="16" s="1"/>
  <c r="F237" i="8"/>
  <c r="E242" i="8" l="1"/>
  <c r="G241" i="8"/>
  <c r="H237" i="8"/>
  <c r="E239" i="16"/>
  <c r="F238" i="16"/>
  <c r="I239" i="16" s="1"/>
  <c r="F238" i="8"/>
  <c r="H238" i="8" l="1"/>
  <c r="E243" i="8"/>
  <c r="G242" i="8"/>
  <c r="E240" i="16"/>
  <c r="F239" i="16"/>
  <c r="I240" i="16" s="1"/>
  <c r="F239" i="8"/>
  <c r="H239" i="8" l="1"/>
  <c r="E244" i="8"/>
  <c r="G243" i="8"/>
  <c r="E241" i="16"/>
  <c r="F240" i="16"/>
  <c r="I241" i="16" s="1"/>
  <c r="F240" i="8"/>
  <c r="H240" i="8" l="1"/>
  <c r="E245" i="8"/>
  <c r="G244" i="8"/>
  <c r="E242" i="16"/>
  <c r="F241" i="16"/>
  <c r="I242" i="16" s="1"/>
  <c r="F241" i="8"/>
  <c r="H241" i="8" l="1"/>
  <c r="E246" i="8"/>
  <c r="G245" i="8"/>
  <c r="E243" i="16"/>
  <c r="F242" i="16"/>
  <c r="I243" i="16" s="1"/>
  <c r="F242" i="8"/>
  <c r="H242" i="8" l="1"/>
  <c r="E247" i="8"/>
  <c r="G246" i="8"/>
  <c r="E244" i="16"/>
  <c r="F243" i="16"/>
  <c r="I244" i="16" s="1"/>
  <c r="F243" i="8"/>
  <c r="E248" i="8" l="1"/>
  <c r="G247" i="8"/>
  <c r="H243" i="8"/>
  <c r="E245" i="16"/>
  <c r="F244" i="16"/>
  <c r="I245" i="16" s="1"/>
  <c r="F244" i="8"/>
  <c r="H244" i="8" l="1"/>
  <c r="E249" i="8"/>
  <c r="G248" i="8"/>
  <c r="E246" i="16"/>
  <c r="F245" i="16"/>
  <c r="I246" i="16" s="1"/>
  <c r="F245" i="8"/>
  <c r="H245" i="8" l="1"/>
  <c r="E250" i="8"/>
  <c r="G249" i="8"/>
  <c r="E247" i="16"/>
  <c r="F246" i="16"/>
  <c r="I247" i="16" s="1"/>
  <c r="F246" i="8"/>
  <c r="H246" i="8" l="1"/>
  <c r="E251" i="8"/>
  <c r="G250" i="8"/>
  <c r="E248" i="16"/>
  <c r="F247" i="16"/>
  <c r="I248" i="16" s="1"/>
  <c r="F247" i="8"/>
  <c r="H247" i="8" l="1"/>
  <c r="E252" i="8"/>
  <c r="G251" i="8"/>
  <c r="E249" i="16"/>
  <c r="F248" i="16"/>
  <c r="I249" i="16" s="1"/>
  <c r="F248" i="8"/>
  <c r="H248" i="8" l="1"/>
  <c r="E253" i="8"/>
  <c r="G252" i="8"/>
  <c r="E250" i="16"/>
  <c r="F249" i="16"/>
  <c r="I250" i="16" s="1"/>
  <c r="F249" i="8"/>
  <c r="H249" i="8" l="1"/>
  <c r="E254" i="8"/>
  <c r="G253" i="8"/>
  <c r="E251" i="16"/>
  <c r="F250" i="16"/>
  <c r="I251" i="16" s="1"/>
  <c r="F250" i="8"/>
  <c r="H250" i="8" l="1"/>
  <c r="E255" i="8"/>
  <c r="G254" i="8"/>
  <c r="E252" i="16"/>
  <c r="F251" i="16"/>
  <c r="I252" i="16" s="1"/>
  <c r="F251" i="8"/>
  <c r="E256" i="8" l="1"/>
  <c r="G255" i="8"/>
  <c r="H251" i="8"/>
  <c r="E253" i="16"/>
  <c r="F252" i="16"/>
  <c r="I253" i="16" s="1"/>
  <c r="F252" i="8"/>
  <c r="H252" i="8" l="1"/>
  <c r="E257" i="8"/>
  <c r="G256" i="8"/>
  <c r="E254" i="16"/>
  <c r="F253" i="16"/>
  <c r="I254" i="16" s="1"/>
  <c r="F253" i="8"/>
  <c r="E258" i="8" l="1"/>
  <c r="G257" i="8"/>
  <c r="H253" i="8"/>
  <c r="E255" i="16"/>
  <c r="F254" i="16"/>
  <c r="I255" i="16" s="1"/>
  <c r="F254" i="8"/>
  <c r="H254" i="8" l="1"/>
  <c r="E259" i="8"/>
  <c r="G258" i="8"/>
  <c r="F255" i="16"/>
  <c r="I256" i="16" s="1"/>
  <c r="E256" i="16"/>
  <c r="F255" i="8"/>
  <c r="E260" i="8" l="1"/>
  <c r="G259" i="8"/>
  <c r="H255" i="8"/>
  <c r="E257" i="16"/>
  <c r="F256" i="16"/>
  <c r="I257" i="16" s="1"/>
  <c r="F256" i="8"/>
  <c r="H256" i="8" l="1"/>
  <c r="E261" i="8"/>
  <c r="G260" i="8"/>
  <c r="E258" i="16"/>
  <c r="F257" i="16"/>
  <c r="I258" i="16" s="1"/>
  <c r="F257" i="8"/>
  <c r="H257" i="8" l="1"/>
  <c r="E262" i="8"/>
  <c r="G261" i="8"/>
  <c r="E259" i="16"/>
  <c r="F258" i="16"/>
  <c r="I259" i="16" s="1"/>
  <c r="F258" i="8"/>
  <c r="H258" i="8" l="1"/>
  <c r="E263" i="8"/>
  <c r="G262" i="8"/>
  <c r="F259" i="16"/>
  <c r="I260" i="16" s="1"/>
  <c r="E260" i="16"/>
  <c r="F259" i="8"/>
  <c r="H259" i="8" l="1"/>
  <c r="E264" i="8"/>
  <c r="G263" i="8"/>
  <c r="E261" i="16"/>
  <c r="F260" i="16"/>
  <c r="I261" i="16" s="1"/>
  <c r="F260" i="8"/>
  <c r="H260" i="8" l="1"/>
  <c r="E265" i="8"/>
  <c r="G264" i="8"/>
  <c r="E262" i="16"/>
  <c r="F261" i="16"/>
  <c r="I262" i="16" s="1"/>
  <c r="F261" i="8"/>
  <c r="H261" i="8" l="1"/>
  <c r="E266" i="8"/>
  <c r="G265" i="8"/>
  <c r="E263" i="16"/>
  <c r="F262" i="16"/>
  <c r="I263" i="16" s="1"/>
  <c r="F262" i="8"/>
  <c r="E267" i="8" l="1"/>
  <c r="G266" i="8"/>
  <c r="H262" i="8"/>
  <c r="E264" i="16"/>
  <c r="F263" i="16"/>
  <c r="I264" i="16" s="1"/>
  <c r="F263" i="8"/>
  <c r="H263" i="8" l="1"/>
  <c r="E268" i="8"/>
  <c r="G267" i="8"/>
  <c r="E265" i="16"/>
  <c r="F264" i="16"/>
  <c r="I265" i="16" s="1"/>
  <c r="F264" i="8"/>
  <c r="E269" i="8" l="1"/>
  <c r="G268" i="8"/>
  <c r="H264" i="8"/>
  <c r="E266" i="16"/>
  <c r="F265" i="16"/>
  <c r="I266" i="16" s="1"/>
  <c r="F265" i="8"/>
  <c r="H265" i="8" l="1"/>
  <c r="E270" i="8"/>
  <c r="G269" i="8"/>
  <c r="E267" i="16"/>
  <c r="F266" i="16"/>
  <c r="I267" i="16" s="1"/>
  <c r="F266" i="8"/>
  <c r="E271" i="8" l="1"/>
  <c r="G270" i="8"/>
  <c r="H266" i="8"/>
  <c r="E268" i="16"/>
  <c r="F267" i="16"/>
  <c r="I268" i="16" s="1"/>
  <c r="F267" i="8"/>
  <c r="H267" i="8" l="1"/>
  <c r="E272" i="8"/>
  <c r="G271" i="8"/>
  <c r="E269" i="16"/>
  <c r="F268" i="16"/>
  <c r="I269" i="16" s="1"/>
  <c r="F268" i="8"/>
  <c r="H268" i="8" l="1"/>
  <c r="E273" i="8"/>
  <c r="G272" i="8"/>
  <c r="E270" i="16"/>
  <c r="F269" i="16"/>
  <c r="I270" i="16" s="1"/>
  <c r="F269" i="8"/>
  <c r="E274" i="8" l="1"/>
  <c r="G273" i="8"/>
  <c r="H269" i="8"/>
  <c r="E271" i="16"/>
  <c r="F270" i="16"/>
  <c r="I271" i="16" s="1"/>
  <c r="F270" i="8"/>
  <c r="H270" i="8" l="1"/>
  <c r="E275" i="8"/>
  <c r="G274" i="8"/>
  <c r="E272" i="16"/>
  <c r="F271" i="16"/>
  <c r="I272" i="16" s="1"/>
  <c r="F271" i="8"/>
  <c r="E276" i="8" l="1"/>
  <c r="G275" i="8"/>
  <c r="H271" i="8"/>
  <c r="E273" i="16"/>
  <c r="F272" i="16"/>
  <c r="I273" i="16" s="1"/>
  <c r="F272" i="8"/>
  <c r="H272" i="8" l="1"/>
  <c r="E277" i="8"/>
  <c r="G276" i="8"/>
  <c r="E274" i="16"/>
  <c r="F273" i="16"/>
  <c r="I274" i="16" s="1"/>
  <c r="F273" i="8"/>
  <c r="H273" i="8" l="1"/>
  <c r="E278" i="8"/>
  <c r="G277" i="8"/>
  <c r="E275" i="16"/>
  <c r="F274" i="16"/>
  <c r="I275" i="16" s="1"/>
  <c r="F274" i="8"/>
  <c r="E279" i="8" l="1"/>
  <c r="G278" i="8"/>
  <c r="H274" i="8"/>
  <c r="E276" i="16"/>
  <c r="F275" i="16"/>
  <c r="I276" i="16" s="1"/>
  <c r="F275" i="8"/>
  <c r="H275" i="8" l="1"/>
  <c r="E280" i="8"/>
  <c r="G279" i="8"/>
  <c r="E277" i="16"/>
  <c r="F276" i="16"/>
  <c r="I277" i="16" s="1"/>
  <c r="F276" i="8"/>
  <c r="E281" i="8" l="1"/>
  <c r="G280" i="8"/>
  <c r="H276" i="8"/>
  <c r="E278" i="16"/>
  <c r="F277" i="16"/>
  <c r="I278" i="16" s="1"/>
  <c r="F277" i="8"/>
  <c r="H277" i="8" l="1"/>
  <c r="E282" i="8"/>
  <c r="G281" i="8"/>
  <c r="E279" i="16"/>
  <c r="F278" i="16"/>
  <c r="I279" i="16" s="1"/>
  <c r="F278" i="8"/>
  <c r="E283" i="8" l="1"/>
  <c r="G282" i="8"/>
  <c r="H278" i="8"/>
  <c r="E280" i="16"/>
  <c r="F279" i="16"/>
  <c r="I280" i="16" s="1"/>
  <c r="F279" i="8"/>
  <c r="H279" i="8" l="1"/>
  <c r="E284" i="8"/>
  <c r="G283" i="8"/>
  <c r="E281" i="16"/>
  <c r="F280" i="16"/>
  <c r="I281" i="16" s="1"/>
  <c r="F280" i="8"/>
  <c r="H280" i="8" l="1"/>
  <c r="E285" i="8"/>
  <c r="G284" i="8"/>
  <c r="E282" i="16"/>
  <c r="F281" i="16"/>
  <c r="I282" i="16" s="1"/>
  <c r="F281" i="8"/>
  <c r="H281" i="8" l="1"/>
  <c r="E286" i="8"/>
  <c r="G285" i="8"/>
  <c r="E283" i="16"/>
  <c r="F282" i="16"/>
  <c r="I283" i="16" s="1"/>
  <c r="F282" i="8"/>
  <c r="H282" i="8" l="1"/>
  <c r="E287" i="8"/>
  <c r="G286" i="8"/>
  <c r="E284" i="16"/>
  <c r="F283" i="16"/>
  <c r="I284" i="16" s="1"/>
  <c r="F283" i="8"/>
  <c r="H283" i="8" l="1"/>
  <c r="E288" i="8"/>
  <c r="G287" i="8"/>
  <c r="E285" i="16"/>
  <c r="F284" i="16"/>
  <c r="I285" i="16" s="1"/>
  <c r="F284" i="8"/>
  <c r="H284" i="8" l="1"/>
  <c r="E289" i="8"/>
  <c r="G288" i="8"/>
  <c r="E286" i="16"/>
  <c r="F285" i="16"/>
  <c r="I286" i="16" s="1"/>
  <c r="F285" i="8"/>
  <c r="E290" i="8" l="1"/>
  <c r="G289" i="8"/>
  <c r="H285" i="8"/>
  <c r="E287" i="16"/>
  <c r="F286" i="16"/>
  <c r="I287" i="16" s="1"/>
  <c r="F286" i="8"/>
  <c r="H286" i="8" l="1"/>
  <c r="E291" i="8"/>
  <c r="G290" i="8"/>
  <c r="E288" i="16"/>
  <c r="F287" i="16"/>
  <c r="I288" i="16" s="1"/>
  <c r="F287" i="8"/>
  <c r="H287" i="8" l="1"/>
  <c r="E292" i="8"/>
  <c r="G291" i="8"/>
  <c r="E289" i="16"/>
  <c r="F288" i="16"/>
  <c r="I289" i="16" s="1"/>
  <c r="F288" i="8"/>
  <c r="H288" i="8" l="1"/>
  <c r="E293" i="8"/>
  <c r="G292" i="8"/>
  <c r="E290" i="16"/>
  <c r="F289" i="16"/>
  <c r="I290" i="16" s="1"/>
  <c r="F289" i="8"/>
  <c r="E294" i="8" l="1"/>
  <c r="G293" i="8"/>
  <c r="H289" i="8"/>
  <c r="E291" i="16"/>
  <c r="F290" i="16"/>
  <c r="I291" i="16" s="1"/>
  <c r="F290" i="8"/>
  <c r="H290" i="8" l="1"/>
  <c r="E295" i="8"/>
  <c r="G294" i="8"/>
  <c r="E292" i="16"/>
  <c r="F291" i="16"/>
  <c r="I292" i="16" s="1"/>
  <c r="F291" i="8"/>
  <c r="E296" i="8" l="1"/>
  <c r="G295" i="8"/>
  <c r="H291" i="8"/>
  <c r="E293" i="16"/>
  <c r="F292" i="16"/>
  <c r="I293" i="16" s="1"/>
  <c r="F292" i="8"/>
  <c r="H292" i="8" l="1"/>
  <c r="E297" i="8"/>
  <c r="G296" i="8"/>
  <c r="E294" i="16"/>
  <c r="F293" i="16"/>
  <c r="I294" i="16" s="1"/>
  <c r="F293" i="8"/>
  <c r="E298" i="8" l="1"/>
  <c r="G297" i="8"/>
  <c r="H293" i="8"/>
  <c r="E295" i="16"/>
  <c r="F294" i="16"/>
  <c r="I295" i="16" s="1"/>
  <c r="F294" i="8"/>
  <c r="H294" i="8" l="1"/>
  <c r="E299" i="8"/>
  <c r="G298" i="8"/>
  <c r="E296" i="16"/>
  <c r="F295" i="16"/>
  <c r="I296" i="16" s="1"/>
  <c r="F295" i="8"/>
  <c r="H295" i="8" l="1"/>
  <c r="E300" i="8"/>
  <c r="G299" i="8"/>
  <c r="E297" i="16"/>
  <c r="F296" i="16"/>
  <c r="I297" i="16" s="1"/>
  <c r="F296" i="8"/>
  <c r="E301" i="8" l="1"/>
  <c r="G300" i="8"/>
  <c r="H296" i="8"/>
  <c r="E298" i="16"/>
  <c r="F297" i="16"/>
  <c r="I298" i="16" s="1"/>
  <c r="F297" i="8"/>
  <c r="H297" i="8" l="1"/>
  <c r="E302" i="8"/>
  <c r="G301" i="8"/>
  <c r="E299" i="16"/>
  <c r="F298" i="16"/>
  <c r="I299" i="16" s="1"/>
  <c r="F298" i="8"/>
  <c r="E303" i="8" l="1"/>
  <c r="G302" i="8"/>
  <c r="H298" i="8"/>
  <c r="E300" i="16"/>
  <c r="F299" i="16"/>
  <c r="I300" i="16" s="1"/>
  <c r="F299" i="8"/>
  <c r="H299" i="8" l="1"/>
  <c r="E304" i="8"/>
  <c r="G303" i="8"/>
  <c r="E301" i="16"/>
  <c r="F300" i="16"/>
  <c r="I301" i="16" s="1"/>
  <c r="F300" i="8"/>
  <c r="H300" i="8" l="1"/>
  <c r="E305" i="8"/>
  <c r="G304" i="8"/>
  <c r="E302" i="16"/>
  <c r="F301" i="16"/>
  <c r="I302" i="16" s="1"/>
  <c r="F301" i="8"/>
  <c r="E306" i="8" l="1"/>
  <c r="G305" i="8"/>
  <c r="H301" i="8"/>
  <c r="E303" i="16"/>
  <c r="F302" i="16"/>
  <c r="I303" i="16" s="1"/>
  <c r="F302" i="8"/>
  <c r="H302" i="8" l="1"/>
  <c r="E307" i="8"/>
  <c r="G306" i="8"/>
  <c r="E304" i="16"/>
  <c r="F303" i="16"/>
  <c r="I304" i="16" s="1"/>
  <c r="F303" i="8"/>
  <c r="E308" i="8" l="1"/>
  <c r="G307" i="8"/>
  <c r="H303" i="8"/>
  <c r="E305" i="16"/>
  <c r="F304" i="16"/>
  <c r="I305" i="16" s="1"/>
  <c r="F304" i="8"/>
  <c r="H304" i="8" l="1"/>
  <c r="E309" i="8"/>
  <c r="G308" i="8"/>
  <c r="E306" i="16"/>
  <c r="F305" i="16"/>
  <c r="I306" i="16" s="1"/>
  <c r="F305" i="8"/>
  <c r="H305" i="8" l="1"/>
  <c r="E310" i="8"/>
  <c r="G309" i="8"/>
  <c r="E307" i="16"/>
  <c r="F306" i="16"/>
  <c r="I307" i="16" s="1"/>
  <c r="F306" i="8"/>
  <c r="H306" i="8" l="1"/>
  <c r="E311" i="8"/>
  <c r="G310" i="8"/>
  <c r="E308" i="16"/>
  <c r="F307" i="16"/>
  <c r="I308" i="16" s="1"/>
  <c r="F307" i="8"/>
  <c r="H307" i="8" l="1"/>
  <c r="E312" i="8"/>
  <c r="G311" i="8"/>
  <c r="E309" i="16"/>
  <c r="F308" i="16"/>
  <c r="I309" i="16" s="1"/>
  <c r="F308" i="8"/>
  <c r="E313" i="8" l="1"/>
  <c r="G312" i="8"/>
  <c r="H308" i="8"/>
  <c r="E310" i="16"/>
  <c r="F309" i="16"/>
  <c r="I310" i="16" s="1"/>
  <c r="F309" i="8"/>
  <c r="H309" i="8" l="1"/>
  <c r="E314" i="8"/>
  <c r="G313" i="8"/>
  <c r="E311" i="16"/>
  <c r="F310" i="16"/>
  <c r="I311" i="16" s="1"/>
  <c r="F310" i="8"/>
  <c r="E315" i="8" l="1"/>
  <c r="G314" i="8"/>
  <c r="H310" i="8"/>
  <c r="E312" i="16"/>
  <c r="F311" i="16"/>
  <c r="I312" i="16" s="1"/>
  <c r="F311" i="8"/>
  <c r="H311" i="8" l="1"/>
  <c r="E316" i="8"/>
  <c r="G315" i="8"/>
  <c r="E313" i="16"/>
  <c r="F312" i="16"/>
  <c r="I313" i="16" s="1"/>
  <c r="F312" i="8"/>
  <c r="H312" i="8" l="1"/>
  <c r="E317" i="8"/>
  <c r="G316" i="8"/>
  <c r="E314" i="16"/>
  <c r="F313" i="16"/>
  <c r="I314" i="16" s="1"/>
  <c r="F313" i="8"/>
  <c r="E318" i="8" l="1"/>
  <c r="G317" i="8"/>
  <c r="H313" i="8"/>
  <c r="E315" i="16"/>
  <c r="F314" i="16"/>
  <c r="I315" i="16" s="1"/>
  <c r="F314" i="8"/>
  <c r="H314" i="8" l="1"/>
  <c r="E319" i="8"/>
  <c r="G318" i="8"/>
  <c r="E316" i="16"/>
  <c r="F315" i="16"/>
  <c r="I316" i="16" s="1"/>
  <c r="F315" i="8"/>
  <c r="H315" i="8" l="1"/>
  <c r="E320" i="8"/>
  <c r="G319" i="8"/>
  <c r="E317" i="16"/>
  <c r="F316" i="16"/>
  <c r="I317" i="16" s="1"/>
  <c r="F316" i="8"/>
  <c r="H316" i="8" l="1"/>
  <c r="E321" i="8"/>
  <c r="G320" i="8"/>
  <c r="E318" i="16"/>
  <c r="F317" i="16"/>
  <c r="I318" i="16" s="1"/>
  <c r="F317" i="8"/>
  <c r="H317" i="8" l="1"/>
  <c r="E322" i="8"/>
  <c r="G321" i="8"/>
  <c r="E319" i="16"/>
  <c r="F318" i="16"/>
  <c r="I319" i="16" s="1"/>
  <c r="F318" i="8"/>
  <c r="H318" i="8" l="1"/>
  <c r="E323" i="8"/>
  <c r="G322" i="8"/>
  <c r="E320" i="16"/>
  <c r="F319" i="16"/>
  <c r="I320" i="16" s="1"/>
  <c r="F319" i="8"/>
  <c r="H319" i="8" l="1"/>
  <c r="E324" i="8"/>
  <c r="G323" i="8"/>
  <c r="E321" i="16"/>
  <c r="F320" i="16"/>
  <c r="I321" i="16" s="1"/>
  <c r="F320" i="8"/>
  <c r="E325" i="8" l="1"/>
  <c r="G324" i="8"/>
  <c r="H320" i="8"/>
  <c r="E322" i="16"/>
  <c r="F321" i="16"/>
  <c r="I322" i="16" s="1"/>
  <c r="F321" i="8"/>
  <c r="H321" i="8" l="1"/>
  <c r="E326" i="8"/>
  <c r="G325" i="8"/>
  <c r="E323" i="16"/>
  <c r="F322" i="16"/>
  <c r="I323" i="16" s="1"/>
  <c r="F322" i="8"/>
  <c r="E327" i="8" l="1"/>
  <c r="G326" i="8"/>
  <c r="H322" i="8"/>
  <c r="E324" i="16"/>
  <c r="F323" i="16"/>
  <c r="I324" i="16" s="1"/>
  <c r="F323" i="8"/>
  <c r="H323" i="8" l="1"/>
  <c r="E328" i="8"/>
  <c r="G327" i="8"/>
  <c r="E325" i="16"/>
  <c r="F324" i="16"/>
  <c r="I325" i="16" s="1"/>
  <c r="F324" i="8"/>
  <c r="E329" i="8" l="1"/>
  <c r="G328" i="8"/>
  <c r="H324" i="8"/>
  <c r="E326" i="16"/>
  <c r="F325" i="16"/>
  <c r="I326" i="16" s="1"/>
  <c r="F325" i="8"/>
  <c r="H325" i="8" l="1"/>
  <c r="E330" i="8"/>
  <c r="G329" i="8"/>
  <c r="E327" i="16"/>
  <c r="F326" i="16"/>
  <c r="I327" i="16" s="1"/>
  <c r="F326" i="8"/>
  <c r="E331" i="8" l="1"/>
  <c r="G330" i="8"/>
  <c r="H326" i="8"/>
  <c r="E328" i="16"/>
  <c r="F327" i="16"/>
  <c r="I328" i="16" s="1"/>
  <c r="F327" i="8"/>
  <c r="H327" i="8" l="1"/>
  <c r="E332" i="8"/>
  <c r="G331" i="8"/>
  <c r="E329" i="16"/>
  <c r="F328" i="16"/>
  <c r="I329" i="16" s="1"/>
  <c r="F328" i="8"/>
  <c r="E333" i="8" l="1"/>
  <c r="G332" i="8"/>
  <c r="H328" i="8"/>
  <c r="E330" i="16"/>
  <c r="F329" i="16"/>
  <c r="I330" i="16" s="1"/>
  <c r="F329" i="8"/>
  <c r="H329" i="8" l="1"/>
  <c r="E334" i="8"/>
  <c r="G333" i="8"/>
  <c r="F330" i="16"/>
  <c r="I331" i="16" s="1"/>
  <c r="E331" i="16"/>
  <c r="F330" i="8"/>
  <c r="H330" i="8" l="1"/>
  <c r="E335" i="8"/>
  <c r="G334" i="8"/>
  <c r="E332" i="16"/>
  <c r="F331" i="16"/>
  <c r="I332" i="16" s="1"/>
  <c r="F331" i="8"/>
  <c r="E336" i="8" l="1"/>
  <c r="G335" i="8"/>
  <c r="H331" i="8"/>
  <c r="F332" i="16"/>
  <c r="I333" i="16" s="1"/>
  <c r="E333" i="16"/>
  <c r="F332" i="8"/>
  <c r="H332" i="8" l="1"/>
  <c r="E337" i="8"/>
  <c r="G336" i="8"/>
  <c r="E334" i="16"/>
  <c r="F333" i="16"/>
  <c r="I334" i="16" s="1"/>
  <c r="F333" i="8"/>
  <c r="H333" i="8" l="1"/>
  <c r="E338" i="8"/>
  <c r="G337" i="8"/>
  <c r="F334" i="16"/>
  <c r="I335" i="16" s="1"/>
  <c r="E335" i="16"/>
  <c r="F334" i="8"/>
  <c r="H334" i="8" l="1"/>
  <c r="E339" i="8"/>
  <c r="G338" i="8"/>
  <c r="E336" i="16"/>
  <c r="F335" i="16"/>
  <c r="I336" i="16" s="1"/>
  <c r="F335" i="8"/>
  <c r="H335" i="8" l="1"/>
  <c r="E340" i="8"/>
  <c r="G339" i="8"/>
  <c r="F336" i="16"/>
  <c r="I337" i="16" s="1"/>
  <c r="E337" i="16"/>
  <c r="F336" i="8"/>
  <c r="H336" i="8" l="1"/>
  <c r="E341" i="8"/>
  <c r="G340" i="8"/>
  <c r="E338" i="16"/>
  <c r="F337" i="16"/>
  <c r="I338" i="16" s="1"/>
  <c r="F337" i="8"/>
  <c r="H337" i="8" l="1"/>
  <c r="E342" i="8"/>
  <c r="G341" i="8"/>
  <c r="F338" i="16"/>
  <c r="I339" i="16" s="1"/>
  <c r="E339" i="16"/>
  <c r="F338" i="8"/>
  <c r="E343" i="8" l="1"/>
  <c r="G342" i="8"/>
  <c r="H338" i="8"/>
  <c r="E340" i="16"/>
  <c r="F339" i="16"/>
  <c r="I340" i="16" s="1"/>
  <c r="F339" i="8"/>
  <c r="H339" i="8" l="1"/>
  <c r="E344" i="8"/>
  <c r="G343" i="8"/>
  <c r="F340" i="16"/>
  <c r="I341" i="16" s="1"/>
  <c r="E341" i="16"/>
  <c r="F340" i="8"/>
  <c r="H340" i="8" l="1"/>
  <c r="E345" i="8"/>
  <c r="G344" i="8"/>
  <c r="E342" i="16"/>
  <c r="F341" i="16"/>
  <c r="I342" i="16" s="1"/>
  <c r="F341" i="8"/>
  <c r="H341" i="8" l="1"/>
  <c r="E346" i="8"/>
  <c r="G345" i="8"/>
  <c r="F342" i="16"/>
  <c r="I343" i="16" s="1"/>
  <c r="E343" i="16"/>
  <c r="F342" i="8"/>
  <c r="H342" i="8" l="1"/>
  <c r="E347" i="8"/>
  <c r="G346" i="8"/>
  <c r="E344" i="16"/>
  <c r="F343" i="16"/>
  <c r="I344" i="16" s="1"/>
  <c r="F343" i="8"/>
  <c r="H343" i="8" l="1"/>
  <c r="E348" i="8"/>
  <c r="G347" i="8"/>
  <c r="F344" i="16"/>
  <c r="I345" i="16" s="1"/>
  <c r="E345" i="16"/>
  <c r="F344" i="8"/>
  <c r="E349" i="8" l="1"/>
  <c r="G348" i="8"/>
  <c r="H344" i="8"/>
  <c r="E346" i="16"/>
  <c r="F345" i="16"/>
  <c r="I346" i="16" s="1"/>
  <c r="F345" i="8"/>
  <c r="H345" i="8" l="1"/>
  <c r="E350" i="8"/>
  <c r="G349" i="8"/>
  <c r="F346" i="16"/>
  <c r="I347" i="16" s="1"/>
  <c r="E347" i="16"/>
  <c r="F346" i="8"/>
  <c r="H346" i="8" l="1"/>
  <c r="E351" i="8"/>
  <c r="G350" i="8"/>
  <c r="E348" i="16"/>
  <c r="F347" i="16"/>
  <c r="I348" i="16" s="1"/>
  <c r="F347" i="8"/>
  <c r="H347" i="8" l="1"/>
  <c r="E352" i="8"/>
  <c r="G351" i="8"/>
  <c r="F348" i="16"/>
  <c r="I349" i="16" s="1"/>
  <c r="E349" i="16"/>
  <c r="F348" i="8"/>
  <c r="E353" i="8" l="1"/>
  <c r="G352" i="8"/>
  <c r="H348" i="8"/>
  <c r="E350" i="16"/>
  <c r="F349" i="16"/>
  <c r="I350" i="16" s="1"/>
  <c r="F349" i="8"/>
  <c r="H349" i="8" l="1"/>
  <c r="E354" i="8"/>
  <c r="G353" i="8"/>
  <c r="F350" i="16"/>
  <c r="I351" i="16" s="1"/>
  <c r="E351" i="16"/>
  <c r="F350" i="8"/>
  <c r="H350" i="8" l="1"/>
  <c r="E355" i="8"/>
  <c r="G354" i="8"/>
  <c r="E352" i="16"/>
  <c r="F351" i="16"/>
  <c r="I352" i="16" s="1"/>
  <c r="F351" i="8"/>
  <c r="H351" i="8" l="1"/>
  <c r="E356" i="8"/>
  <c r="G355" i="8"/>
  <c r="F352" i="16"/>
  <c r="I353" i="16" s="1"/>
  <c r="E353" i="16"/>
  <c r="F352" i="8"/>
  <c r="H352" i="8" l="1"/>
  <c r="E357" i="8"/>
  <c r="G356" i="8"/>
  <c r="E354" i="16"/>
  <c r="F353" i="16"/>
  <c r="I354" i="16" s="1"/>
  <c r="F353" i="8"/>
  <c r="H353" i="8" l="1"/>
  <c r="E358" i="8"/>
  <c r="G357" i="8"/>
  <c r="F354" i="16"/>
  <c r="I355" i="16" s="1"/>
  <c r="E355" i="16"/>
  <c r="F354" i="8"/>
  <c r="E359" i="8" l="1"/>
  <c r="G358" i="8"/>
  <c r="H354" i="8"/>
  <c r="E356" i="16"/>
  <c r="F355" i="16"/>
  <c r="I356" i="16" s="1"/>
  <c r="F355" i="8"/>
  <c r="H355" i="8" l="1"/>
  <c r="E360" i="8"/>
  <c r="G359" i="8"/>
  <c r="F356" i="16"/>
  <c r="I357" i="16" s="1"/>
  <c r="E357" i="16"/>
  <c r="F356" i="8"/>
  <c r="E361" i="8" l="1"/>
  <c r="G360" i="8"/>
  <c r="H356" i="8"/>
  <c r="E358" i="16"/>
  <c r="F357" i="16"/>
  <c r="I358" i="16" s="1"/>
  <c r="F357" i="8"/>
  <c r="H357" i="8" l="1"/>
  <c r="E362" i="8"/>
  <c r="G361" i="8"/>
  <c r="AE3" i="8"/>
  <c r="B6" i="15" s="1"/>
  <c r="F361" i="8"/>
  <c r="F358" i="16"/>
  <c r="I359" i="16" s="1"/>
  <c r="E359" i="16"/>
  <c r="F358" i="8"/>
  <c r="K361" i="8" l="1"/>
  <c r="H358" i="8"/>
  <c r="G362" i="8"/>
  <c r="F362" i="8"/>
  <c r="H361" i="8"/>
  <c r="E360" i="16"/>
  <c r="F359" i="16"/>
  <c r="I360" i="16" s="1"/>
  <c r="F359" i="8"/>
  <c r="H362" i="8" l="1"/>
  <c r="L361" i="8" s="1"/>
  <c r="I361" i="8"/>
  <c r="K362" i="8"/>
  <c r="M362" i="8"/>
  <c r="J361" i="8"/>
  <c r="H359" i="8"/>
  <c r="F360" i="16"/>
  <c r="I361" i="16" s="1"/>
  <c r="E361" i="16"/>
  <c r="F360" i="8"/>
  <c r="J362" i="8" l="1"/>
  <c r="H360" i="8"/>
  <c r="AE4" i="8"/>
  <c r="C6" i="15" s="1"/>
  <c r="I362" i="8"/>
  <c r="L362" i="8"/>
  <c r="M361" i="8"/>
  <c r="E362" i="16"/>
  <c r="F361" i="16"/>
  <c r="I362" i="16" s="1"/>
  <c r="F362" i="16" l="1"/>
  <c r="K349" i="8"/>
  <c r="K345" i="8"/>
  <c r="K337" i="8"/>
  <c r="K329" i="8"/>
  <c r="K325" i="8"/>
  <c r="K321" i="8"/>
  <c r="K317" i="8"/>
  <c r="K313" i="8"/>
  <c r="K297" i="8"/>
  <c r="K291" i="8"/>
  <c r="K287" i="8"/>
  <c r="K283" i="8"/>
  <c r="K275" i="8"/>
  <c r="K261" i="8"/>
  <c r="K258" i="8"/>
  <c r="K202" i="8"/>
  <c r="K172" i="8"/>
  <c r="K140" i="8"/>
  <c r="K83" i="8"/>
  <c r="K45" i="8"/>
  <c r="K230" i="8"/>
  <c r="K147" i="8"/>
  <c r="K117" i="8"/>
  <c r="K52" i="8"/>
  <c r="K61" i="8"/>
  <c r="K233" i="8"/>
  <c r="K217" i="8"/>
  <c r="K201" i="8"/>
  <c r="K185" i="8"/>
  <c r="K169" i="8"/>
  <c r="K153" i="8"/>
  <c r="K121" i="8"/>
  <c r="K50" i="8"/>
  <c r="K89" i="8"/>
  <c r="K101" i="8"/>
  <c r="K182" i="8"/>
  <c r="K150" i="8"/>
  <c r="K120" i="8"/>
  <c r="K82" i="8"/>
  <c r="K81" i="8"/>
  <c r="K252" i="8"/>
  <c r="K123" i="8"/>
  <c r="K99" i="8"/>
  <c r="K259" i="8"/>
  <c r="K243" i="8"/>
  <c r="K227" i="8"/>
  <c r="K210" i="8"/>
  <c r="K65" i="8"/>
  <c r="K64" i="8"/>
  <c r="K67" i="8"/>
  <c r="K42" i="8"/>
  <c r="K72" i="8"/>
  <c r="K59" i="8"/>
  <c r="K346" i="8"/>
  <c r="K342" i="8"/>
  <c r="K340" i="8"/>
  <c r="K336" i="8"/>
  <c r="K320" i="8"/>
  <c r="K316" i="8"/>
  <c r="K314" i="8"/>
  <c r="K304" i="8"/>
  <c r="K286" i="8"/>
  <c r="K274" i="8"/>
  <c r="K272" i="8"/>
  <c r="K270" i="8"/>
  <c r="K268" i="8"/>
  <c r="K264" i="8"/>
  <c r="K262" i="8"/>
  <c r="K236" i="8"/>
  <c r="K256" i="8"/>
  <c r="K250" i="8"/>
  <c r="K218" i="8"/>
  <c r="K198" i="8"/>
  <c r="K184" i="8"/>
  <c r="K168" i="8"/>
  <c r="K134" i="8"/>
  <c r="K118" i="8"/>
  <c r="K47" i="8"/>
  <c r="K100" i="8"/>
  <c r="K46" i="8"/>
  <c r="K226" i="8"/>
  <c r="K191" i="8"/>
  <c r="K129" i="8"/>
  <c r="K113" i="8"/>
  <c r="K32" i="8"/>
  <c r="K62" i="8"/>
  <c r="K77" i="8"/>
  <c r="K247" i="8"/>
  <c r="K239" i="8"/>
  <c r="K223" i="8"/>
  <c r="K207" i="8"/>
  <c r="K199" i="8"/>
  <c r="K183" i="8"/>
  <c r="K175" i="8"/>
  <c r="K167" i="8"/>
  <c r="K159" i="8"/>
  <c r="K151" i="8"/>
  <c r="K143" i="8"/>
  <c r="K135" i="8"/>
  <c r="K15" i="8"/>
  <c r="K38" i="8"/>
  <c r="K68" i="8"/>
  <c r="K39" i="8"/>
  <c r="K14" i="8"/>
  <c r="K60" i="8"/>
  <c r="K21" i="8"/>
  <c r="K196" i="8"/>
  <c r="K178" i="8"/>
  <c r="K162" i="8"/>
  <c r="K146" i="8"/>
  <c r="K130" i="8"/>
  <c r="K116" i="8"/>
  <c r="K16" i="8"/>
  <c r="K33" i="8"/>
  <c r="K85" i="8"/>
  <c r="K248" i="8"/>
  <c r="K232" i="8"/>
  <c r="K137" i="8"/>
  <c r="K119" i="8"/>
  <c r="K63" i="8"/>
  <c r="K105" i="8"/>
  <c r="K27" i="8"/>
  <c r="K257" i="8"/>
  <c r="K249" i="8"/>
  <c r="K241" i="8"/>
  <c r="K225" i="8"/>
  <c r="K200" i="8"/>
  <c r="K152" i="8"/>
  <c r="K128" i="8"/>
  <c r="K66" i="8"/>
  <c r="K49" i="8"/>
  <c r="K20" i="8"/>
  <c r="K106" i="8"/>
  <c r="K25" i="8"/>
  <c r="K359" i="8"/>
  <c r="K357" i="8"/>
  <c r="K355" i="8"/>
  <c r="K343" i="8"/>
  <c r="K341" i="8"/>
  <c r="K335" i="8"/>
  <c r="K333" i="8"/>
  <c r="K327" i="8"/>
  <c r="K323" i="8"/>
  <c r="K319" i="8"/>
  <c r="K309" i="8"/>
  <c r="K305" i="8"/>
  <c r="K301" i="8"/>
  <c r="K295" i="8"/>
  <c r="K289" i="8"/>
  <c r="K285" i="8"/>
  <c r="K281" i="8"/>
  <c r="K279" i="8"/>
  <c r="K271" i="8"/>
  <c r="K267" i="8"/>
  <c r="K265" i="8"/>
  <c r="K263" i="8"/>
  <c r="K238" i="8"/>
  <c r="K220" i="8"/>
  <c r="K240" i="8"/>
  <c r="K192" i="8"/>
  <c r="K176" i="8"/>
  <c r="K160" i="8"/>
  <c r="K144" i="8"/>
  <c r="K110" i="8"/>
  <c r="K70" i="8"/>
  <c r="K71" i="8"/>
  <c r="K92" i="8"/>
  <c r="K234" i="8"/>
  <c r="K216" i="8"/>
  <c r="K35" i="8"/>
  <c r="K40" i="8"/>
  <c r="K108" i="8"/>
  <c r="K203" i="8"/>
  <c r="K195" i="8"/>
  <c r="K179" i="8"/>
  <c r="K171" i="8"/>
  <c r="K163" i="8"/>
  <c r="K155" i="8"/>
  <c r="K139" i="8"/>
  <c r="K131" i="8"/>
  <c r="K115" i="8"/>
  <c r="K48" i="8"/>
  <c r="K51" i="8"/>
  <c r="K26" i="8"/>
  <c r="K56" i="8"/>
  <c r="K43" i="8"/>
  <c r="K93" i="8"/>
  <c r="K204" i="8"/>
  <c r="K186" i="8"/>
  <c r="K170" i="8"/>
  <c r="K154" i="8"/>
  <c r="K138" i="8"/>
  <c r="K122" i="8"/>
  <c r="K19" i="8"/>
  <c r="K24" i="8"/>
  <c r="K29" i="8"/>
  <c r="K209" i="8"/>
  <c r="K145" i="8"/>
  <c r="K127" i="8"/>
  <c r="K111" i="8"/>
  <c r="K86" i="8"/>
  <c r="K87" i="8"/>
  <c r="K69" i="8"/>
  <c r="K253" i="8"/>
  <c r="K245" i="8"/>
  <c r="K237" i="8"/>
  <c r="K221" i="8"/>
  <c r="K212" i="8"/>
  <c r="K148" i="8"/>
  <c r="K95" i="8"/>
  <c r="K97" i="8"/>
  <c r="K94" i="8"/>
  <c r="K353" i="8"/>
  <c r="K351" i="8"/>
  <c r="K347" i="8"/>
  <c r="K339" i="8"/>
  <c r="K331" i="8"/>
  <c r="K315" i="8"/>
  <c r="K311" i="8"/>
  <c r="K307" i="8"/>
  <c r="K303" i="8"/>
  <c r="K299" i="8"/>
  <c r="K293" i="8"/>
  <c r="K277" i="8"/>
  <c r="K273" i="8"/>
  <c r="K269" i="8"/>
  <c r="K224" i="8"/>
  <c r="K188" i="8"/>
  <c r="K156" i="8"/>
  <c r="K124" i="8"/>
  <c r="K18" i="8"/>
  <c r="K88" i="8"/>
  <c r="K246" i="8"/>
  <c r="K211" i="8"/>
  <c r="K98" i="8"/>
  <c r="K17" i="8"/>
  <c r="K193" i="8"/>
  <c r="K177" i="8"/>
  <c r="K161" i="8"/>
  <c r="K57" i="8"/>
  <c r="K90" i="8"/>
  <c r="K107" i="8"/>
  <c r="K136" i="8"/>
  <c r="K36" i="8"/>
  <c r="K37" i="8"/>
  <c r="K173" i="8"/>
  <c r="K34" i="8"/>
  <c r="K104" i="8"/>
  <c r="K251" i="8"/>
  <c r="K235" i="8"/>
  <c r="K219" i="8"/>
  <c r="K360" i="8"/>
  <c r="K358" i="8"/>
  <c r="K352" i="8"/>
  <c r="K356" i="8"/>
  <c r="K354" i="8"/>
  <c r="K350" i="8"/>
  <c r="K348" i="8"/>
  <c r="K344" i="8"/>
  <c r="K338" i="8"/>
  <c r="K334" i="8"/>
  <c r="K332" i="8"/>
  <c r="K330" i="8"/>
  <c r="K328" i="8"/>
  <c r="K326" i="8"/>
  <c r="K324" i="8"/>
  <c r="K322" i="8"/>
  <c r="K318" i="8"/>
  <c r="K312" i="8"/>
  <c r="K310" i="8"/>
  <c r="K308" i="8"/>
  <c r="K306" i="8"/>
  <c r="K302" i="8"/>
  <c r="K300" i="8"/>
  <c r="K298" i="8"/>
  <c r="K296" i="8"/>
  <c r="K294" i="8"/>
  <c r="K292" i="8"/>
  <c r="K290" i="8"/>
  <c r="K288" i="8"/>
  <c r="K284" i="8"/>
  <c r="K282" i="8"/>
  <c r="K280" i="8"/>
  <c r="K278" i="8"/>
  <c r="K276" i="8"/>
  <c r="K266" i="8"/>
  <c r="K242" i="8"/>
  <c r="K194" i="8"/>
  <c r="K180" i="8"/>
  <c r="K164" i="8"/>
  <c r="K132" i="8"/>
  <c r="K114" i="8"/>
  <c r="K80" i="8"/>
  <c r="K58" i="8"/>
  <c r="K75" i="8"/>
  <c r="K254" i="8"/>
  <c r="K222" i="8"/>
  <c r="K187" i="8"/>
  <c r="K22" i="8"/>
  <c r="K23" i="8"/>
  <c r="K91" i="8"/>
  <c r="K213" i="8"/>
  <c r="K229" i="8"/>
  <c r="K205" i="8"/>
  <c r="K197" i="8"/>
  <c r="K189" i="8"/>
  <c r="K165" i="8"/>
  <c r="K157" i="8"/>
  <c r="K149" i="8"/>
  <c r="K141" i="8"/>
  <c r="K133" i="8"/>
  <c r="K125" i="8"/>
  <c r="K109" i="8"/>
  <c r="K79" i="8"/>
  <c r="K102" i="8"/>
  <c r="K41" i="8"/>
  <c r="K103" i="8"/>
  <c r="K78" i="8"/>
  <c r="K73" i="8"/>
  <c r="K208" i="8"/>
  <c r="K190" i="8"/>
  <c r="K174" i="8"/>
  <c r="K158" i="8"/>
  <c r="K142" i="8"/>
  <c r="K126" i="8"/>
  <c r="K112" i="8"/>
  <c r="K28" i="8"/>
  <c r="K260" i="8"/>
  <c r="K244" i="8"/>
  <c r="K228" i="8"/>
  <c r="K214" i="8"/>
  <c r="K181" i="8"/>
  <c r="K96" i="8"/>
  <c r="K74" i="8"/>
  <c r="K44" i="8"/>
  <c r="K255" i="8"/>
  <c r="K231" i="8"/>
  <c r="K215" i="8"/>
  <c r="K206" i="8"/>
  <c r="K166" i="8"/>
  <c r="K31" i="8"/>
  <c r="K54" i="8"/>
  <c r="K84" i="8"/>
  <c r="K55" i="8"/>
  <c r="K30" i="8"/>
  <c r="K76" i="8"/>
  <c r="K53" i="8"/>
  <c r="S7" i="8" l="1"/>
  <c r="AE7" i="8"/>
  <c r="Y7" i="8"/>
  <c r="M360" i="8" l="1"/>
  <c r="L357" i="8"/>
  <c r="M356" i="8"/>
  <c r="L353" i="8"/>
  <c r="M352" i="8"/>
  <c r="L349" i="8"/>
  <c r="M348" i="8"/>
  <c r="L345" i="8"/>
  <c r="M344" i="8"/>
  <c r="L341" i="8"/>
  <c r="M340" i="8"/>
  <c r="L337" i="8"/>
  <c r="M336" i="8"/>
  <c r="L333" i="8"/>
  <c r="M332" i="8"/>
  <c r="L329" i="8"/>
  <c r="M328" i="8"/>
  <c r="L325" i="8"/>
  <c r="M324" i="8"/>
  <c r="L321" i="8"/>
  <c r="M320" i="8"/>
  <c r="L317" i="8"/>
  <c r="M316" i="8"/>
  <c r="L313" i="8"/>
  <c r="M312" i="8"/>
  <c r="L309" i="8"/>
  <c r="M308" i="8"/>
  <c r="L305" i="8"/>
  <c r="M304" i="8"/>
  <c r="L301" i="8"/>
  <c r="M300" i="8"/>
  <c r="L297" i="8"/>
  <c r="M296" i="8"/>
  <c r="L293" i="8"/>
  <c r="M292" i="8"/>
  <c r="L289" i="8"/>
  <c r="M288" i="8"/>
  <c r="L285" i="8"/>
  <c r="M284" i="8"/>
  <c r="L281" i="8"/>
  <c r="M280" i="8"/>
  <c r="L277" i="8"/>
  <c r="M276" i="8"/>
  <c r="L273" i="8"/>
  <c r="M272" i="8"/>
  <c r="L269" i="8"/>
  <c r="M268" i="8"/>
  <c r="L265" i="8"/>
  <c r="M264" i="8"/>
  <c r="L257" i="8"/>
  <c r="M256" i="8"/>
  <c r="L208" i="8"/>
  <c r="M207" i="8"/>
  <c r="L154" i="8"/>
  <c r="M153" i="8"/>
  <c r="L253" i="8"/>
  <c r="M252" i="8"/>
  <c r="L233" i="8"/>
  <c r="M232" i="8"/>
  <c r="L176" i="8"/>
  <c r="M175" i="8"/>
  <c r="L107" i="8"/>
  <c r="M106" i="8"/>
  <c r="L248" i="8"/>
  <c r="M247" i="8"/>
  <c r="L230" i="8"/>
  <c r="M229" i="8"/>
  <c r="L218" i="8"/>
  <c r="M217" i="8"/>
  <c r="L202" i="8"/>
  <c r="M201" i="8"/>
  <c r="L49" i="8"/>
  <c r="M48" i="8"/>
  <c r="L111" i="8"/>
  <c r="M110" i="8"/>
  <c r="L251" i="8"/>
  <c r="M250" i="8"/>
  <c r="L223" i="8"/>
  <c r="M222" i="8"/>
  <c r="L162" i="8"/>
  <c r="M161" i="8"/>
  <c r="L66" i="8"/>
  <c r="M65" i="8"/>
  <c r="L243" i="8"/>
  <c r="M242" i="8"/>
  <c r="L199" i="8"/>
  <c r="M198" i="8"/>
  <c r="L41" i="8"/>
  <c r="M40" i="8"/>
  <c r="L252" i="8"/>
  <c r="M251" i="8"/>
  <c r="L234" i="8"/>
  <c r="M233" i="8"/>
  <c r="L213" i="8"/>
  <c r="M212" i="8"/>
  <c r="L188" i="8"/>
  <c r="M187" i="8"/>
  <c r="L148" i="8"/>
  <c r="M147" i="8"/>
  <c r="L110" i="8"/>
  <c r="M109" i="8"/>
  <c r="L189" i="8"/>
  <c r="M188" i="8"/>
  <c r="L177" i="8"/>
  <c r="M176" i="8"/>
  <c r="L153" i="8"/>
  <c r="M152" i="8"/>
  <c r="L141" i="8"/>
  <c r="M140" i="8"/>
  <c r="L127" i="8"/>
  <c r="M126" i="8"/>
  <c r="L119" i="8"/>
  <c r="M118" i="8"/>
  <c r="L114" i="8"/>
  <c r="M113" i="8"/>
  <c r="L90" i="8"/>
  <c r="M89" i="8"/>
  <c r="L88" i="8"/>
  <c r="M87" i="8"/>
  <c r="L42" i="8"/>
  <c r="M41" i="8"/>
  <c r="L73" i="8"/>
  <c r="M72" i="8"/>
  <c r="L192" i="8"/>
  <c r="M191" i="8"/>
  <c r="L164" i="8"/>
  <c r="M163" i="8"/>
  <c r="L146" i="8"/>
  <c r="M145" i="8"/>
  <c r="L132" i="8"/>
  <c r="M131" i="8"/>
  <c r="L116" i="8"/>
  <c r="M115" i="8"/>
  <c r="L84" i="8"/>
  <c r="M83" i="8"/>
  <c r="L63" i="8"/>
  <c r="M62" i="8"/>
  <c r="L94" i="8"/>
  <c r="M93" i="8"/>
  <c r="L87" i="8"/>
  <c r="M86" i="8"/>
  <c r="L211" i="8"/>
  <c r="M210" i="8"/>
  <c r="L193" i="8"/>
  <c r="M192" i="8"/>
  <c r="L175" i="8"/>
  <c r="M174" i="8"/>
  <c r="L165" i="8"/>
  <c r="M164" i="8"/>
  <c r="L149" i="8"/>
  <c r="M148" i="8"/>
  <c r="L129" i="8"/>
  <c r="M128" i="8"/>
  <c r="L50" i="8"/>
  <c r="M49" i="8"/>
  <c r="L81" i="8"/>
  <c r="M80" i="8"/>
  <c r="L82" i="8"/>
  <c r="M81" i="8"/>
  <c r="L52" i="8"/>
  <c r="M51" i="8"/>
  <c r="L51" i="8"/>
  <c r="M50" i="8"/>
  <c r="L44" i="8"/>
  <c r="M43" i="8"/>
  <c r="L360" i="8"/>
  <c r="M359" i="8"/>
  <c r="L356" i="8"/>
  <c r="M355" i="8"/>
  <c r="L352" i="8"/>
  <c r="M351" i="8"/>
  <c r="L348" i="8"/>
  <c r="M347" i="8"/>
  <c r="L344" i="8"/>
  <c r="M343" i="8"/>
  <c r="L340" i="8"/>
  <c r="M339" i="8"/>
  <c r="L336" i="8"/>
  <c r="M335" i="8"/>
  <c r="L332" i="8"/>
  <c r="M331" i="8"/>
  <c r="L328" i="8"/>
  <c r="M327" i="8"/>
  <c r="L324" i="8"/>
  <c r="M323" i="8"/>
  <c r="L320" i="8"/>
  <c r="M319" i="8"/>
  <c r="L316" i="8"/>
  <c r="M315" i="8"/>
  <c r="L312" i="8"/>
  <c r="M311" i="8"/>
  <c r="L308" i="8"/>
  <c r="M307" i="8"/>
  <c r="L304" i="8"/>
  <c r="M303" i="8"/>
  <c r="L300" i="8"/>
  <c r="M299" i="8"/>
  <c r="L296" i="8"/>
  <c r="M295" i="8"/>
  <c r="L292" i="8"/>
  <c r="M291" i="8"/>
  <c r="L288" i="8"/>
  <c r="M287" i="8"/>
  <c r="L284" i="8"/>
  <c r="M283" i="8"/>
  <c r="L280" i="8"/>
  <c r="M279" i="8"/>
  <c r="L276" i="8"/>
  <c r="M275" i="8"/>
  <c r="L272" i="8"/>
  <c r="M271" i="8"/>
  <c r="L268" i="8"/>
  <c r="M267" i="8"/>
  <c r="L264" i="8"/>
  <c r="M263" i="8"/>
  <c r="L237" i="8"/>
  <c r="M236" i="8"/>
  <c r="L200" i="8"/>
  <c r="M199" i="8"/>
  <c r="L138" i="8"/>
  <c r="M137" i="8"/>
  <c r="L249" i="8"/>
  <c r="M248" i="8"/>
  <c r="L225" i="8"/>
  <c r="M224" i="8"/>
  <c r="L136" i="8"/>
  <c r="M135" i="8"/>
  <c r="L246" i="8"/>
  <c r="M245" i="8"/>
  <c r="L228" i="8"/>
  <c r="M227" i="8"/>
  <c r="L216" i="8"/>
  <c r="M215" i="8"/>
  <c r="L198" i="8"/>
  <c r="M197" i="8"/>
  <c r="L91" i="8"/>
  <c r="M90" i="8"/>
  <c r="L53" i="8"/>
  <c r="M52" i="8"/>
  <c r="L247" i="8"/>
  <c r="M246" i="8"/>
  <c r="L219" i="8"/>
  <c r="M218" i="8"/>
  <c r="L130" i="8"/>
  <c r="M129" i="8"/>
  <c r="L235" i="8"/>
  <c r="M234" i="8"/>
  <c r="L168" i="8"/>
  <c r="M167" i="8"/>
  <c r="L260" i="8"/>
  <c r="M259" i="8"/>
  <c r="L240" i="8"/>
  <c r="M239" i="8"/>
  <c r="L232" i="8"/>
  <c r="M231" i="8"/>
  <c r="L209" i="8"/>
  <c r="M208" i="8"/>
  <c r="L180" i="8"/>
  <c r="M179" i="8"/>
  <c r="L140" i="8"/>
  <c r="M139" i="8"/>
  <c r="L58" i="8"/>
  <c r="M57" i="8"/>
  <c r="L187" i="8"/>
  <c r="M186" i="8"/>
  <c r="L169" i="8"/>
  <c r="M168" i="8"/>
  <c r="L151" i="8"/>
  <c r="M150" i="8"/>
  <c r="L137" i="8"/>
  <c r="M136" i="8"/>
  <c r="L125" i="8"/>
  <c r="M124" i="8"/>
  <c r="L96" i="8"/>
  <c r="M95" i="8"/>
  <c r="L67" i="8"/>
  <c r="M66" i="8"/>
  <c r="L43" i="8"/>
  <c r="M42" i="8"/>
  <c r="L100" i="8"/>
  <c r="M99" i="8"/>
  <c r="L101" i="8"/>
  <c r="M100" i="8"/>
  <c r="L71" i="8"/>
  <c r="M70" i="8"/>
  <c r="L214" i="8"/>
  <c r="M213" i="8"/>
  <c r="L184" i="8"/>
  <c r="M183" i="8"/>
  <c r="L160" i="8"/>
  <c r="M159" i="8"/>
  <c r="L144" i="8"/>
  <c r="M143" i="8"/>
  <c r="L128" i="8"/>
  <c r="M127" i="8"/>
  <c r="L40" i="8"/>
  <c r="L59" i="8"/>
  <c r="M58" i="8"/>
  <c r="L75" i="8"/>
  <c r="M74" i="8"/>
  <c r="L54" i="8"/>
  <c r="M53" i="8"/>
  <c r="L76" i="8"/>
  <c r="M75" i="8"/>
  <c r="L207" i="8"/>
  <c r="M206" i="8"/>
  <c r="L191" i="8"/>
  <c r="M190" i="8"/>
  <c r="L173" i="8"/>
  <c r="M172" i="8"/>
  <c r="L163" i="8"/>
  <c r="M162" i="8"/>
  <c r="L145" i="8"/>
  <c r="M144" i="8"/>
  <c r="L117" i="8"/>
  <c r="M116" i="8"/>
  <c r="L48" i="8"/>
  <c r="M47" i="8"/>
  <c r="L98" i="8"/>
  <c r="M97" i="8"/>
  <c r="L64" i="8"/>
  <c r="M63" i="8"/>
  <c r="L113" i="8"/>
  <c r="M112" i="8"/>
  <c r="L56" i="8"/>
  <c r="M55" i="8"/>
  <c r="L108" i="8"/>
  <c r="M107" i="8"/>
  <c r="L359" i="8"/>
  <c r="M358" i="8"/>
  <c r="L355" i="8"/>
  <c r="M354" i="8"/>
  <c r="L351" i="8"/>
  <c r="M350" i="8"/>
  <c r="L347" i="8"/>
  <c r="M346" i="8"/>
  <c r="L343" i="8"/>
  <c r="M342" i="8"/>
  <c r="L339" i="8"/>
  <c r="M338" i="8"/>
  <c r="L335" i="8"/>
  <c r="M334" i="8"/>
  <c r="L331" i="8"/>
  <c r="M330" i="8"/>
  <c r="L327" i="8"/>
  <c r="M326" i="8"/>
  <c r="L323" i="8"/>
  <c r="M322" i="8"/>
  <c r="L319" i="8"/>
  <c r="M318" i="8"/>
  <c r="L315" i="8"/>
  <c r="M314" i="8"/>
  <c r="L311" i="8"/>
  <c r="M310" i="8"/>
  <c r="L307" i="8"/>
  <c r="M306" i="8"/>
  <c r="L303" i="8"/>
  <c r="M302" i="8"/>
  <c r="L299" i="8"/>
  <c r="M298" i="8"/>
  <c r="L295" i="8"/>
  <c r="M294" i="8"/>
  <c r="L291" i="8"/>
  <c r="M290" i="8"/>
  <c r="L287" i="8"/>
  <c r="M286" i="8"/>
  <c r="L283" i="8"/>
  <c r="M282" i="8"/>
  <c r="L279" i="8"/>
  <c r="M278" i="8"/>
  <c r="L275" i="8"/>
  <c r="M274" i="8"/>
  <c r="L271" i="8"/>
  <c r="M270" i="8"/>
  <c r="L267" i="8"/>
  <c r="M266" i="8"/>
  <c r="L263" i="8"/>
  <c r="M262" i="8"/>
  <c r="L229" i="8"/>
  <c r="M228" i="8"/>
  <c r="L186" i="8"/>
  <c r="M185" i="8"/>
  <c r="L122" i="8"/>
  <c r="M121" i="8"/>
  <c r="L92" i="8"/>
  <c r="M91" i="8"/>
  <c r="L245" i="8"/>
  <c r="M244" i="8"/>
  <c r="L217" i="8"/>
  <c r="M216" i="8"/>
  <c r="L120" i="8"/>
  <c r="M119" i="8"/>
  <c r="L256" i="8"/>
  <c r="M255" i="8"/>
  <c r="L244" i="8"/>
  <c r="M243" i="8"/>
  <c r="L224" i="8"/>
  <c r="M223" i="8"/>
  <c r="L210" i="8"/>
  <c r="M209" i="8"/>
  <c r="L190" i="8"/>
  <c r="M189" i="8"/>
  <c r="L106" i="8"/>
  <c r="M105" i="8"/>
  <c r="L239" i="8"/>
  <c r="M238" i="8"/>
  <c r="L204" i="8"/>
  <c r="M203" i="8"/>
  <c r="L259" i="8"/>
  <c r="M258" i="8"/>
  <c r="L231" i="8"/>
  <c r="M230" i="8"/>
  <c r="L152" i="8"/>
  <c r="M151" i="8"/>
  <c r="L258" i="8"/>
  <c r="M257" i="8"/>
  <c r="L238" i="8"/>
  <c r="M237" i="8"/>
  <c r="L226" i="8"/>
  <c r="M225" i="8"/>
  <c r="L201" i="8"/>
  <c r="M200" i="8"/>
  <c r="L172" i="8"/>
  <c r="M171" i="8"/>
  <c r="L124" i="8"/>
  <c r="M123" i="8"/>
  <c r="L103" i="8"/>
  <c r="M102" i="8"/>
  <c r="L185" i="8"/>
  <c r="M184" i="8"/>
  <c r="L161" i="8"/>
  <c r="M160" i="8"/>
  <c r="L147" i="8"/>
  <c r="M146" i="8"/>
  <c r="L135" i="8"/>
  <c r="M134" i="8"/>
  <c r="L123" i="8"/>
  <c r="M122" i="8"/>
  <c r="L79" i="8"/>
  <c r="M78" i="8"/>
  <c r="L93" i="8"/>
  <c r="M92" i="8"/>
  <c r="L62" i="8"/>
  <c r="M61" i="8"/>
  <c r="L80" i="8"/>
  <c r="M79" i="8"/>
  <c r="L60" i="8"/>
  <c r="M59" i="8"/>
  <c r="L212" i="8"/>
  <c r="M211" i="8"/>
  <c r="L182" i="8"/>
  <c r="M181" i="8"/>
  <c r="L158" i="8"/>
  <c r="M157" i="8"/>
  <c r="L142" i="8"/>
  <c r="M141" i="8"/>
  <c r="L126" i="8"/>
  <c r="M125" i="8"/>
  <c r="L68" i="8"/>
  <c r="M67" i="8"/>
  <c r="L46" i="8"/>
  <c r="M45" i="8"/>
  <c r="L99" i="8"/>
  <c r="M98" i="8"/>
  <c r="L112" i="8"/>
  <c r="M111" i="8"/>
  <c r="L102" i="8"/>
  <c r="M101" i="8"/>
  <c r="L205" i="8"/>
  <c r="M204" i="8"/>
  <c r="L183" i="8"/>
  <c r="M182" i="8"/>
  <c r="L171" i="8"/>
  <c r="M170" i="8"/>
  <c r="L159" i="8"/>
  <c r="M158" i="8"/>
  <c r="L139" i="8"/>
  <c r="M138" i="8"/>
  <c r="L61" i="8"/>
  <c r="M60" i="8"/>
  <c r="L104" i="8"/>
  <c r="M103" i="8"/>
  <c r="L45" i="8"/>
  <c r="M44" i="8"/>
  <c r="L85" i="8"/>
  <c r="M84" i="8"/>
  <c r="L57" i="8"/>
  <c r="M56" i="8"/>
  <c r="L358" i="8"/>
  <c r="M357" i="8"/>
  <c r="L354" i="8"/>
  <c r="M353" i="8"/>
  <c r="L350" i="8"/>
  <c r="M349" i="8"/>
  <c r="L346" i="8"/>
  <c r="M345" i="8"/>
  <c r="L342" i="8"/>
  <c r="M341" i="8"/>
  <c r="L338" i="8"/>
  <c r="M337" i="8"/>
  <c r="L334" i="8"/>
  <c r="M333" i="8"/>
  <c r="L330" i="8"/>
  <c r="M329" i="8"/>
  <c r="L326" i="8"/>
  <c r="M325" i="8"/>
  <c r="L322" i="8"/>
  <c r="M321" i="8"/>
  <c r="L318" i="8"/>
  <c r="M317" i="8"/>
  <c r="L314" i="8"/>
  <c r="M313" i="8"/>
  <c r="L310" i="8"/>
  <c r="M309" i="8"/>
  <c r="L306" i="8"/>
  <c r="M305" i="8"/>
  <c r="L302" i="8"/>
  <c r="M301" i="8"/>
  <c r="L298" i="8"/>
  <c r="M297" i="8"/>
  <c r="L294" i="8"/>
  <c r="M293" i="8"/>
  <c r="L290" i="8"/>
  <c r="M289" i="8"/>
  <c r="L286" i="8"/>
  <c r="M285" i="8"/>
  <c r="L282" i="8"/>
  <c r="M281" i="8"/>
  <c r="L278" i="8"/>
  <c r="M277" i="8"/>
  <c r="L274" i="8"/>
  <c r="M273" i="8"/>
  <c r="L270" i="8"/>
  <c r="M269" i="8"/>
  <c r="L266" i="8"/>
  <c r="M265" i="8"/>
  <c r="L262" i="8"/>
  <c r="M261" i="8"/>
  <c r="L221" i="8"/>
  <c r="M220" i="8"/>
  <c r="L170" i="8"/>
  <c r="M169" i="8"/>
  <c r="L86" i="8"/>
  <c r="M85" i="8"/>
  <c r="L261" i="8"/>
  <c r="M260" i="8"/>
  <c r="L241" i="8"/>
  <c r="M240" i="8"/>
  <c r="L203" i="8"/>
  <c r="M202" i="8"/>
  <c r="L250" i="8"/>
  <c r="M249" i="8"/>
  <c r="L242" i="8"/>
  <c r="M241" i="8"/>
  <c r="L222" i="8"/>
  <c r="M221" i="8"/>
  <c r="L206" i="8"/>
  <c r="M205" i="8"/>
  <c r="L166" i="8"/>
  <c r="M165" i="8"/>
  <c r="L78" i="8"/>
  <c r="M77" i="8"/>
  <c r="L105" i="8"/>
  <c r="M104" i="8"/>
  <c r="L227" i="8"/>
  <c r="M226" i="8"/>
  <c r="L178" i="8"/>
  <c r="M177" i="8"/>
  <c r="L72" i="8"/>
  <c r="M71" i="8"/>
  <c r="L255" i="8"/>
  <c r="M254" i="8"/>
  <c r="L215" i="8"/>
  <c r="M214" i="8"/>
  <c r="L254" i="8"/>
  <c r="M253" i="8"/>
  <c r="L236" i="8"/>
  <c r="M235" i="8"/>
  <c r="L220" i="8"/>
  <c r="M219" i="8"/>
  <c r="L196" i="8"/>
  <c r="M195" i="8"/>
  <c r="L156" i="8"/>
  <c r="M155" i="8"/>
  <c r="L65" i="8"/>
  <c r="M64" i="8"/>
  <c r="L197" i="8"/>
  <c r="M196" i="8"/>
  <c r="L179" i="8"/>
  <c r="M178" i="8"/>
  <c r="L157" i="8"/>
  <c r="M156" i="8"/>
  <c r="L143" i="8"/>
  <c r="M142" i="8"/>
  <c r="L131" i="8"/>
  <c r="M130" i="8"/>
  <c r="L121" i="8"/>
  <c r="M120" i="8"/>
  <c r="L95" i="8"/>
  <c r="M94" i="8"/>
  <c r="L77" i="8"/>
  <c r="M76" i="8"/>
  <c r="L83" i="8"/>
  <c r="M82" i="8"/>
  <c r="L70" i="8"/>
  <c r="M69" i="8"/>
  <c r="L194" i="8"/>
  <c r="M193" i="8"/>
  <c r="L174" i="8"/>
  <c r="M173" i="8"/>
  <c r="L150" i="8"/>
  <c r="M149" i="8"/>
  <c r="L134" i="8"/>
  <c r="M133" i="8"/>
  <c r="L118" i="8"/>
  <c r="M117" i="8"/>
  <c r="L69" i="8"/>
  <c r="M68" i="8"/>
  <c r="L109" i="8"/>
  <c r="M108" i="8"/>
  <c r="L115" i="8"/>
  <c r="M114" i="8"/>
  <c r="L74" i="8"/>
  <c r="M73" i="8"/>
  <c r="L89" i="8"/>
  <c r="M88" i="8"/>
  <c r="L195" i="8"/>
  <c r="M194" i="8"/>
  <c r="L181" i="8"/>
  <c r="M180" i="8"/>
  <c r="L167" i="8"/>
  <c r="M166" i="8"/>
  <c r="L155" i="8"/>
  <c r="M154" i="8"/>
  <c r="L133" i="8"/>
  <c r="M132" i="8"/>
  <c r="L97" i="8"/>
  <c r="M96" i="8"/>
  <c r="L47" i="8"/>
  <c r="M46" i="8"/>
  <c r="L55" i="8"/>
  <c r="M54" i="8"/>
  <c r="I359" i="8"/>
  <c r="J359" i="8"/>
  <c r="I357" i="8"/>
  <c r="J357" i="8"/>
  <c r="I355" i="8"/>
  <c r="J355" i="8"/>
  <c r="I353" i="8"/>
  <c r="J353" i="8"/>
  <c r="I339" i="8"/>
  <c r="J339" i="8"/>
  <c r="I337" i="8"/>
  <c r="J337" i="8"/>
  <c r="I335" i="8"/>
  <c r="J335" i="8"/>
  <c r="I333" i="8"/>
  <c r="J333" i="8"/>
  <c r="I323" i="8"/>
  <c r="J323" i="8"/>
  <c r="I321" i="8"/>
  <c r="J321" i="8"/>
  <c r="I319" i="8"/>
  <c r="J319" i="8"/>
  <c r="I311" i="8"/>
  <c r="J311" i="8"/>
  <c r="I295" i="8"/>
  <c r="J295" i="8"/>
  <c r="I293" i="8"/>
  <c r="J293" i="8"/>
  <c r="I289" i="8"/>
  <c r="J289" i="8"/>
  <c r="I285" i="8"/>
  <c r="J285" i="8"/>
  <c r="I283" i="8"/>
  <c r="J283" i="8"/>
  <c r="I281" i="8"/>
  <c r="J281" i="8"/>
  <c r="I277" i="8"/>
  <c r="J277" i="8"/>
  <c r="I275" i="8"/>
  <c r="J275" i="8"/>
  <c r="I273" i="8"/>
  <c r="J273" i="8"/>
  <c r="I271" i="8"/>
  <c r="J271" i="8"/>
  <c r="I269" i="8"/>
  <c r="J269" i="8"/>
  <c r="I267" i="8"/>
  <c r="J267" i="8"/>
  <c r="I263" i="8"/>
  <c r="J263" i="8"/>
  <c r="I257" i="8"/>
  <c r="J257" i="8"/>
  <c r="I200" i="8"/>
  <c r="J200" i="8"/>
  <c r="I138" i="8"/>
  <c r="J138" i="8"/>
  <c r="I261" i="8"/>
  <c r="J261" i="8"/>
  <c r="I245" i="8"/>
  <c r="J245" i="8"/>
  <c r="I246" i="8"/>
  <c r="J246" i="8"/>
  <c r="I230" i="8"/>
  <c r="J230" i="8"/>
  <c r="I222" i="8"/>
  <c r="J222" i="8"/>
  <c r="I198" i="8"/>
  <c r="J198" i="8"/>
  <c r="I166" i="8"/>
  <c r="J166" i="8"/>
  <c r="I91" i="8"/>
  <c r="J91" i="8"/>
  <c r="I78" i="8"/>
  <c r="J78" i="8"/>
  <c r="I239" i="8"/>
  <c r="J239" i="8"/>
  <c r="I223" i="8"/>
  <c r="J223" i="8"/>
  <c r="I204" i="8"/>
  <c r="J204" i="8"/>
  <c r="I72" i="8"/>
  <c r="J72" i="8"/>
  <c r="I259" i="8"/>
  <c r="J259" i="8"/>
  <c r="I243" i="8"/>
  <c r="J243" i="8"/>
  <c r="I152" i="8"/>
  <c r="J152" i="8"/>
  <c r="I41" i="8"/>
  <c r="J41" i="8"/>
  <c r="I254" i="8"/>
  <c r="J254" i="8"/>
  <c r="I238" i="8"/>
  <c r="J238" i="8"/>
  <c r="I213" i="8"/>
  <c r="J213" i="8"/>
  <c r="I196" i="8"/>
  <c r="J196" i="8"/>
  <c r="I110" i="8"/>
  <c r="J110" i="8"/>
  <c r="I26" i="8"/>
  <c r="L26" i="8"/>
  <c r="M25" i="8"/>
  <c r="J26" i="8"/>
  <c r="I35" i="8"/>
  <c r="L35" i="8"/>
  <c r="J35" i="8"/>
  <c r="M34" i="8"/>
  <c r="I185" i="8"/>
  <c r="J185" i="8"/>
  <c r="I177" i="8"/>
  <c r="J177" i="8"/>
  <c r="I169" i="8"/>
  <c r="J169" i="8"/>
  <c r="I161" i="8"/>
  <c r="J161" i="8"/>
  <c r="I153" i="8"/>
  <c r="J153" i="8"/>
  <c r="I137" i="8"/>
  <c r="J137" i="8"/>
  <c r="I121" i="8"/>
  <c r="J121" i="8"/>
  <c r="L22" i="8"/>
  <c r="I22" i="8"/>
  <c r="J22" i="8"/>
  <c r="M21" i="8"/>
  <c r="I62" i="8"/>
  <c r="J62" i="8"/>
  <c r="I43" i="8"/>
  <c r="J43" i="8"/>
  <c r="I83" i="8"/>
  <c r="J83" i="8"/>
  <c r="I70" i="8"/>
  <c r="J70" i="8"/>
  <c r="I194" i="8"/>
  <c r="J194" i="8"/>
  <c r="I146" i="8"/>
  <c r="J146" i="8"/>
  <c r="I16" i="8"/>
  <c r="L16" i="8"/>
  <c r="M15" i="8"/>
  <c r="J16" i="8"/>
  <c r="I84" i="8"/>
  <c r="J84" i="8"/>
  <c r="I99" i="8"/>
  <c r="J99" i="8"/>
  <c r="I14" i="8"/>
  <c r="L14" i="8"/>
  <c r="J14" i="8"/>
  <c r="I76" i="8"/>
  <c r="J76" i="8"/>
  <c r="I211" i="8"/>
  <c r="J211" i="8"/>
  <c r="I195" i="8"/>
  <c r="J195" i="8"/>
  <c r="I171" i="8"/>
  <c r="J171" i="8"/>
  <c r="I163" i="8"/>
  <c r="J163" i="8"/>
  <c r="I155" i="8"/>
  <c r="J155" i="8"/>
  <c r="I139" i="8"/>
  <c r="J139" i="8"/>
  <c r="L25" i="8"/>
  <c r="I25" i="8"/>
  <c r="J25" i="8"/>
  <c r="M24" i="8"/>
  <c r="I61" i="8"/>
  <c r="J61" i="8"/>
  <c r="I47" i="8"/>
  <c r="J47" i="8"/>
  <c r="I98" i="8"/>
  <c r="J98" i="8"/>
  <c r="I28" i="8"/>
  <c r="L28" i="8"/>
  <c r="M27" i="8"/>
  <c r="J28" i="8"/>
  <c r="I113" i="8"/>
  <c r="J113" i="8"/>
  <c r="I44" i="8"/>
  <c r="J44" i="8"/>
  <c r="I360" i="8"/>
  <c r="J360" i="8"/>
  <c r="I358" i="8"/>
  <c r="J358" i="8"/>
  <c r="I348" i="8"/>
  <c r="J348" i="8"/>
  <c r="I346" i="8"/>
  <c r="J346" i="8"/>
  <c r="I344" i="8"/>
  <c r="J344" i="8"/>
  <c r="I340" i="8"/>
  <c r="J340" i="8"/>
  <c r="I332" i="8"/>
  <c r="J332" i="8"/>
  <c r="I330" i="8"/>
  <c r="J330" i="8"/>
  <c r="I326" i="8"/>
  <c r="J326" i="8"/>
  <c r="I324" i="8"/>
  <c r="J324" i="8"/>
  <c r="I320" i="8"/>
  <c r="J320" i="8"/>
  <c r="I312" i="8"/>
  <c r="J312" i="8"/>
  <c r="I308" i="8"/>
  <c r="J308" i="8"/>
  <c r="I306" i="8"/>
  <c r="J306" i="8"/>
  <c r="I304" i="8"/>
  <c r="J304" i="8"/>
  <c r="I302" i="8"/>
  <c r="J302" i="8"/>
  <c r="I294" i="8"/>
  <c r="J294" i="8"/>
  <c r="I288" i="8"/>
  <c r="J288" i="8"/>
  <c r="I286" i="8"/>
  <c r="J286" i="8"/>
  <c r="I282" i="8"/>
  <c r="J282" i="8"/>
  <c r="I278" i="8"/>
  <c r="J278" i="8"/>
  <c r="I276" i="8"/>
  <c r="J276" i="8"/>
  <c r="I272" i="8"/>
  <c r="J272" i="8"/>
  <c r="I270" i="8"/>
  <c r="J270" i="8"/>
  <c r="I264" i="8"/>
  <c r="J264" i="8"/>
  <c r="I237" i="8"/>
  <c r="J237" i="8"/>
  <c r="I221" i="8"/>
  <c r="J221" i="8"/>
  <c r="I186" i="8"/>
  <c r="J186" i="8"/>
  <c r="I122" i="8"/>
  <c r="J122" i="8"/>
  <c r="I241" i="8"/>
  <c r="J241" i="8"/>
  <c r="I225" i="8"/>
  <c r="J225" i="8"/>
  <c r="I203" i="8"/>
  <c r="J203" i="8"/>
  <c r="I136" i="8"/>
  <c r="J136" i="8"/>
  <c r="I107" i="8"/>
  <c r="J107" i="8"/>
  <c r="I244" i="8"/>
  <c r="J244" i="8"/>
  <c r="I228" i="8"/>
  <c r="J228" i="8"/>
  <c r="I210" i="8"/>
  <c r="J210" i="8"/>
  <c r="I190" i="8"/>
  <c r="J190" i="8"/>
  <c r="I111" i="8"/>
  <c r="J111" i="8"/>
  <c r="I106" i="8"/>
  <c r="J106" i="8"/>
  <c r="I251" i="8"/>
  <c r="J251" i="8"/>
  <c r="I219" i="8"/>
  <c r="J219" i="8"/>
  <c r="I130" i="8"/>
  <c r="J130" i="8"/>
  <c r="I255" i="8"/>
  <c r="J255" i="8"/>
  <c r="I199" i="8"/>
  <c r="J199" i="8"/>
  <c r="L27" i="8"/>
  <c r="I27" i="8"/>
  <c r="J27" i="8"/>
  <c r="M26" i="8"/>
  <c r="I260" i="8"/>
  <c r="J260" i="8"/>
  <c r="I252" i="8"/>
  <c r="J252" i="8"/>
  <c r="I236" i="8"/>
  <c r="J236" i="8"/>
  <c r="I220" i="8"/>
  <c r="J220" i="8"/>
  <c r="I209" i="8"/>
  <c r="J209" i="8"/>
  <c r="I188" i="8"/>
  <c r="J188" i="8"/>
  <c r="I156" i="8"/>
  <c r="J156" i="8"/>
  <c r="I124" i="8"/>
  <c r="J124" i="8"/>
  <c r="I58" i="8"/>
  <c r="J58" i="8"/>
  <c r="I65" i="8"/>
  <c r="J65" i="8"/>
  <c r="I103" i="8"/>
  <c r="J103" i="8"/>
  <c r="I151" i="8"/>
  <c r="J151" i="8"/>
  <c r="I143" i="8"/>
  <c r="J143" i="8"/>
  <c r="I135" i="8"/>
  <c r="J135" i="8"/>
  <c r="I127" i="8"/>
  <c r="J127" i="8"/>
  <c r="I119" i="8"/>
  <c r="J119" i="8"/>
  <c r="I79" i="8"/>
  <c r="J79" i="8"/>
  <c r="I114" i="8"/>
  <c r="J114" i="8"/>
  <c r="I80" i="8"/>
  <c r="J80" i="8"/>
  <c r="I90" i="8"/>
  <c r="J90" i="8"/>
  <c r="I88" i="8"/>
  <c r="J88" i="8"/>
  <c r="I37" i="8"/>
  <c r="L37" i="8"/>
  <c r="J37" i="8"/>
  <c r="M36" i="8"/>
  <c r="I42" i="8"/>
  <c r="J42" i="8"/>
  <c r="I73" i="8"/>
  <c r="J73" i="8"/>
  <c r="I192" i="8"/>
  <c r="J192" i="8"/>
  <c r="I184" i="8"/>
  <c r="J184" i="8"/>
  <c r="I160" i="8"/>
  <c r="J160" i="8"/>
  <c r="I144" i="8"/>
  <c r="J144" i="8"/>
  <c r="I128" i="8"/>
  <c r="J128" i="8"/>
  <c r="I40" i="8"/>
  <c r="J40" i="8"/>
  <c r="M39" i="8"/>
  <c r="L34" i="8"/>
  <c r="I34" i="8"/>
  <c r="J34" i="8"/>
  <c r="M33" i="8"/>
  <c r="L15" i="8"/>
  <c r="I15" i="8"/>
  <c r="J15" i="8"/>
  <c r="M14" i="8"/>
  <c r="I69" i="8"/>
  <c r="J69" i="8"/>
  <c r="I75" i="8"/>
  <c r="J75" i="8"/>
  <c r="I115" i="8"/>
  <c r="J115" i="8"/>
  <c r="I102" i="8"/>
  <c r="J102" i="8"/>
  <c r="I193" i="8"/>
  <c r="J193" i="8"/>
  <c r="I145" i="8"/>
  <c r="J145" i="8"/>
  <c r="I129" i="8"/>
  <c r="J129" i="8"/>
  <c r="I81" i="8"/>
  <c r="J81" i="8"/>
  <c r="I104" i="8"/>
  <c r="J104" i="8"/>
  <c r="I82" i="8"/>
  <c r="J82" i="8"/>
  <c r="L29" i="8"/>
  <c r="I29" i="8"/>
  <c r="J29" i="8"/>
  <c r="M28" i="8"/>
  <c r="I51" i="8"/>
  <c r="J51" i="8"/>
  <c r="L39" i="8"/>
  <c r="I39" i="8"/>
  <c r="J39" i="8"/>
  <c r="M38" i="8"/>
  <c r="I108" i="8"/>
  <c r="J108" i="8"/>
  <c r="I356" i="8"/>
  <c r="J356" i="8"/>
  <c r="I354" i="8"/>
  <c r="J354" i="8"/>
  <c r="I352" i="8"/>
  <c r="J352" i="8"/>
  <c r="I350" i="8"/>
  <c r="J350" i="8"/>
  <c r="I342" i="8"/>
  <c r="J342" i="8"/>
  <c r="I338" i="8"/>
  <c r="J338" i="8"/>
  <c r="I336" i="8"/>
  <c r="J336" i="8"/>
  <c r="I334" i="8"/>
  <c r="J334" i="8"/>
  <c r="I328" i="8"/>
  <c r="J328" i="8"/>
  <c r="I322" i="8"/>
  <c r="J322" i="8"/>
  <c r="I318" i="8"/>
  <c r="J318" i="8"/>
  <c r="I316" i="8"/>
  <c r="J316" i="8"/>
  <c r="I314" i="8"/>
  <c r="J314" i="8"/>
  <c r="I310" i="8"/>
  <c r="J310" i="8"/>
  <c r="I300" i="8"/>
  <c r="J300" i="8"/>
  <c r="I298" i="8"/>
  <c r="J298" i="8"/>
  <c r="I296" i="8"/>
  <c r="J296" i="8"/>
  <c r="I292" i="8"/>
  <c r="J292" i="8"/>
  <c r="I290" i="8"/>
  <c r="J290" i="8"/>
  <c r="I284" i="8"/>
  <c r="J284" i="8"/>
  <c r="I280" i="8"/>
  <c r="J280" i="8"/>
  <c r="I274" i="8"/>
  <c r="J274" i="8"/>
  <c r="I268" i="8"/>
  <c r="J268" i="8"/>
  <c r="I266" i="8"/>
  <c r="J266" i="8"/>
  <c r="I262" i="8"/>
  <c r="J262" i="8"/>
  <c r="I170" i="8"/>
  <c r="J170" i="8"/>
  <c r="L18" i="8"/>
  <c r="I18" i="8"/>
  <c r="M17" i="8"/>
  <c r="J18" i="8"/>
  <c r="I253" i="8"/>
  <c r="J253" i="8"/>
  <c r="I120" i="8"/>
  <c r="J120" i="8"/>
  <c r="I250" i="8"/>
  <c r="J250" i="8"/>
  <c r="I242" i="8"/>
  <c r="J242" i="8"/>
  <c r="I218" i="8"/>
  <c r="J218" i="8"/>
  <c r="I206" i="8"/>
  <c r="J206" i="8"/>
  <c r="I105" i="8"/>
  <c r="J105" i="8"/>
  <c r="I247" i="8"/>
  <c r="J247" i="8"/>
  <c r="I178" i="8"/>
  <c r="J178" i="8"/>
  <c r="I66" i="8"/>
  <c r="J66" i="8"/>
  <c r="I235" i="8"/>
  <c r="J235" i="8"/>
  <c r="I258" i="8"/>
  <c r="J258" i="8"/>
  <c r="I234" i="8"/>
  <c r="J234" i="8"/>
  <c r="I226" i="8"/>
  <c r="J226" i="8"/>
  <c r="I180" i="8"/>
  <c r="J180" i="8"/>
  <c r="I148" i="8"/>
  <c r="J148" i="8"/>
  <c r="I197" i="8"/>
  <c r="J197" i="8"/>
  <c r="I189" i="8"/>
  <c r="J189" i="8"/>
  <c r="I157" i="8"/>
  <c r="J157" i="8"/>
  <c r="I141" i="8"/>
  <c r="J141" i="8"/>
  <c r="I125" i="8"/>
  <c r="J125" i="8"/>
  <c r="I96" i="8"/>
  <c r="J96" i="8"/>
  <c r="I77" i="8"/>
  <c r="J77" i="8"/>
  <c r="I100" i="8"/>
  <c r="J100" i="8"/>
  <c r="I101" i="8"/>
  <c r="J101" i="8"/>
  <c r="I71" i="8"/>
  <c r="J71" i="8"/>
  <c r="I214" i="8"/>
  <c r="J214" i="8"/>
  <c r="I182" i="8"/>
  <c r="J182" i="8"/>
  <c r="I174" i="8"/>
  <c r="J174" i="8"/>
  <c r="I158" i="8"/>
  <c r="J158" i="8"/>
  <c r="I150" i="8"/>
  <c r="J150" i="8"/>
  <c r="I142" i="8"/>
  <c r="J142" i="8"/>
  <c r="I134" i="8"/>
  <c r="J134" i="8"/>
  <c r="I126" i="8"/>
  <c r="J126" i="8"/>
  <c r="I118" i="8"/>
  <c r="J118" i="8"/>
  <c r="I68" i="8"/>
  <c r="J68" i="8"/>
  <c r="I59" i="8"/>
  <c r="J59" i="8"/>
  <c r="I112" i="8"/>
  <c r="J112" i="8"/>
  <c r="I63" i="8"/>
  <c r="J63" i="8"/>
  <c r="I94" i="8"/>
  <c r="J94" i="8"/>
  <c r="I74" i="8"/>
  <c r="J74" i="8"/>
  <c r="I89" i="8"/>
  <c r="J89" i="8"/>
  <c r="I207" i="8"/>
  <c r="J207" i="8"/>
  <c r="I191" i="8"/>
  <c r="J191" i="8"/>
  <c r="I183" i="8"/>
  <c r="J183" i="8"/>
  <c r="I175" i="8"/>
  <c r="J175" i="8"/>
  <c r="I167" i="8"/>
  <c r="J167" i="8"/>
  <c r="I159" i="8"/>
  <c r="J159" i="8"/>
  <c r="I50" i="8"/>
  <c r="J50" i="8"/>
  <c r="L20" i="8"/>
  <c r="I20" i="8"/>
  <c r="J20" i="8"/>
  <c r="M19" i="8"/>
  <c r="I64" i="8"/>
  <c r="J64" i="8"/>
  <c r="L31" i="8"/>
  <c r="I31" i="8"/>
  <c r="J31" i="8"/>
  <c r="M30" i="8"/>
  <c r="I56" i="8"/>
  <c r="J56" i="8"/>
  <c r="I32" i="8"/>
  <c r="L32" i="8"/>
  <c r="M31" i="8"/>
  <c r="J32" i="8"/>
  <c r="I57" i="8"/>
  <c r="J57" i="8"/>
  <c r="I351" i="8"/>
  <c r="J351" i="8"/>
  <c r="I349" i="8"/>
  <c r="J349" i="8"/>
  <c r="I347" i="8"/>
  <c r="J347" i="8"/>
  <c r="I345" i="8"/>
  <c r="J345" i="8"/>
  <c r="I343" i="8"/>
  <c r="J343" i="8"/>
  <c r="I341" i="8"/>
  <c r="J341" i="8"/>
  <c r="I331" i="8"/>
  <c r="J331" i="8"/>
  <c r="I329" i="8"/>
  <c r="J329" i="8"/>
  <c r="I327" i="8"/>
  <c r="J327" i="8"/>
  <c r="I325" i="8"/>
  <c r="J325" i="8"/>
  <c r="I317" i="8"/>
  <c r="J317" i="8"/>
  <c r="I315" i="8"/>
  <c r="J315" i="8"/>
  <c r="I313" i="8"/>
  <c r="J313" i="8"/>
  <c r="I309" i="8"/>
  <c r="J309" i="8"/>
  <c r="I307" i="8"/>
  <c r="J307" i="8"/>
  <c r="I305" i="8"/>
  <c r="J305" i="8"/>
  <c r="I303" i="8"/>
  <c r="J303" i="8"/>
  <c r="I301" i="8"/>
  <c r="J301" i="8"/>
  <c r="I299" i="8"/>
  <c r="J299" i="8"/>
  <c r="I297" i="8"/>
  <c r="J297" i="8"/>
  <c r="I291" i="8"/>
  <c r="J291" i="8"/>
  <c r="I287" i="8"/>
  <c r="J287" i="8"/>
  <c r="I279" i="8"/>
  <c r="J279" i="8"/>
  <c r="I265" i="8"/>
  <c r="J265" i="8"/>
  <c r="I229" i="8"/>
  <c r="J229" i="8"/>
  <c r="I208" i="8"/>
  <c r="J208" i="8"/>
  <c r="I154" i="8"/>
  <c r="J154" i="8"/>
  <c r="I86" i="8"/>
  <c r="J86" i="8"/>
  <c r="I92" i="8"/>
  <c r="J92" i="8"/>
  <c r="I249" i="8"/>
  <c r="J249" i="8"/>
  <c r="I233" i="8"/>
  <c r="J233" i="8"/>
  <c r="I217" i="8"/>
  <c r="J217" i="8"/>
  <c r="I176" i="8"/>
  <c r="J176" i="8"/>
  <c r="I256" i="8"/>
  <c r="J256" i="8"/>
  <c r="I248" i="8"/>
  <c r="J248" i="8"/>
  <c r="I224" i="8"/>
  <c r="J224" i="8"/>
  <c r="I216" i="8"/>
  <c r="J216" i="8"/>
  <c r="I202" i="8"/>
  <c r="J202" i="8"/>
  <c r="I49" i="8"/>
  <c r="J49" i="8"/>
  <c r="I38" i="8"/>
  <c r="L38" i="8"/>
  <c r="J38" i="8"/>
  <c r="M37" i="8"/>
  <c r="I53" i="8"/>
  <c r="J53" i="8"/>
  <c r="I227" i="8"/>
  <c r="J227" i="8"/>
  <c r="I162" i="8"/>
  <c r="J162" i="8"/>
  <c r="L24" i="8"/>
  <c r="I24" i="8"/>
  <c r="M23" i="8"/>
  <c r="J24" i="8"/>
  <c r="I33" i="8"/>
  <c r="L33" i="8"/>
  <c r="M32" i="8"/>
  <c r="J33" i="8"/>
  <c r="I231" i="8"/>
  <c r="J231" i="8"/>
  <c r="I215" i="8"/>
  <c r="J215" i="8"/>
  <c r="I168" i="8"/>
  <c r="J168" i="8"/>
  <c r="I240" i="8"/>
  <c r="J240" i="8"/>
  <c r="I232" i="8"/>
  <c r="J232" i="8"/>
  <c r="I201" i="8"/>
  <c r="J201" i="8"/>
  <c r="I172" i="8"/>
  <c r="J172" i="8"/>
  <c r="I140" i="8"/>
  <c r="J140" i="8"/>
  <c r="L23" i="8"/>
  <c r="I23" i="8"/>
  <c r="M22" i="8"/>
  <c r="J23" i="8"/>
  <c r="L21" i="8"/>
  <c r="I21" i="8"/>
  <c r="J21" i="8"/>
  <c r="M20" i="8"/>
  <c r="I187" i="8"/>
  <c r="J187" i="8"/>
  <c r="I179" i="8"/>
  <c r="J179" i="8"/>
  <c r="I147" i="8"/>
  <c r="J147" i="8"/>
  <c r="I131" i="8"/>
  <c r="J131" i="8"/>
  <c r="I123" i="8"/>
  <c r="J123" i="8"/>
  <c r="I17" i="8"/>
  <c r="L17" i="8"/>
  <c r="J17" i="8"/>
  <c r="M16" i="8"/>
  <c r="I93" i="8"/>
  <c r="J93" i="8"/>
  <c r="I95" i="8"/>
  <c r="J95" i="8"/>
  <c r="I67" i="8"/>
  <c r="J67" i="8"/>
  <c r="I30" i="8"/>
  <c r="L30" i="8"/>
  <c r="J30" i="8"/>
  <c r="M29" i="8"/>
  <c r="L19" i="8"/>
  <c r="I19" i="8"/>
  <c r="J19" i="8"/>
  <c r="M18" i="8"/>
  <c r="I60" i="8"/>
  <c r="J60" i="8"/>
  <c r="I212" i="8"/>
  <c r="J212" i="8"/>
  <c r="I164" i="8"/>
  <c r="J164" i="8"/>
  <c r="I132" i="8"/>
  <c r="J132" i="8"/>
  <c r="I116" i="8"/>
  <c r="J116" i="8"/>
  <c r="I46" i="8"/>
  <c r="J46" i="8"/>
  <c r="L36" i="8"/>
  <c r="I36" i="8"/>
  <c r="J36" i="8"/>
  <c r="M35" i="8"/>
  <c r="I109" i="8"/>
  <c r="J109" i="8"/>
  <c r="I54" i="8"/>
  <c r="J54" i="8"/>
  <c r="I87" i="8"/>
  <c r="J87" i="8"/>
  <c r="I205" i="8"/>
  <c r="J205" i="8"/>
  <c r="I181" i="8"/>
  <c r="J181" i="8"/>
  <c r="I173" i="8"/>
  <c r="J173" i="8"/>
  <c r="I165" i="8"/>
  <c r="J165" i="8"/>
  <c r="I149" i="8"/>
  <c r="J149" i="8"/>
  <c r="I133" i="8"/>
  <c r="J133" i="8"/>
  <c r="I117" i="8"/>
  <c r="J117" i="8"/>
  <c r="I97" i="8"/>
  <c r="J97" i="8"/>
  <c r="I48" i="8"/>
  <c r="J48" i="8"/>
  <c r="I45" i="8"/>
  <c r="J45" i="8"/>
  <c r="I52" i="8"/>
  <c r="J52" i="8"/>
  <c r="I85" i="8"/>
  <c r="J85" i="8"/>
  <c r="I55" i="8"/>
  <c r="J55" i="8"/>
  <c r="S5" i="8" l="1"/>
  <c r="AE5" i="8"/>
  <c r="Y5" i="8"/>
  <c r="Y9" i="8"/>
  <c r="Y8" i="8"/>
  <c r="S8" i="8"/>
  <c r="AE8" i="8"/>
  <c r="S9" i="8"/>
  <c r="AE9" i="8"/>
  <c r="AE6" i="8"/>
  <c r="S6" i="8"/>
  <c r="Y6" i="8"/>
  <c r="AE10" i="8" l="1"/>
  <c r="Y11" i="8"/>
  <c r="AE11" i="8"/>
  <c r="Y10" i="8"/>
  <c r="S11" i="8"/>
  <c r="E2" i="15" s="1"/>
  <c r="S10" i="8"/>
  <c r="N4" i="8" l="1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2" i="8"/>
  <c r="O360" i="8"/>
  <c r="O361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2" i="8"/>
  <c r="P360" i="8"/>
  <c r="P361" i="8"/>
  <c r="G360" i="16"/>
  <c r="G359" i="16"/>
  <c r="G355" i="16"/>
  <c r="G351" i="16"/>
  <c r="G347" i="16"/>
  <c r="G343" i="16"/>
  <c r="G339" i="16"/>
  <c r="G335" i="16"/>
  <c r="G331" i="16"/>
  <c r="G327" i="16"/>
  <c r="G323" i="16"/>
  <c r="G319" i="16"/>
  <c r="G315" i="16"/>
  <c r="G311" i="16"/>
  <c r="G307" i="16"/>
  <c r="G303" i="16"/>
  <c r="G299" i="16"/>
  <c r="G295" i="16"/>
  <c r="G291" i="16"/>
  <c r="G287" i="16"/>
  <c r="G283" i="16"/>
  <c r="G279" i="16"/>
  <c r="G275" i="16"/>
  <c r="G271" i="16"/>
  <c r="G267" i="16"/>
  <c r="G263" i="16"/>
  <c r="G259" i="16"/>
  <c r="G255" i="16"/>
  <c r="G251" i="16"/>
  <c r="G247" i="16"/>
  <c r="G243" i="16"/>
  <c r="G239" i="16"/>
  <c r="G235" i="16"/>
  <c r="G231" i="16"/>
  <c r="G227" i="16"/>
  <c r="G223" i="16"/>
  <c r="G219" i="16"/>
  <c r="G215" i="16"/>
  <c r="G211" i="16"/>
  <c r="G207" i="16"/>
  <c r="G203" i="16"/>
  <c r="G199" i="16"/>
  <c r="G195" i="16"/>
  <c r="G362" i="16"/>
  <c r="G358" i="16"/>
  <c r="G354" i="16"/>
  <c r="G350" i="16"/>
  <c r="G346" i="16"/>
  <c r="G342" i="16"/>
  <c r="G338" i="16"/>
  <c r="G334" i="16"/>
  <c r="G330" i="16"/>
  <c r="G326" i="16"/>
  <c r="G322" i="16"/>
  <c r="G318" i="16"/>
  <c r="G314" i="16"/>
  <c r="G310" i="16"/>
  <c r="G306" i="16"/>
  <c r="G302" i="16"/>
  <c r="G298" i="16"/>
  <c r="G294" i="16"/>
  <c r="G290" i="16"/>
  <c r="G286" i="16"/>
  <c r="G282" i="16"/>
  <c r="G278" i="16"/>
  <c r="G274" i="16"/>
  <c r="G270" i="16"/>
  <c r="G266" i="16"/>
  <c r="G262" i="16"/>
  <c r="G258" i="16"/>
  <c r="G254" i="16"/>
  <c r="G250" i="16"/>
  <c r="G246" i="16"/>
  <c r="G242" i="16"/>
  <c r="G238" i="16"/>
  <c r="G234" i="16"/>
  <c r="G230" i="16"/>
  <c r="G226" i="16"/>
  <c r="G222" i="16"/>
  <c r="G218" i="16"/>
  <c r="G214" i="16"/>
  <c r="G210" i="16"/>
  <c r="G206" i="16"/>
  <c r="G202" i="16"/>
  <c r="G198" i="16"/>
  <c r="G194" i="16"/>
  <c r="G190" i="16"/>
  <c r="G186" i="16"/>
  <c r="G182" i="16"/>
  <c r="G178" i="16"/>
  <c r="G174" i="16"/>
  <c r="G170" i="16"/>
  <c r="G166" i="16"/>
  <c r="G162" i="16"/>
  <c r="G158" i="16"/>
  <c r="G154" i="16"/>
  <c r="G150" i="16"/>
  <c r="G146" i="16"/>
  <c r="G142" i="16"/>
  <c r="G138" i="16"/>
  <c r="G134" i="16"/>
  <c r="G130" i="16"/>
  <c r="G126" i="16"/>
  <c r="G122" i="16"/>
  <c r="G118" i="16"/>
  <c r="G114" i="16"/>
  <c r="G110" i="16"/>
  <c r="G106" i="16"/>
  <c r="G102" i="16"/>
  <c r="G98" i="16"/>
  <c r="G94" i="16"/>
  <c r="G90" i="16"/>
  <c r="G86" i="16"/>
  <c r="G82" i="16"/>
  <c r="G78" i="16"/>
  <c r="G74" i="16"/>
  <c r="G70" i="16"/>
  <c r="G66" i="16"/>
  <c r="G62" i="16"/>
  <c r="G58" i="16"/>
  <c r="G54" i="16"/>
  <c r="G50" i="16"/>
  <c r="G46" i="16"/>
  <c r="G42" i="16"/>
  <c r="G38" i="16"/>
  <c r="G34" i="16"/>
  <c r="G30" i="16"/>
  <c r="G26" i="16"/>
  <c r="G361" i="16"/>
  <c r="G357" i="16"/>
  <c r="G353" i="16"/>
  <c r="G349" i="16"/>
  <c r="G345" i="16"/>
  <c r="G341" i="16"/>
  <c r="G337" i="16"/>
  <c r="G333" i="16"/>
  <c r="G329" i="16"/>
  <c r="G325" i="16"/>
  <c r="G321" i="16"/>
  <c r="G317" i="16"/>
  <c r="G313" i="16"/>
  <c r="G309" i="16"/>
  <c r="G305" i="16"/>
  <c r="G301" i="16"/>
  <c r="G297" i="16"/>
  <c r="G293" i="16"/>
  <c r="G289" i="16"/>
  <c r="G285" i="16"/>
  <c r="G281" i="16"/>
  <c r="G277" i="16"/>
  <c r="G273" i="16"/>
  <c r="G269" i="16"/>
  <c r="G265" i="16"/>
  <c r="G261" i="16"/>
  <c r="G257" i="16"/>
  <c r="G253" i="16"/>
  <c r="G249" i="16"/>
  <c r="G245" i="16"/>
  <c r="G241" i="16"/>
  <c r="G237" i="16"/>
  <c r="G233" i="16"/>
  <c r="G229" i="16"/>
  <c r="G225" i="16"/>
  <c r="G221" i="16"/>
  <c r="G217" i="16"/>
  <c r="G213" i="16"/>
  <c r="G348" i="16"/>
  <c r="G332" i="16"/>
  <c r="G316" i="16"/>
  <c r="G300" i="16"/>
  <c r="G284" i="16"/>
  <c r="G268" i="16"/>
  <c r="G252" i="16"/>
  <c r="G236" i="16"/>
  <c r="G220" i="16"/>
  <c r="G208" i="16"/>
  <c r="G200" i="16"/>
  <c r="G192" i="16"/>
  <c r="G187" i="16"/>
  <c r="G181" i="16"/>
  <c r="G176" i="16"/>
  <c r="G171" i="16"/>
  <c r="G165" i="16"/>
  <c r="G160" i="16"/>
  <c r="G155" i="16"/>
  <c r="G149" i="16"/>
  <c r="G144" i="16"/>
  <c r="G139" i="16"/>
  <c r="G133" i="16"/>
  <c r="G128" i="16"/>
  <c r="G123" i="16"/>
  <c r="G117" i="16"/>
  <c r="G112" i="16"/>
  <c r="G107" i="16"/>
  <c r="G101" i="16"/>
  <c r="G96" i="16"/>
  <c r="G91" i="16"/>
  <c r="G85" i="16"/>
  <c r="G80" i="16"/>
  <c r="G75" i="16"/>
  <c r="G69" i="16"/>
  <c r="G64" i="16"/>
  <c r="G59" i="16"/>
  <c r="G53" i="16"/>
  <c r="G48" i="16"/>
  <c r="G43" i="16"/>
  <c r="G37" i="16"/>
  <c r="G32" i="16"/>
  <c r="G27" i="16"/>
  <c r="G22" i="16"/>
  <c r="G18" i="16"/>
  <c r="G14" i="16"/>
  <c r="G10" i="16"/>
  <c r="G6" i="16"/>
  <c r="G344" i="16"/>
  <c r="G328" i="16"/>
  <c r="G312" i="16"/>
  <c r="G296" i="16"/>
  <c r="G280" i="16"/>
  <c r="G264" i="16"/>
  <c r="G248" i="16"/>
  <c r="G232" i="16"/>
  <c r="G216" i="16"/>
  <c r="G205" i="16"/>
  <c r="G197" i="16"/>
  <c r="G191" i="16"/>
  <c r="G185" i="16"/>
  <c r="G180" i="16"/>
  <c r="G175" i="16"/>
  <c r="G169" i="16"/>
  <c r="G164" i="16"/>
  <c r="G159" i="16"/>
  <c r="G153" i="16"/>
  <c r="G148" i="16"/>
  <c r="G143" i="16"/>
  <c r="G137" i="16"/>
  <c r="G132" i="16"/>
  <c r="G127" i="16"/>
  <c r="G121" i="16"/>
  <c r="G116" i="16"/>
  <c r="G111" i="16"/>
  <c r="G105" i="16"/>
  <c r="G100" i="16"/>
  <c r="G95" i="16"/>
  <c r="G89" i="16"/>
  <c r="G84" i="16"/>
  <c r="G79" i="16"/>
  <c r="G73" i="16"/>
  <c r="G68" i="16"/>
  <c r="G63" i="16"/>
  <c r="G57" i="16"/>
  <c r="G52" i="16"/>
  <c r="G47" i="16"/>
  <c r="G41" i="16"/>
  <c r="G36" i="16"/>
  <c r="G31" i="16"/>
  <c r="G25" i="16"/>
  <c r="G21" i="16"/>
  <c r="G17" i="16"/>
  <c r="G13" i="16"/>
  <c r="G9" i="16"/>
  <c r="G5" i="16"/>
  <c r="G356" i="16"/>
  <c r="G340" i="16"/>
  <c r="G324" i="16"/>
  <c r="G308" i="16"/>
  <c r="G292" i="16"/>
  <c r="G276" i="16"/>
  <c r="G260" i="16"/>
  <c r="G244" i="16"/>
  <c r="G228" i="16"/>
  <c r="G212" i="16"/>
  <c r="G204" i="16"/>
  <c r="G196" i="16"/>
  <c r="G189" i="16"/>
  <c r="G184" i="16"/>
  <c r="G179" i="16"/>
  <c r="G173" i="16"/>
  <c r="G168" i="16"/>
  <c r="G163" i="16"/>
  <c r="G157" i="16"/>
  <c r="G152" i="16"/>
  <c r="G147" i="16"/>
  <c r="G141" i="16"/>
  <c r="G136" i="16"/>
  <c r="G131" i="16"/>
  <c r="G125" i="16"/>
  <c r="G120" i="16"/>
  <c r="G115" i="16"/>
  <c r="G109" i="16"/>
  <c r="G104" i="16"/>
  <c r="G99" i="16"/>
  <c r="G93" i="16"/>
  <c r="G88" i="16"/>
  <c r="G83" i="16"/>
  <c r="G77" i="16"/>
  <c r="G72" i="16"/>
  <c r="G67" i="16"/>
  <c r="G61" i="16"/>
  <c r="G56" i="16"/>
  <c r="G51" i="16"/>
  <c r="G45" i="16"/>
  <c r="G40" i="16"/>
  <c r="G35" i="16"/>
  <c r="G29" i="16"/>
  <c r="G24" i="16"/>
  <c r="G20" i="16"/>
  <c r="G16" i="16"/>
  <c r="G12" i="16"/>
  <c r="G8" i="16"/>
  <c r="G4" i="16"/>
  <c r="G352" i="16"/>
  <c r="G336" i="16"/>
  <c r="G320" i="16"/>
  <c r="G304" i="16"/>
  <c r="G288" i="16"/>
  <c r="G272" i="16"/>
  <c r="G256" i="16"/>
  <c r="G240" i="16"/>
  <c r="G224" i="16"/>
  <c r="G209" i="16"/>
  <c r="G201" i="16"/>
  <c r="G193" i="16"/>
  <c r="G188" i="16"/>
  <c r="G183" i="16"/>
  <c r="G177" i="16"/>
  <c r="G172" i="16"/>
  <c r="G167" i="16"/>
  <c r="G161" i="16"/>
  <c r="G156" i="16"/>
  <c r="G151" i="16"/>
  <c r="G145" i="16"/>
  <c r="G140" i="16"/>
  <c r="G135" i="16"/>
  <c r="G129" i="16"/>
  <c r="G124" i="16"/>
  <c r="G119" i="16"/>
  <c r="G113" i="16"/>
  <c r="G108" i="16"/>
  <c r="G103" i="16"/>
  <c r="G97" i="16"/>
  <c r="G92" i="16"/>
  <c r="G87" i="16"/>
  <c r="G81" i="16"/>
  <c r="G76" i="16"/>
  <c r="G71" i="16"/>
  <c r="G65" i="16"/>
  <c r="G60" i="16"/>
  <c r="G55" i="16"/>
  <c r="G49" i="16"/>
  <c r="G44" i="16"/>
  <c r="G39" i="16"/>
  <c r="G33" i="16"/>
  <c r="G28" i="16"/>
  <c r="G23" i="16"/>
  <c r="G19" i="16"/>
  <c r="G15" i="16"/>
  <c r="G11" i="16"/>
  <c r="G7" i="16"/>
  <c r="D2" i="15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2" i="8"/>
  <c r="N360" i="8"/>
  <c r="N361" i="8"/>
  <c r="U32" i="8"/>
  <c r="U33" i="8" s="1"/>
  <c r="U27" i="8"/>
  <c r="T27" i="8"/>
  <c r="U22" i="8"/>
  <c r="T43" i="8"/>
  <c r="T42" i="8" s="1"/>
  <c r="H12" i="15" s="1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AG29" i="8"/>
  <c r="D6" i="15"/>
  <c r="AG22" i="8"/>
  <c r="E6" i="15"/>
  <c r="AF40" i="8"/>
  <c r="E4" i="15"/>
  <c r="Z40" i="8"/>
  <c r="D4" i="15"/>
  <c r="AA29" i="8"/>
  <c r="AA22" i="8"/>
  <c r="AA30" i="8" l="1"/>
  <c r="AG30" i="8"/>
  <c r="R4" i="11" l="1"/>
  <c r="AF39" i="8"/>
  <c r="J12" i="15" s="1"/>
  <c r="Z39" i="8"/>
  <c r="I12" i="15" s="1"/>
  <c r="Y3" i="11" l="1"/>
  <c r="Y91" i="11"/>
  <c r="Y75" i="11"/>
  <c r="Y59" i="11"/>
  <c r="Y43" i="11"/>
  <c r="Y27" i="11"/>
  <c r="Y11" i="11"/>
  <c r="Y44" i="11"/>
  <c r="Y12" i="11"/>
  <c r="Y82" i="11"/>
  <c r="Y66" i="11"/>
  <c r="Y50" i="11"/>
  <c r="Y34" i="11"/>
  <c r="Y18" i="11"/>
  <c r="Y76" i="11"/>
  <c r="Y60" i="11"/>
  <c r="Y32" i="11"/>
  <c r="Y89" i="11"/>
  <c r="Y73" i="11"/>
  <c r="Y57" i="11"/>
  <c r="Y41" i="11"/>
  <c r="Y25" i="11"/>
  <c r="Y9" i="11"/>
  <c r="Y92" i="11"/>
  <c r="Y87" i="11"/>
  <c r="Y71" i="11"/>
  <c r="Y55" i="11"/>
  <c r="Y39" i="11"/>
  <c r="Y23" i="11"/>
  <c r="Y7" i="11"/>
  <c r="Y36" i="11"/>
  <c r="Y4" i="11"/>
  <c r="Y78" i="11"/>
  <c r="Y62" i="11"/>
  <c r="Y46" i="11"/>
  <c r="Y30" i="11"/>
  <c r="Y14" i="11"/>
  <c r="Y72" i="11"/>
  <c r="Y52" i="11"/>
  <c r="Y24" i="11"/>
  <c r="Y85" i="11"/>
  <c r="Y69" i="11"/>
  <c r="Y53" i="11"/>
  <c r="Y37" i="11"/>
  <c r="Y21" i="11"/>
  <c r="Y5" i="11"/>
  <c r="Y88" i="11"/>
  <c r="Y83" i="11"/>
  <c r="Y67" i="11"/>
  <c r="Y51" i="11"/>
  <c r="Y35" i="11"/>
  <c r="Y19" i="11"/>
  <c r="Y80" i="11"/>
  <c r="Y28" i="11"/>
  <c r="Y90" i="11"/>
  <c r="Y74" i="11"/>
  <c r="Y58" i="11"/>
  <c r="Y42" i="11"/>
  <c r="Y26" i="11"/>
  <c r="Y10" i="11"/>
  <c r="Y68" i="11"/>
  <c r="Y48" i="11"/>
  <c r="Y16" i="11"/>
  <c r="Y81" i="11"/>
  <c r="Y65" i="11"/>
  <c r="Y49" i="11"/>
  <c r="Y33" i="11"/>
  <c r="Y17" i="11"/>
  <c r="Y84" i="11"/>
  <c r="Y79" i="11"/>
  <c r="Y63" i="11"/>
  <c r="Y47" i="11"/>
  <c r="Y31" i="11"/>
  <c r="Y15" i="11"/>
  <c r="Y56" i="11"/>
  <c r="Y20" i="11"/>
  <c r="Y86" i="11"/>
  <c r="Y70" i="11"/>
  <c r="Y54" i="11"/>
  <c r="Y38" i="11"/>
  <c r="Y22" i="11"/>
  <c r="Y6" i="11"/>
  <c r="Y64" i="11"/>
  <c r="Y40" i="11"/>
  <c r="Y8" i="11"/>
  <c r="Y77" i="11"/>
  <c r="Y61" i="11"/>
  <c r="Y45" i="11"/>
  <c r="Y29" i="11"/>
  <c r="Y13" i="11"/>
  <c r="S4" i="11"/>
  <c r="S5" i="11" l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Z84" i="11" s="1"/>
  <c r="Z85" i="11" s="1"/>
  <c r="Z86" i="11" s="1"/>
  <c r="Z87" i="11" s="1"/>
  <c r="Z88" i="11" s="1"/>
  <c r="Z89" i="11" s="1"/>
  <c r="Z90" i="11" s="1"/>
  <c r="Z91" i="11" s="1"/>
  <c r="Z92" i="11" s="1"/>
  <c r="AA84" i="11" l="1"/>
  <c r="AA68" i="11"/>
  <c r="AA52" i="11"/>
  <c r="AA36" i="11"/>
  <c r="AA20" i="11"/>
  <c r="AA4" i="11"/>
  <c r="AA58" i="11"/>
  <c r="AA18" i="11"/>
  <c r="AA83" i="11"/>
  <c r="AA67" i="11"/>
  <c r="AA51" i="11"/>
  <c r="AA35" i="11"/>
  <c r="AA19" i="11"/>
  <c r="AA86" i="11"/>
  <c r="AA42" i="11"/>
  <c r="AA90" i="11"/>
  <c r="AA77" i="11"/>
  <c r="AA61" i="11"/>
  <c r="AA45" i="11"/>
  <c r="AA29" i="11"/>
  <c r="AA13" i="11"/>
  <c r="AA46" i="11"/>
  <c r="AA89" i="11"/>
  <c r="AA41" i="11"/>
  <c r="AA9" i="11"/>
  <c r="AA80" i="11"/>
  <c r="AA64" i="11"/>
  <c r="AA48" i="11"/>
  <c r="AA32" i="11"/>
  <c r="AA16" i="11"/>
  <c r="AA78" i="11"/>
  <c r="AA50" i="11"/>
  <c r="AA10" i="11"/>
  <c r="AA79" i="11"/>
  <c r="AA63" i="11"/>
  <c r="AA47" i="11"/>
  <c r="AA31" i="11"/>
  <c r="AA15" i="11"/>
  <c r="AA70" i="11"/>
  <c r="AA34" i="11"/>
  <c r="AA73" i="11"/>
  <c r="AA57" i="11"/>
  <c r="AA25" i="11"/>
  <c r="AA26" i="11"/>
  <c r="AA92" i="11"/>
  <c r="AA76" i="11"/>
  <c r="AA60" i="11"/>
  <c r="AA44" i="11"/>
  <c r="AA28" i="11"/>
  <c r="AA12" i="11"/>
  <c r="AA74" i="11"/>
  <c r="AA38" i="11"/>
  <c r="AA91" i="11"/>
  <c r="AA75" i="11"/>
  <c r="AA59" i="11"/>
  <c r="AA43" i="11"/>
  <c r="AA27" i="11"/>
  <c r="AA11" i="11"/>
  <c r="AA62" i="11"/>
  <c r="AA22" i="11"/>
  <c r="AA85" i="11"/>
  <c r="AA69" i="11"/>
  <c r="AA53" i="11"/>
  <c r="AA37" i="11"/>
  <c r="AA21" i="11"/>
  <c r="AA5" i="11"/>
  <c r="AA14" i="11"/>
  <c r="AA88" i="11"/>
  <c r="AA72" i="11"/>
  <c r="AA56" i="11"/>
  <c r="AA40" i="11"/>
  <c r="AA24" i="11"/>
  <c r="AA8" i="11"/>
  <c r="AA66" i="11"/>
  <c r="AA30" i="11"/>
  <c r="AA87" i="11"/>
  <c r="AA71" i="11"/>
  <c r="AA55" i="11"/>
  <c r="AA39" i="11"/>
  <c r="AA23" i="11"/>
  <c r="AA7" i="11"/>
  <c r="AA54" i="11"/>
  <c r="AA6" i="11"/>
  <c r="AA81" i="11"/>
  <c r="AA65" i="11"/>
  <c r="AA49" i="11"/>
  <c r="AA33" i="11"/>
  <c r="AA17" i="11"/>
  <c r="AA82" i="11"/>
</calcChain>
</file>

<file path=xl/sharedStrings.xml><?xml version="1.0" encoding="utf-8"?>
<sst xmlns="http://schemas.openxmlformats.org/spreadsheetml/2006/main" count="344" uniqueCount="126">
  <si>
    <t>PC</t>
  </si>
  <si>
    <t>mu</t>
  </si>
  <si>
    <t>my</t>
  </si>
  <si>
    <t>S1</t>
  </si>
  <si>
    <t>S2</t>
  </si>
  <si>
    <t>S3</t>
  </si>
  <si>
    <t>S4</t>
  </si>
  <si>
    <t>S5</t>
  </si>
  <si>
    <t>a</t>
  </si>
  <si>
    <t>b</t>
  </si>
  <si>
    <t>RMSE</t>
  </si>
  <si>
    <t>R2</t>
  </si>
  <si>
    <t>C</t>
  </si>
  <si>
    <t>No. of Simultaneous Clients</t>
  </si>
  <si>
    <t>Request rate</t>
  </si>
  <si>
    <t>Normal distribution: mean 10ms, stddv=1ms</t>
  </si>
  <si>
    <t>No. of requests</t>
  </si>
  <si>
    <t>Sample time</t>
  </si>
  <si>
    <t>10 seconds</t>
  </si>
  <si>
    <t>Range of u</t>
  </si>
  <si>
    <t>Input Signal</t>
  </si>
  <si>
    <t>Phase</t>
  </si>
  <si>
    <t>xxxxx</t>
  </si>
  <si>
    <t>Mean PC</t>
  </si>
  <si>
    <t>u(k)</t>
  </si>
  <si>
    <t>y(k)</t>
  </si>
  <si>
    <t>u(set)</t>
  </si>
  <si>
    <t>u'(k)=u(k)-mu</t>
  </si>
  <si>
    <t>y'(k)=y(k)-my</t>
  </si>
  <si>
    <t>y'(k)ˆ2</t>
  </si>
  <si>
    <t>u'(k)*y'(k)</t>
  </si>
  <si>
    <t>u'(k)ˆ2</t>
  </si>
  <si>
    <t>y'(k)*y'(k+1)</t>
  </si>
  <si>
    <t>u'(k)*y'(k + 1)</t>
  </si>
  <si>
    <t>u'(k)</t>
  </si>
  <si>
    <t>y'(k)</t>
  </si>
  <si>
    <t>y(predicted)</t>
  </si>
  <si>
    <t>y (real)</t>
  </si>
  <si>
    <t>Message Size</t>
  </si>
  <si>
    <t>[1,…,300]</t>
  </si>
  <si>
    <t>0 &lt;= Kp &lt; (1+a)/b</t>
  </si>
  <si>
    <t>Kp</t>
  </si>
  <si>
    <t>Primeiro ao penúltimo</t>
  </si>
  <si>
    <t>Segundo ao último</t>
  </si>
  <si>
    <t>Ki</t>
  </si>
  <si>
    <t>Kd</t>
  </si>
  <si>
    <t>Kp=(a-0.36)/b</t>
  </si>
  <si>
    <t>Ki=(a-bKp)/b</t>
  </si>
  <si>
    <t>P Controller</t>
  </si>
  <si>
    <t>PID Controller</t>
  </si>
  <si>
    <t>bKd = 0.11</t>
  </si>
  <si>
    <t>a − b(Kp + 2Kd) = 0.063</t>
  </si>
  <si>
    <t>b(Kp+ Ki + Kd) − (1+a) = −0.7</t>
  </si>
  <si>
    <t>256 bytes</t>
  </si>
  <si>
    <t>Queue Size</t>
  </si>
  <si>
    <t>Arrival Rate</t>
  </si>
  <si>
    <t>Calculation</t>
  </si>
  <si>
    <t>3 - 361</t>
  </si>
  <si>
    <t>4 - 362</t>
  </si>
  <si>
    <t>Page 53</t>
  </si>
  <si>
    <t>Page 59</t>
  </si>
  <si>
    <t>Tamanho da Amostra</t>
  </si>
  <si>
    <t>[1-360]</t>
  </si>
  <si>
    <t>[1-22]</t>
  </si>
  <si>
    <t>Input Range</t>
  </si>
  <si>
    <t>K</t>
  </si>
  <si>
    <t>R</t>
  </si>
  <si>
    <t>Evaluation</t>
  </si>
  <si>
    <t>[1-180]</t>
  </si>
  <si>
    <t>3 -181</t>
  </si>
  <si>
    <t>4 - 182</t>
  </si>
  <si>
    <t>3 - 181</t>
  </si>
  <si>
    <t>Training Data</t>
  </si>
  <si>
    <t>Raw Training</t>
  </si>
  <si>
    <t>Test Data</t>
  </si>
  <si>
    <t>Operating Point</t>
  </si>
  <si>
    <t>Mean u</t>
  </si>
  <si>
    <t>Mean y</t>
  </si>
  <si>
    <t>-</t>
  </si>
  <si>
    <t>PI Controller</t>
  </si>
  <si>
    <t>Page 306</t>
  </si>
  <si>
    <r>
      <t xml:space="preserve">b(Kp + </t>
    </r>
    <r>
      <rPr>
        <b/>
        <sz val="12"/>
        <color theme="1"/>
        <rFont val="Calibri"/>
        <family val="2"/>
        <scheme val="minor"/>
      </rPr>
      <t>Ki</t>
    </r>
    <r>
      <rPr>
        <sz val="12"/>
        <color theme="1"/>
        <rFont val="Calibri"/>
        <family val="2"/>
        <scheme val="minor"/>
      </rPr>
      <t>) − (1+a) = −1</t>
    </r>
  </si>
  <si>
    <t>a − bKp = 0.36</t>
  </si>
  <si>
    <t>Page 264</t>
  </si>
  <si>
    <t>Kd=0.11/b</t>
  </si>
  <si>
    <t>Error</t>
  </si>
  <si>
    <t>y</t>
  </si>
  <si>
    <t>r</t>
  </si>
  <si>
    <t>SumError</t>
  </si>
  <si>
    <t>P</t>
  </si>
  <si>
    <t>[y(predicted)-y(real)]ˆ2</t>
  </si>
  <si>
    <t>Ki=(0,3-bKp-b*Kd+a)/b</t>
  </si>
  <si>
    <t>y(real)*y(predicted)</t>
  </si>
  <si>
    <t>y(real)ˆ2</t>
  </si>
  <si>
    <t>y(predicted)^2</t>
  </si>
  <si>
    <t>https://agrimetsoft.com/calculators/R-squared%20correlation</t>
  </si>
  <si>
    <t>https://www.statology.org/rmse-calculator/</t>
  </si>
  <si>
    <t>https://www.easycalculation.com/statistics/r-squared.php</t>
  </si>
  <si>
    <t>PID</t>
  </si>
  <si>
    <t>Page 273</t>
  </si>
  <si>
    <t>|a-bKp| &lt; 1</t>
  </si>
  <si>
    <t>Stability</t>
  </si>
  <si>
    <t>(a-1)/b &gt; Kp &gt; (1+a)/b</t>
  </si>
  <si>
    <t xml:space="preserve">Kp </t>
  </si>
  <si>
    <t>PI</t>
  </si>
  <si>
    <t>Page 324</t>
  </si>
  <si>
    <t>3 - 23</t>
  </si>
  <si>
    <t>4 - 24</t>
  </si>
  <si>
    <t>PD Controller</t>
  </si>
  <si>
    <t>Kd/(Kp+Kd) = 0.5</t>
  </si>
  <si>
    <t>Kp + Kd = 0.18</t>
  </si>
  <si>
    <t>Page 318</t>
  </si>
  <si>
    <t>Sample</t>
  </si>
  <si>
    <t>Time (ms)</t>
  </si>
  <si>
    <t>y (predicted) [1-180]</t>
  </si>
  <si>
    <t>y (predicted) [1-360]</t>
  </si>
  <si>
    <t>y (predicted) [1-22]</t>
  </si>
  <si>
    <t>Kp=(-0.063+a-2bKd)/b</t>
  </si>
  <si>
    <t>Step</t>
  </si>
  <si>
    <t>Y (Predicted)</t>
  </si>
  <si>
    <t>Mean</t>
  </si>
  <si>
    <t>Controller Type</t>
  </si>
  <si>
    <t>Standard Deviation</t>
  </si>
  <si>
    <t>Goal = 200</t>
  </si>
  <si>
    <t>Goal = 400</t>
  </si>
  <si>
    <t>Goal =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</si>
</sst>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"/>
    <numFmt numFmtId="167" formatCode="0.0000000"/>
    <numFmt numFmtId="168" formatCode="0.000000"/>
    <numFmt numFmtId="169" formatCode="0.00000000"/>
    <numFmt numFmtId="170" formatCode="#,##0.000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2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5" fontId="0" fillId="0" borderId="1" xfId="0" applyNumberFormat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ont="1" applyFill="1" applyBorder="1"/>
    <xf numFmtId="0" fontId="0" fillId="0" borderId="0" xfId="0" applyFont="1" applyBorder="1" applyAlignment="1">
      <alignment horizontal="center"/>
    </xf>
    <xf numFmtId="167" fontId="0" fillId="0" borderId="1" xfId="0" applyNumberFormat="1" applyFill="1" applyBorder="1"/>
    <xf numFmtId="164" fontId="0" fillId="0" borderId="1" xfId="0" applyNumberFormat="1" applyFill="1" applyBorder="1"/>
    <xf numFmtId="0" fontId="20" fillId="36" borderId="3" xfId="0" applyFont="1" applyFill="1" applyBorder="1" applyAlignment="1">
      <alignment horizontal="center"/>
    </xf>
    <xf numFmtId="0" fontId="2" fillId="37" borderId="1" xfId="0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7" fontId="0" fillId="38" borderId="1" xfId="0" applyNumberFormat="1" applyFill="1" applyBorder="1"/>
    <xf numFmtId="0" fontId="0" fillId="38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/>
    <xf numFmtId="167" fontId="2" fillId="0" borderId="1" xfId="0" applyNumberFormat="1" applyFont="1" applyBorder="1"/>
    <xf numFmtId="169" fontId="2" fillId="0" borderId="1" xfId="0" applyNumberFormat="1" applyFont="1" applyBorder="1"/>
    <xf numFmtId="169" fontId="2" fillId="0" borderId="0" xfId="0" applyNumberFormat="1" applyFont="1" applyBorder="1"/>
    <xf numFmtId="167" fontId="2" fillId="0" borderId="0" xfId="0" applyNumberFormat="1" applyFont="1" applyBorder="1"/>
    <xf numFmtId="169" fontId="0" fillId="0" borderId="1" xfId="0" applyNumberFormat="1" applyBorder="1"/>
    <xf numFmtId="1" fontId="0" fillId="0" borderId="1" xfId="0" applyNumberForma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0" fillId="35" borderId="1" xfId="0" applyFill="1" applyBorder="1"/>
    <xf numFmtId="165" fontId="0" fillId="35" borderId="1" xfId="0" applyNumberFormat="1" applyFill="1" applyBorder="1"/>
    <xf numFmtId="164" fontId="0" fillId="35" borderId="1" xfId="0" applyNumberFormat="1" applyFill="1" applyBorder="1"/>
    <xf numFmtId="0" fontId="0" fillId="0" borderId="1" xfId="0" applyFont="1" applyBorder="1" applyAlignment="1">
      <alignment horizontal="center"/>
    </xf>
    <xf numFmtId="167" fontId="0" fillId="0" borderId="1" xfId="0" applyNumberFormat="1" applyFont="1" applyBorder="1" applyAlignment="1"/>
    <xf numFmtId="167" fontId="2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0" xfId="0" applyNumberFormat="1" applyFill="1"/>
    <xf numFmtId="165" fontId="0" fillId="0" borderId="0" xfId="0" applyNumberFormat="1" applyFill="1" applyBorder="1"/>
    <xf numFmtId="2" fontId="0" fillId="0" borderId="0" xfId="0" applyNumberFormat="1" applyBorder="1"/>
    <xf numFmtId="0" fontId="21" fillId="0" borderId="0" xfId="43"/>
    <xf numFmtId="167" fontId="0" fillId="0" borderId="0" xfId="0" applyNumberFormat="1" applyFill="1"/>
    <xf numFmtId="165" fontId="0" fillId="0" borderId="1" xfId="0" applyNumberFormat="1" applyFill="1" applyBorder="1"/>
    <xf numFmtId="2" fontId="21" fillId="0" borderId="0" xfId="43" applyNumberFormat="1" applyBorder="1"/>
    <xf numFmtId="0" fontId="0" fillId="0" borderId="1" xfId="0" applyBorder="1" applyAlignment="1">
      <alignment horizontal="center"/>
    </xf>
    <xf numFmtId="164" fontId="0" fillId="39" borderId="1" xfId="0" applyNumberFormat="1" applyFill="1" applyBorder="1"/>
    <xf numFmtId="164" fontId="0" fillId="0" borderId="0" xfId="0" applyNumberFormat="1" applyFill="1"/>
    <xf numFmtId="164" fontId="0" fillId="0" borderId="0" xfId="0" applyNumberFormat="1" applyFont="1" applyFill="1"/>
    <xf numFmtId="2" fontId="0" fillId="39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7" borderId="1" xfId="0" applyFill="1" applyBorder="1"/>
    <xf numFmtId="164" fontId="0" fillId="40" borderId="0" xfId="0" applyNumberFormat="1" applyFont="1" applyFill="1"/>
    <xf numFmtId="0" fontId="0" fillId="0" borderId="0" xfId="0" applyFont="1" applyBorder="1"/>
    <xf numFmtId="168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1" fontId="0" fillId="0" borderId="1" xfId="0" applyNumberFormat="1" applyFill="1" applyBorder="1" applyAlignment="1">
      <alignment horizontal="center"/>
    </xf>
    <xf numFmtId="170" fontId="0" fillId="0" borderId="1" xfId="0" applyNumberFormat="1" applyBorder="1"/>
    <xf numFmtId="170" fontId="0" fillId="0" borderId="1" xfId="0" applyNumberFormat="1" applyFill="1" applyBorder="1"/>
    <xf numFmtId="170" fontId="0" fillId="35" borderId="1" xfId="0" applyNumberFormat="1" applyFill="1" applyBorder="1"/>
    <xf numFmtId="0" fontId="0" fillId="39" borderId="1" xfId="0" applyFill="1" applyBorder="1"/>
    <xf numFmtId="165" fontId="0" fillId="39" borderId="1" xfId="0" applyNumberFormat="1" applyFill="1" applyBorder="1"/>
    <xf numFmtId="165" fontId="0" fillId="37" borderId="1" xfId="0" applyNumberFormat="1" applyFill="1" applyBorder="1"/>
    <xf numFmtId="2" fontId="0" fillId="37" borderId="1" xfId="0" applyNumberFormat="1" applyFont="1" applyFill="1" applyBorder="1"/>
    <xf numFmtId="170" fontId="0" fillId="0" borderId="2" xfId="0" applyNumberFormat="1" applyBorder="1"/>
    <xf numFmtId="167" fontId="0" fillId="39" borderId="1" xfId="0" applyNumberFormat="1" applyFont="1" applyFill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0" fillId="0" borderId="1" xfId="0" applyNumberFormat="1" applyBorder="1"/>
    <xf numFmtId="3" fontId="0" fillId="39" borderId="1" xfId="0" applyNumberFormat="1" applyFill="1" applyBorder="1"/>
    <xf numFmtId="3" fontId="0" fillId="35" borderId="1" xfId="0" applyNumberFormat="1" applyFill="1" applyBorder="1"/>
    <xf numFmtId="0" fontId="0" fillId="41" borderId="1" xfId="0" applyFill="1" applyBorder="1"/>
    <xf numFmtId="3" fontId="0" fillId="41" borderId="1" xfId="0" applyNumberFormat="1" applyFill="1" applyBorder="1"/>
    <xf numFmtId="165" fontId="0" fillId="41" borderId="1" xfId="0" applyNumberFormat="1" applyFill="1" applyBorder="1"/>
    <xf numFmtId="164" fontId="0" fillId="41" borderId="1" xfId="0" applyNumberFormat="1" applyFill="1" applyBorder="1"/>
    <xf numFmtId="0" fontId="0" fillId="40" borderId="1" xfId="0" applyFill="1" applyBorder="1"/>
    <xf numFmtId="170" fontId="0" fillId="41" borderId="2" xfId="0" applyNumberFormat="1" applyFill="1" applyBorder="1"/>
    <xf numFmtId="170" fontId="0" fillId="35" borderId="2" xfId="0" applyNumberFormat="1" applyFill="1" applyBorder="1"/>
    <xf numFmtId="0" fontId="0" fillId="0" borderId="3" xfId="0" applyBorder="1"/>
    <xf numFmtId="0" fontId="0" fillId="0" borderId="3" xfId="0" applyFont="1" applyBorder="1"/>
    <xf numFmtId="164" fontId="0" fillId="40" borderId="0" xfId="0" applyNumberFormat="1" applyFill="1"/>
    <xf numFmtId="4" fontId="0" fillId="40" borderId="0" xfId="0" applyNumberFormat="1" applyFill="1"/>
    <xf numFmtId="166" fontId="0" fillId="40" borderId="0" xfId="0" applyNumberFormat="1" applyFont="1" applyFill="1"/>
    <xf numFmtId="1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40" borderId="1" xfId="0" applyNumberFormat="1" applyFill="1" applyBorder="1"/>
    <xf numFmtId="167" fontId="0" fillId="40" borderId="1" xfId="0" applyNumberFormat="1" applyFill="1" applyBorder="1"/>
    <xf numFmtId="166" fontId="2" fillId="0" borderId="0" xfId="0" applyNumberFormat="1" applyFont="1" applyBorder="1" applyAlignment="1">
      <alignment horizontal="center"/>
    </xf>
    <xf numFmtId="2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Fill="1"/>
    <xf numFmtId="0" fontId="0" fillId="2" borderId="1" xfId="0" applyFill="1" applyBorder="1" applyAlignment="1">
      <alignment horizontal="center"/>
    </xf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Hiperlink" xfId="43" builtinId="8"/>
    <cellStyle name="Neutro" xfId="8" builtinId="28" customBuiltin="1"/>
    <cellStyle name="Normal" xfId="0" builtinId="0"/>
    <cellStyle name="Normal 2" xfId="41" xr:uid="{00000000-0005-0000-0000-000020000000}"/>
    <cellStyle name="Nota 2" xfId="42" xr:uid="{00000000-0005-0000-0000-00002100000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'Data-Training'!#REF!</c:f>
            </c:numRef>
          </c:xVal>
          <c:yVal>
            <c:numRef>
              <c:f>'Data-Training'!#REF!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0-B846-A627-43B94811CE3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'Data-Training'!#REF!</c:f>
            </c:numRef>
          </c:xVal>
          <c:yVal>
            <c:numRef>
              <c:f>'Training-data'!$I$4:$I$220</c:f>
              <c:numCache>
                <c:formatCode>0.0000</c:formatCode>
                <c:ptCount val="217"/>
                <c:pt idx="0">
                  <c:v>915437.19953723007</c:v>
                </c:pt>
                <c:pt idx="1">
                  <c:v>679290.75139904674</c:v>
                </c:pt>
                <c:pt idx="2">
                  <c:v>479490.52664541989</c:v>
                </c:pt>
                <c:pt idx="3">
                  <c:v>329833.64069200039</c:v>
                </c:pt>
                <c:pt idx="4">
                  <c:v>222689.51446565505</c:v>
                </c:pt>
                <c:pt idx="5">
                  <c:v>141759.84658642995</c:v>
                </c:pt>
                <c:pt idx="6">
                  <c:v>75274.892958262702</c:v>
                </c:pt>
                <c:pt idx="7">
                  <c:v>35241.559664131935</c:v>
                </c:pt>
                <c:pt idx="8">
                  <c:v>13267.658809270395</c:v>
                </c:pt>
                <c:pt idx="9">
                  <c:v>367.67058860641026</c:v>
                </c:pt>
                <c:pt idx="10">
                  <c:v>4293.6667994459158</c:v>
                </c:pt>
                <c:pt idx="11">
                  <c:v>15458.545147192099</c:v>
                </c:pt>
                <c:pt idx="12">
                  <c:v>37251.557271601443</c:v>
                </c:pt>
                <c:pt idx="13">
                  <c:v>56033.269767772937</c:v>
                </c:pt>
                <c:pt idx="14">
                  <c:v>126135.98225915208</c:v>
                </c:pt>
                <c:pt idx="15">
                  <c:v>147779.1234140358</c:v>
                </c:pt>
                <c:pt idx="16">
                  <c:v>244463.56867109388</c:v>
                </c:pt>
                <c:pt idx="17">
                  <c:v>338423.21553018008</c:v>
                </c:pt>
                <c:pt idx="18">
                  <c:v>427357.88192846288</c:v>
                </c:pt>
                <c:pt idx="19">
                  <c:v>421204.81185426319</c:v>
                </c:pt>
                <c:pt idx="20">
                  <c:v>569332.62879953289</c:v>
                </c:pt>
                <c:pt idx="21">
                  <c:v>597684.9964891118</c:v>
                </c:pt>
                <c:pt idx="22">
                  <c:v>699486.29291943857</c:v>
                </c:pt>
                <c:pt idx="23">
                  <c:v>849020.37251241272</c:v>
                </c:pt>
                <c:pt idx="24">
                  <c:v>936545.41219033208</c:v>
                </c:pt>
                <c:pt idx="25">
                  <c:v>909443.27748637146</c:v>
                </c:pt>
                <c:pt idx="26">
                  <c:v>1090988.3028775256</c:v>
                </c:pt>
                <c:pt idx="27">
                  <c:v>1271818.6953286396</c:v>
                </c:pt>
                <c:pt idx="28">
                  <c:v>1348341.5658908689</c:v>
                </c:pt>
                <c:pt idx="29">
                  <c:v>1464441.6917645384</c:v>
                </c:pt>
                <c:pt idx="30">
                  <c:v>1675006.9338678045</c:v>
                </c:pt>
                <c:pt idx="31">
                  <c:v>1642751.6786593602</c:v>
                </c:pt>
                <c:pt idx="32">
                  <c:v>1881589.7965129069</c:v>
                </c:pt>
                <c:pt idx="33">
                  <c:v>2152817.2903031465</c:v>
                </c:pt>
                <c:pt idx="34">
                  <c:v>2254511.764372631</c:v>
                </c:pt>
                <c:pt idx="35">
                  <c:v>2556213.001375379</c:v>
                </c:pt>
                <c:pt idx="36">
                  <c:v>3040590.8508827025</c:v>
                </c:pt>
                <c:pt idx="37">
                  <c:v>2828050.0581692588</c:v>
                </c:pt>
                <c:pt idx="38">
                  <c:v>3026309.2876851195</c:v>
                </c:pt>
                <c:pt idx="39">
                  <c:v>2967125.027497157</c:v>
                </c:pt>
                <c:pt idx="40">
                  <c:v>3126992.4449677202</c:v>
                </c:pt>
                <c:pt idx="41">
                  <c:v>2865722.8246167996</c:v>
                </c:pt>
                <c:pt idx="42">
                  <c:v>3290997.4929188788</c:v>
                </c:pt>
                <c:pt idx="43">
                  <c:v>3347748.9345239629</c:v>
                </c:pt>
                <c:pt idx="44">
                  <c:v>3697029.9529511039</c:v>
                </c:pt>
                <c:pt idx="45">
                  <c:v>3556103.4092122642</c:v>
                </c:pt>
                <c:pt idx="46">
                  <c:v>3489523.6399818449</c:v>
                </c:pt>
                <c:pt idx="47">
                  <c:v>3827401.8169690385</c:v>
                </c:pt>
                <c:pt idx="48">
                  <c:v>4096437.0335016721</c:v>
                </c:pt>
                <c:pt idx="49">
                  <c:v>4497326.5347439125</c:v>
                </c:pt>
                <c:pt idx="50">
                  <c:v>4963243.7524987282</c:v>
                </c:pt>
                <c:pt idx="51">
                  <c:v>4849510.7148351464</c:v>
                </c:pt>
                <c:pt idx="52">
                  <c:v>5266279.3198792879</c:v>
                </c:pt>
                <c:pt idx="53">
                  <c:v>4896477.6801665584</c:v>
                </c:pt>
                <c:pt idx="54">
                  <c:v>6412178.1063910993</c:v>
                </c:pt>
                <c:pt idx="55">
                  <c:v>5399066.5477176644</c:v>
                </c:pt>
                <c:pt idx="56">
                  <c:v>6129812.1827085</c:v>
                </c:pt>
                <c:pt idx="57">
                  <c:v>5677273.0803603139</c:v>
                </c:pt>
                <c:pt idx="58">
                  <c:v>5591418.2776262034</c:v>
                </c:pt>
                <c:pt idx="59">
                  <c:v>6081604.4322285103</c:v>
                </c:pt>
                <c:pt idx="60">
                  <c:v>6263706.3437067969</c:v>
                </c:pt>
                <c:pt idx="61">
                  <c:v>6984110.8835823098</c:v>
                </c:pt>
                <c:pt idx="62">
                  <c:v>6629591.5507409284</c:v>
                </c:pt>
                <c:pt idx="63">
                  <c:v>6423663.8238447793</c:v>
                </c:pt>
                <c:pt idx="64">
                  <c:v>6362492.4376750151</c:v>
                </c:pt>
                <c:pt idx="65">
                  <c:v>7570646.8370961286</c:v>
                </c:pt>
                <c:pt idx="66">
                  <c:v>7705008.4773550713</c:v>
                </c:pt>
                <c:pt idx="67">
                  <c:v>8069382.8765621465</c:v>
                </c:pt>
                <c:pt idx="68">
                  <c:v>7381884.067387931</c:v>
                </c:pt>
                <c:pt idx="69">
                  <c:v>7993273.50258369</c:v>
                </c:pt>
                <c:pt idx="70">
                  <c:v>9011288.757913895</c:v>
                </c:pt>
                <c:pt idx="71">
                  <c:v>8689928.9097068552</c:v>
                </c:pt>
                <c:pt idx="72">
                  <c:v>8642803.0042098351</c:v>
                </c:pt>
                <c:pt idx="73">
                  <c:v>7895135.9373880513</c:v>
                </c:pt>
                <c:pt idx="74">
                  <c:v>7818657.2839370416</c:v>
                </c:pt>
                <c:pt idx="75">
                  <c:v>8438855.2716208752</c:v>
                </c:pt>
                <c:pt idx="76">
                  <c:v>8578797.6215888504</c:v>
                </c:pt>
                <c:pt idx="77">
                  <c:v>9325621.3731345721</c:v>
                </c:pt>
                <c:pt idx="78">
                  <c:v>7563179.4671496218</c:v>
                </c:pt>
                <c:pt idx="79">
                  <c:v>22122776.194011599</c:v>
                </c:pt>
                <c:pt idx="80">
                  <c:v>8266580.5227694446</c:v>
                </c:pt>
                <c:pt idx="81">
                  <c:v>10104810.997810923</c:v>
                </c:pt>
                <c:pt idx="82">
                  <c:v>10538336.781955706</c:v>
                </c:pt>
                <c:pt idx="83">
                  <c:v>8352890.7772467053</c:v>
                </c:pt>
                <c:pt idx="84">
                  <c:v>10775123.801654214</c:v>
                </c:pt>
                <c:pt idx="85">
                  <c:v>9545816.2916011643</c:v>
                </c:pt>
                <c:pt idx="86">
                  <c:v>9817488.5089287534</c:v>
                </c:pt>
                <c:pt idx="87">
                  <c:v>10096295.902777439</c:v>
                </c:pt>
                <c:pt idx="88">
                  <c:v>10236732.229000857</c:v>
                </c:pt>
                <c:pt idx="89">
                  <c:v>10248755.2692149</c:v>
                </c:pt>
                <c:pt idx="90">
                  <c:v>10667546.923339864</c:v>
                </c:pt>
                <c:pt idx="91">
                  <c:v>10759292.717497854</c:v>
                </c:pt>
                <c:pt idx="92">
                  <c:v>11115789.929083701</c:v>
                </c:pt>
                <c:pt idx="93">
                  <c:v>10817538.284465315</c:v>
                </c:pt>
                <c:pt idx="94">
                  <c:v>10180261.86963873</c:v>
                </c:pt>
                <c:pt idx="95">
                  <c:v>11655017.299711332</c:v>
                </c:pt>
                <c:pt idx="96">
                  <c:v>11668711.85841026</c:v>
                </c:pt>
                <c:pt idx="97">
                  <c:v>12175633.78298218</c:v>
                </c:pt>
                <c:pt idx="98">
                  <c:v>10882406.946291983</c:v>
                </c:pt>
                <c:pt idx="99">
                  <c:v>11628697.628020089</c:v>
                </c:pt>
                <c:pt idx="100">
                  <c:v>11532435.900445588</c:v>
                </c:pt>
                <c:pt idx="101">
                  <c:v>12911003.207015336</c:v>
                </c:pt>
                <c:pt idx="102">
                  <c:v>12370040.308968673</c:v>
                </c:pt>
                <c:pt idx="103">
                  <c:v>11008888.003252162</c:v>
                </c:pt>
                <c:pt idx="104">
                  <c:v>12082323.77250316</c:v>
                </c:pt>
                <c:pt idx="105">
                  <c:v>11535154.174212608</c:v>
                </c:pt>
                <c:pt idx="106">
                  <c:v>13809682.921352502</c:v>
                </c:pt>
                <c:pt idx="107">
                  <c:v>12007860.09704539</c:v>
                </c:pt>
                <c:pt idx="108">
                  <c:v>13788287.475123767</c:v>
                </c:pt>
                <c:pt idx="109">
                  <c:v>12938121.50566696</c:v>
                </c:pt>
                <c:pt idx="110">
                  <c:v>14558380.805329744</c:v>
                </c:pt>
                <c:pt idx="111">
                  <c:v>12225676.842745773</c:v>
                </c:pt>
                <c:pt idx="112">
                  <c:v>12139277.786076445</c:v>
                </c:pt>
                <c:pt idx="113">
                  <c:v>12732673.089988383</c:v>
                </c:pt>
                <c:pt idx="114">
                  <c:v>13350021.862543669</c:v>
                </c:pt>
                <c:pt idx="115">
                  <c:v>13834809.218063666</c:v>
                </c:pt>
                <c:pt idx="116">
                  <c:v>13114394.818811785</c:v>
                </c:pt>
                <c:pt idx="117">
                  <c:v>14103749.730622519</c:v>
                </c:pt>
                <c:pt idx="118">
                  <c:v>14342397.088243</c:v>
                </c:pt>
                <c:pt idx="119">
                  <c:v>13920082.279413657</c:v>
                </c:pt>
                <c:pt idx="120">
                  <c:v>14549724.691012843</c:v>
                </c:pt>
                <c:pt idx="121">
                  <c:v>15069022.380479038</c:v>
                </c:pt>
                <c:pt idx="122">
                  <c:v>19795947.798775613</c:v>
                </c:pt>
                <c:pt idx="123">
                  <c:v>15909186.521403171</c:v>
                </c:pt>
                <c:pt idx="124">
                  <c:v>19660644.536575992</c:v>
                </c:pt>
                <c:pt idx="125">
                  <c:v>18391778.161386672</c:v>
                </c:pt>
                <c:pt idx="126">
                  <c:v>18884557.778289821</c:v>
                </c:pt>
                <c:pt idx="127">
                  <c:v>16283829.992916454</c:v>
                </c:pt>
                <c:pt idx="128">
                  <c:v>19382606.785356514</c:v>
                </c:pt>
                <c:pt idx="129">
                  <c:v>18636843.312611941</c:v>
                </c:pt>
                <c:pt idx="130">
                  <c:v>18035922.568038233</c:v>
                </c:pt>
                <c:pt idx="131">
                  <c:v>18271294.995349616</c:v>
                </c:pt>
                <c:pt idx="132">
                  <c:v>17641781.619988289</c:v>
                </c:pt>
                <c:pt idx="133">
                  <c:v>18367126.23366148</c:v>
                </c:pt>
                <c:pt idx="134">
                  <c:v>19332214.521835767</c:v>
                </c:pt>
                <c:pt idx="135">
                  <c:v>18820362.768104907</c:v>
                </c:pt>
                <c:pt idx="136">
                  <c:v>17902354.669180881</c:v>
                </c:pt>
                <c:pt idx="137">
                  <c:v>16030010.352681231</c:v>
                </c:pt>
                <c:pt idx="138">
                  <c:v>21150458.45801755</c:v>
                </c:pt>
                <c:pt idx="139">
                  <c:v>17249188.219104465</c:v>
                </c:pt>
                <c:pt idx="140">
                  <c:v>18767606.251481097</c:v>
                </c:pt>
                <c:pt idx="141">
                  <c:v>18646570.875069886</c:v>
                </c:pt>
                <c:pt idx="142">
                  <c:v>20067454.090334956</c:v>
                </c:pt>
                <c:pt idx="143">
                  <c:v>21504482.070998106</c:v>
                </c:pt>
                <c:pt idx="144">
                  <c:v>16045558.678709056</c:v>
                </c:pt>
                <c:pt idx="145">
                  <c:v>52831463.477761261</c:v>
                </c:pt>
                <c:pt idx="146">
                  <c:v>19215358.596251741</c:v>
                </c:pt>
                <c:pt idx="147">
                  <c:v>18592023.430676308</c:v>
                </c:pt>
                <c:pt idx="148">
                  <c:v>19197621.438744783</c:v>
                </c:pt>
                <c:pt idx="149">
                  <c:v>22848028.043543499</c:v>
                </c:pt>
                <c:pt idx="150">
                  <c:v>22127936.218497615</c:v>
                </c:pt>
                <c:pt idx="151">
                  <c:v>20657874.247394644</c:v>
                </c:pt>
                <c:pt idx="152">
                  <c:v>21667583.479466733</c:v>
                </c:pt>
                <c:pt idx="153">
                  <c:v>21002291.93670487</c:v>
                </c:pt>
                <c:pt idx="154">
                  <c:v>19646269.814527281</c:v>
                </c:pt>
                <c:pt idx="155">
                  <c:v>25037601.71756056</c:v>
                </c:pt>
                <c:pt idx="156">
                  <c:v>20331939.177329145</c:v>
                </c:pt>
                <c:pt idx="157">
                  <c:v>20953632.467492331</c:v>
                </c:pt>
                <c:pt idx="158">
                  <c:v>21183871.355331179</c:v>
                </c:pt>
                <c:pt idx="159">
                  <c:v>21393257.045500562</c:v>
                </c:pt>
                <c:pt idx="160">
                  <c:v>23836204.306946184</c:v>
                </c:pt>
                <c:pt idx="161">
                  <c:v>21449288.408097055</c:v>
                </c:pt>
                <c:pt idx="162">
                  <c:v>20073387.480057769</c:v>
                </c:pt>
                <c:pt idx="163">
                  <c:v>20929509.050743774</c:v>
                </c:pt>
                <c:pt idx="164">
                  <c:v>21901951.065877657</c:v>
                </c:pt>
                <c:pt idx="165">
                  <c:v>24792275.331125502</c:v>
                </c:pt>
                <c:pt idx="166">
                  <c:v>21905211.943824377</c:v>
                </c:pt>
                <c:pt idx="167">
                  <c:v>20722217.901831467</c:v>
                </c:pt>
                <c:pt idx="168">
                  <c:v>22415291.222964477</c:v>
                </c:pt>
                <c:pt idx="169">
                  <c:v>23612940.196308944</c:v>
                </c:pt>
                <c:pt idx="170">
                  <c:v>21174022.310010962</c:v>
                </c:pt>
                <c:pt idx="171">
                  <c:v>25223600.894979827</c:v>
                </c:pt>
                <c:pt idx="172">
                  <c:v>20332751.949854556</c:v>
                </c:pt>
                <c:pt idx="173">
                  <c:v>24492402.16647907</c:v>
                </c:pt>
                <c:pt idx="174">
                  <c:v>25799069.183632419</c:v>
                </c:pt>
                <c:pt idx="175">
                  <c:v>24129949.899025951</c:v>
                </c:pt>
                <c:pt idx="176">
                  <c:v>22777052.496331252</c:v>
                </c:pt>
                <c:pt idx="177">
                  <c:v>22191995.008085124</c:v>
                </c:pt>
                <c:pt idx="178">
                  <c:v>27705329.193173818</c:v>
                </c:pt>
                <c:pt idx="179">
                  <c:v>16122765.886123294</c:v>
                </c:pt>
                <c:pt idx="180">
                  <c:v>58615860.115964599</c:v>
                </c:pt>
                <c:pt idx="181">
                  <c:v>23068091.309689168</c:v>
                </c:pt>
                <c:pt idx="182">
                  <c:v>23063430.306165986</c:v>
                </c:pt>
                <c:pt idx="183">
                  <c:v>21997514.402047954</c:v>
                </c:pt>
                <c:pt idx="184">
                  <c:v>22948999.585694652</c:v>
                </c:pt>
                <c:pt idx="185">
                  <c:v>23258948.058754511</c:v>
                </c:pt>
                <c:pt idx="186">
                  <c:v>22908384.453981552</c:v>
                </c:pt>
                <c:pt idx="187">
                  <c:v>29230180.772555839</c:v>
                </c:pt>
                <c:pt idx="188">
                  <c:v>19729385.464705873</c:v>
                </c:pt>
                <c:pt idx="189">
                  <c:v>25515680.048208684</c:v>
                </c:pt>
                <c:pt idx="190">
                  <c:v>22768976.896611899</c:v>
                </c:pt>
                <c:pt idx="191">
                  <c:v>21439475.854780421</c:v>
                </c:pt>
                <c:pt idx="192">
                  <c:v>24961185.444473572</c:v>
                </c:pt>
                <c:pt idx="193">
                  <c:v>25699248.900334597</c:v>
                </c:pt>
                <c:pt idx="194">
                  <c:v>24854495.201897927</c:v>
                </c:pt>
                <c:pt idx="195">
                  <c:v>26813230.035423838</c:v>
                </c:pt>
                <c:pt idx="196">
                  <c:v>23665745.488351312</c:v>
                </c:pt>
                <c:pt idx="197">
                  <c:v>24450952.215709124</c:v>
                </c:pt>
                <c:pt idx="198">
                  <c:v>25326949.896088675</c:v>
                </c:pt>
                <c:pt idx="199">
                  <c:v>24476274.859379478</c:v>
                </c:pt>
                <c:pt idx="200">
                  <c:v>26778162.136543605</c:v>
                </c:pt>
                <c:pt idx="201">
                  <c:v>25803318.174956873</c:v>
                </c:pt>
                <c:pt idx="202">
                  <c:v>25470054.347086668</c:v>
                </c:pt>
                <c:pt idx="203">
                  <c:v>21204920.152462326</c:v>
                </c:pt>
                <c:pt idx="204">
                  <c:v>27102954.38167163</c:v>
                </c:pt>
                <c:pt idx="205">
                  <c:v>26025233.754316218</c:v>
                </c:pt>
                <c:pt idx="206">
                  <c:v>23182134.48686539</c:v>
                </c:pt>
                <c:pt idx="207">
                  <c:v>24879690.460255586</c:v>
                </c:pt>
                <c:pt idx="208">
                  <c:v>24786671.161107041</c:v>
                </c:pt>
                <c:pt idx="209">
                  <c:v>23259860.77374427</c:v>
                </c:pt>
                <c:pt idx="210">
                  <c:v>23518390.160590507</c:v>
                </c:pt>
                <c:pt idx="211">
                  <c:v>24162216.801176786</c:v>
                </c:pt>
                <c:pt idx="212">
                  <c:v>30564513.064323738</c:v>
                </c:pt>
                <c:pt idx="213">
                  <c:v>23350778.136583567</c:v>
                </c:pt>
                <c:pt idx="214">
                  <c:v>22660367.183934532</c:v>
                </c:pt>
                <c:pt idx="215">
                  <c:v>24566588.852170005</c:v>
                </c:pt>
                <c:pt idx="216">
                  <c:v>26304569.301329199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60-B846-A627-43B94811C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41056"/>
        <c:axId val="125346944"/>
      </c:scatterChart>
      <c:valAx>
        <c:axId val="125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346944"/>
        <c:crosses val="autoZero"/>
        <c:crossBetween val="midCat"/>
      </c:valAx>
      <c:valAx>
        <c:axId val="1253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34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Observed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'Training-data'!$E$3:$E$362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'Training-data'!$F$3:$F$362</c:f>
              <c:numCache>
                <c:formatCode>#,##0</c:formatCode>
                <c:ptCount val="360"/>
                <c:pt idx="0">
                  <c:v>168.07647972972964</c:v>
                </c:pt>
                <c:pt idx="1">
                  <c:v>315.18063924050637</c:v>
                </c:pt>
                <c:pt idx="2">
                  <c:v>447.77449549549539</c:v>
                </c:pt>
                <c:pt idx="3">
                  <c:v>579.51291860465096</c:v>
                </c:pt>
                <c:pt idx="4">
                  <c:v>697.65401408450737</c:v>
                </c:pt>
                <c:pt idx="5">
                  <c:v>800.06556451612903</c:v>
                </c:pt>
                <c:pt idx="6">
                  <c:v>895.45537499999978</c:v>
                </c:pt>
                <c:pt idx="7">
                  <c:v>997.60275999999965</c:v>
                </c:pt>
                <c:pt idx="8">
                  <c:v>1084.238108695652</c:v>
                </c:pt>
                <c:pt idx="9">
                  <c:v>1156.7801395348836</c:v>
                </c:pt>
                <c:pt idx="10">
                  <c:v>1252.7907250000003</c:v>
                </c:pt>
                <c:pt idx="11">
                  <c:v>1337.4915405405404</c:v>
                </c:pt>
                <c:pt idx="12">
                  <c:v>1396.2978611111112</c:v>
                </c:pt>
                <c:pt idx="13">
                  <c:v>1464.972088235294</c:v>
                </c:pt>
                <c:pt idx="14">
                  <c:v>1508.6789393939393</c:v>
                </c:pt>
                <c:pt idx="15">
                  <c:v>1627.1217419354839</c:v>
                </c:pt>
                <c:pt idx="16">
                  <c:v>1656.3859666666669</c:v>
                </c:pt>
                <c:pt idx="17">
                  <c:v>1766.3980357142852</c:v>
                </c:pt>
                <c:pt idx="18">
                  <c:v>1853.7070000000001</c:v>
                </c:pt>
                <c:pt idx="19">
                  <c:v>1925.6916153846155</c:v>
                </c:pt>
                <c:pt idx="20">
                  <c:v>1920.9683999999997</c:v>
                </c:pt>
                <c:pt idx="21">
                  <c:v>2026.5068000000006</c:v>
                </c:pt>
                <c:pt idx="22">
                  <c:v>2045.06636</c:v>
                </c:pt>
                <c:pt idx="23">
                  <c:v>2108.3184347826091</c:v>
                </c:pt>
                <c:pt idx="24">
                  <c:v>2193.3884782608698</c:v>
                </c:pt>
                <c:pt idx="25">
                  <c:v>2239.7182272727273</c:v>
                </c:pt>
                <c:pt idx="26">
                  <c:v>2225.6128181818185</c:v>
                </c:pt>
                <c:pt idx="27">
                  <c:v>2316.4693181818179</c:v>
                </c:pt>
                <c:pt idx="28">
                  <c:v>2399.7148571428575</c:v>
                </c:pt>
                <c:pt idx="29">
                  <c:v>2433.146571428571</c:v>
                </c:pt>
                <c:pt idx="30">
                  <c:v>2482.1066499999997</c:v>
                </c:pt>
                <c:pt idx="31">
                  <c:v>2566.1860526315786</c:v>
                </c:pt>
                <c:pt idx="32">
                  <c:v>2553.6642105263163</c:v>
                </c:pt>
                <c:pt idx="33">
                  <c:v>2643.6759999999999</c:v>
                </c:pt>
                <c:pt idx="34">
                  <c:v>2739.2136666666665</c:v>
                </c:pt>
                <c:pt idx="35">
                  <c:v>2773.4686315789477</c:v>
                </c:pt>
                <c:pt idx="36">
                  <c:v>2870.7815882352943</c:v>
                </c:pt>
                <c:pt idx="37">
                  <c:v>3015.6944705882356</c:v>
                </c:pt>
                <c:pt idx="38">
                  <c:v>2953.6461875</c:v>
                </c:pt>
                <c:pt idx="39">
                  <c:v>3011.5945294117646</c:v>
                </c:pt>
                <c:pt idx="40">
                  <c:v>2994.4999411764707</c:v>
                </c:pt>
                <c:pt idx="41">
                  <c:v>3040.2958749999998</c:v>
                </c:pt>
                <c:pt idx="42">
                  <c:v>2964.8100588235293</c:v>
                </c:pt>
                <c:pt idx="43">
                  <c:v>3086.076125</c:v>
                </c:pt>
                <c:pt idx="44">
                  <c:v>3101.6509375000001</c:v>
                </c:pt>
                <c:pt idx="45">
                  <c:v>3194.7316874999997</c:v>
                </c:pt>
                <c:pt idx="46">
                  <c:v>3157.7288124999995</c:v>
                </c:pt>
                <c:pt idx="47">
                  <c:v>3139.9921333333341</c:v>
                </c:pt>
                <c:pt idx="48">
                  <c:v>3228.3401250000002</c:v>
                </c:pt>
                <c:pt idx="49">
                  <c:v>3295.9311333333339</c:v>
                </c:pt>
                <c:pt idx="50">
                  <c:v>3392.6555714285723</c:v>
                </c:pt>
                <c:pt idx="51">
                  <c:v>3499.7993333333334</c:v>
                </c:pt>
                <c:pt idx="52">
                  <c:v>3474.1259285714286</c:v>
                </c:pt>
                <c:pt idx="53">
                  <c:v>3566.8030000000003</c:v>
                </c:pt>
                <c:pt idx="54">
                  <c:v>3484.7640714285703</c:v>
                </c:pt>
                <c:pt idx="55">
                  <c:v>3804.1933571428567</c:v>
                </c:pt>
                <c:pt idx="56">
                  <c:v>3595.5546153846153</c:v>
                </c:pt>
                <c:pt idx="57">
                  <c:v>3747.8112142857144</c:v>
                </c:pt>
                <c:pt idx="58">
                  <c:v>3654.6683571428575</c:v>
                </c:pt>
                <c:pt idx="59">
                  <c:v>3636.5834615384615</c:v>
                </c:pt>
                <c:pt idx="60">
                  <c:v>3738.0563846153846</c:v>
                </c:pt>
                <c:pt idx="61">
                  <c:v>3774.7052307692306</c:v>
                </c:pt>
                <c:pt idx="62">
                  <c:v>3914.7123076923081</c:v>
                </c:pt>
                <c:pt idx="63">
                  <c:v>3846.7647857142861</c:v>
                </c:pt>
                <c:pt idx="64">
                  <c:v>3806.4602500000001</c:v>
                </c:pt>
                <c:pt idx="65">
                  <c:v>3794.3636153846155</c:v>
                </c:pt>
                <c:pt idx="66">
                  <c:v>4023.4463076923075</c:v>
                </c:pt>
                <c:pt idx="67">
                  <c:v>4047.7551666666673</c:v>
                </c:pt>
                <c:pt idx="68">
                  <c:v>4112.6313846153844</c:v>
                </c:pt>
                <c:pt idx="69">
                  <c:v>3988.9277499999994</c:v>
                </c:pt>
                <c:pt idx="70">
                  <c:v>4099.2032499999996</c:v>
                </c:pt>
                <c:pt idx="71">
                  <c:v>4273.8463333333339</c:v>
                </c:pt>
                <c:pt idx="72">
                  <c:v>4219.8339999999998</c:v>
                </c:pt>
                <c:pt idx="73">
                  <c:v>4211.8299166666666</c:v>
                </c:pt>
                <c:pt idx="74">
                  <c:v>4081.793916666667</c:v>
                </c:pt>
                <c:pt idx="75">
                  <c:v>4068.1516666666671</c:v>
                </c:pt>
                <c:pt idx="76">
                  <c:v>4176.9362499999997</c:v>
                </c:pt>
                <c:pt idx="77">
                  <c:v>4200.9239166666666</c:v>
                </c:pt>
                <c:pt idx="78">
                  <c:v>4325.7534999999998</c:v>
                </c:pt>
                <c:pt idx="79">
                  <c:v>4022.0890000000004</c:v>
                </c:pt>
                <c:pt idx="80">
                  <c:v>5975.451</c:v>
                </c:pt>
                <c:pt idx="81">
                  <c:v>4147.131636363637</c:v>
                </c:pt>
                <c:pt idx="82">
                  <c:v>4450.7719999999999</c:v>
                </c:pt>
                <c:pt idx="83">
                  <c:v>4518.2459166666667</c:v>
                </c:pt>
                <c:pt idx="84">
                  <c:v>4162.1022727272721</c:v>
                </c:pt>
                <c:pt idx="85">
                  <c:v>4554.5138333333334</c:v>
                </c:pt>
                <c:pt idx="86">
                  <c:v>4361.5959090909091</c:v>
                </c:pt>
                <c:pt idx="87">
                  <c:v>4405.2526363636362</c:v>
                </c:pt>
                <c:pt idx="88">
                  <c:v>4449.4323636363642</c:v>
                </c:pt>
                <c:pt idx="89">
                  <c:v>4471.4548333333332</c:v>
                </c:pt>
                <c:pt idx="90">
                  <c:v>4473.3331818181823</c:v>
                </c:pt>
                <c:pt idx="91">
                  <c:v>4538.0865454545446</c:v>
                </c:pt>
                <c:pt idx="92">
                  <c:v>4552.101545454545</c:v>
                </c:pt>
                <c:pt idx="93">
                  <c:v>4606.0005454545453</c:v>
                </c:pt>
                <c:pt idx="94">
                  <c:v>4560.9680909090912</c:v>
                </c:pt>
                <c:pt idx="95">
                  <c:v>4462.6177272727273</c:v>
                </c:pt>
                <c:pt idx="96">
                  <c:v>4685.9100000000008</c:v>
                </c:pt>
                <c:pt idx="97">
                  <c:v>4687.9150909090904</c:v>
                </c:pt>
                <c:pt idx="98">
                  <c:v>4761.325545454546</c:v>
                </c:pt>
                <c:pt idx="99">
                  <c:v>4570.814800000001</c:v>
                </c:pt>
                <c:pt idx="100">
                  <c:v>4682.0530909090903</c:v>
                </c:pt>
                <c:pt idx="101">
                  <c:v>4667.9094999999998</c:v>
                </c:pt>
                <c:pt idx="102">
                  <c:v>4865.1539090909091</c:v>
                </c:pt>
                <c:pt idx="103">
                  <c:v>4789.0722727272723</c:v>
                </c:pt>
                <c:pt idx="104">
                  <c:v>4589.9299000000001</c:v>
                </c:pt>
                <c:pt idx="105">
                  <c:v>4747.9291818181819</c:v>
                </c:pt>
                <c:pt idx="106">
                  <c:v>4668.3096999999998</c:v>
                </c:pt>
                <c:pt idx="107">
                  <c:v>4988.1036363636367</c:v>
                </c:pt>
                <c:pt idx="108">
                  <c:v>4737.2013999999999</c:v>
                </c:pt>
                <c:pt idx="109">
                  <c:v>4985.2237999999998</c:v>
                </c:pt>
                <c:pt idx="110">
                  <c:v>4868.9254999999994</c:v>
                </c:pt>
                <c:pt idx="111">
                  <c:v>5087.5100909090916</c:v>
                </c:pt>
                <c:pt idx="112">
                  <c:v>4768.4889999999996</c:v>
                </c:pt>
                <c:pt idx="113">
                  <c:v>4756.1120999999994</c:v>
                </c:pt>
                <c:pt idx="114">
                  <c:v>4840.2525999999998</c:v>
                </c:pt>
                <c:pt idx="115">
                  <c:v>4925.7336363636359</c:v>
                </c:pt>
                <c:pt idx="116">
                  <c:v>4991.4827999999998</c:v>
                </c:pt>
                <c:pt idx="117">
                  <c:v>4893.3456999999999</c:v>
                </c:pt>
                <c:pt idx="118">
                  <c:v>5027.4614000000001</c:v>
                </c:pt>
                <c:pt idx="119">
                  <c:v>5059.1012000000001</c:v>
                </c:pt>
                <c:pt idx="120">
                  <c:v>5002.9281111111104</c:v>
                </c:pt>
                <c:pt idx="121">
                  <c:v>5086.3756000000003</c:v>
                </c:pt>
                <c:pt idx="122">
                  <c:v>5153.8493333333336</c:v>
                </c:pt>
                <c:pt idx="123">
                  <c:v>5721.2291999999998</c:v>
                </c:pt>
                <c:pt idx="124">
                  <c:v>5260.5976250000003</c:v>
                </c:pt>
                <c:pt idx="125">
                  <c:v>5705.9979999999996</c:v>
                </c:pt>
                <c:pt idx="126">
                  <c:v>5560.529111111111</c:v>
                </c:pt>
                <c:pt idx="127">
                  <c:v>5617.602100000001</c:v>
                </c:pt>
                <c:pt idx="128">
                  <c:v>5307.2882499999996</c:v>
                </c:pt>
                <c:pt idx="129">
                  <c:v>5674.5336666666662</c:v>
                </c:pt>
                <c:pt idx="130">
                  <c:v>5589.0065000000004</c:v>
                </c:pt>
                <c:pt idx="131">
                  <c:v>5518.8375555555558</c:v>
                </c:pt>
                <c:pt idx="132">
                  <c:v>5546.4590000000007</c:v>
                </c:pt>
                <c:pt idx="133">
                  <c:v>5472.177555555555</c:v>
                </c:pt>
                <c:pt idx="134">
                  <c:v>5557.6540000000005</c:v>
                </c:pt>
                <c:pt idx="135">
                  <c:v>5668.8068888888884</c:v>
                </c:pt>
                <c:pt idx="136">
                  <c:v>5610.2096666666666</c:v>
                </c:pt>
                <c:pt idx="137">
                  <c:v>5503.0828888888891</c:v>
                </c:pt>
                <c:pt idx="138">
                  <c:v>5275.7150000000001</c:v>
                </c:pt>
                <c:pt idx="139">
                  <c:v>5870.9282222222218</c:v>
                </c:pt>
                <c:pt idx="140">
                  <c:v>5425.1796666666669</c:v>
                </c:pt>
                <c:pt idx="141">
                  <c:v>5604.125</c:v>
                </c:pt>
                <c:pt idx="142">
                  <c:v>5590.1329999999998</c:v>
                </c:pt>
                <c:pt idx="143">
                  <c:v>5751.6366666666672</c:v>
                </c:pt>
                <c:pt idx="144">
                  <c:v>5909.2579999999998</c:v>
                </c:pt>
                <c:pt idx="145">
                  <c:v>5277.65625</c:v>
                </c:pt>
                <c:pt idx="146">
                  <c:v>8540.491</c:v>
                </c:pt>
                <c:pt idx="147">
                  <c:v>5655.4981250000001</c:v>
                </c:pt>
                <c:pt idx="148">
                  <c:v>5583.8123333333333</c:v>
                </c:pt>
                <c:pt idx="149">
                  <c:v>5653.4744999999994</c:v>
                </c:pt>
                <c:pt idx="150">
                  <c:v>6051.9265555555558</c:v>
                </c:pt>
                <c:pt idx="151">
                  <c:v>5975.9994999999999</c:v>
                </c:pt>
                <c:pt idx="152">
                  <c:v>5817.0588888888888</c:v>
                </c:pt>
                <c:pt idx="153">
                  <c:v>5926.8106250000001</c:v>
                </c:pt>
                <c:pt idx="154">
                  <c:v>5854.7912222222221</c:v>
                </c:pt>
                <c:pt idx="155">
                  <c:v>5704.3767499999994</c:v>
                </c:pt>
                <c:pt idx="156">
                  <c:v>6275.724222222223</c:v>
                </c:pt>
                <c:pt idx="157">
                  <c:v>5781.0606249999992</c:v>
                </c:pt>
                <c:pt idx="158">
                  <c:v>5849.4792500000003</c:v>
                </c:pt>
                <c:pt idx="159">
                  <c:v>5874.559444444445</c:v>
                </c:pt>
                <c:pt idx="160">
                  <c:v>5897.2500000000009</c:v>
                </c:pt>
                <c:pt idx="161">
                  <c:v>6154.1989999999996</c:v>
                </c:pt>
                <c:pt idx="162">
                  <c:v>5903.3031111111104</c:v>
                </c:pt>
                <c:pt idx="163">
                  <c:v>5752.2988750000004</c:v>
                </c:pt>
                <c:pt idx="164">
                  <c:v>5846.8435000000009</c:v>
                </c:pt>
                <c:pt idx="165">
                  <c:v>5951.9174999999996</c:v>
                </c:pt>
                <c:pt idx="166">
                  <c:v>6251.1496666666671</c:v>
                </c:pt>
                <c:pt idx="167">
                  <c:v>5952.2658750000001</c:v>
                </c:pt>
                <c:pt idx="168">
                  <c:v>5824.1317499999996</c:v>
                </c:pt>
                <c:pt idx="169">
                  <c:v>6006.4444444444443</c:v>
                </c:pt>
                <c:pt idx="170">
                  <c:v>6131.2802499999998</c:v>
                </c:pt>
                <c:pt idx="171">
                  <c:v>5873.4893750000001</c:v>
                </c:pt>
                <c:pt idx="172">
                  <c:v>6294.2757777777779</c:v>
                </c:pt>
                <c:pt idx="173">
                  <c:v>5781.1507499999989</c:v>
                </c:pt>
                <c:pt idx="174">
                  <c:v>6220.9453750000002</c:v>
                </c:pt>
                <c:pt idx="175">
                  <c:v>6351.2438750000001</c:v>
                </c:pt>
                <c:pt idx="176">
                  <c:v>6184.1900000000005</c:v>
                </c:pt>
                <c:pt idx="177">
                  <c:v>6044.4965000000002</c:v>
                </c:pt>
                <c:pt idx="178">
                  <c:v>5982.8035</c:v>
                </c:pt>
                <c:pt idx="179">
                  <c:v>6535.5506666666661</c:v>
                </c:pt>
                <c:pt idx="180">
                  <c:v>5287.2818750000006</c:v>
                </c:pt>
                <c:pt idx="181">
                  <c:v>8928.0650000000005</c:v>
                </c:pt>
                <c:pt idx="182">
                  <c:v>6074.8907499999996</c:v>
                </c:pt>
                <c:pt idx="183">
                  <c:v>6074.4054999999998</c:v>
                </c:pt>
                <c:pt idx="184">
                  <c:v>5962.11625</c:v>
                </c:pt>
                <c:pt idx="185">
                  <c:v>6062.4768750000003</c:v>
                </c:pt>
                <c:pt idx="186">
                  <c:v>6094.7186249999995</c:v>
                </c:pt>
                <c:pt idx="187">
                  <c:v>6058.2358750000003</c:v>
                </c:pt>
                <c:pt idx="188">
                  <c:v>6678.4597777777781</c:v>
                </c:pt>
                <c:pt idx="189">
                  <c:v>5713.7427499999994</c:v>
                </c:pt>
                <c:pt idx="190">
                  <c:v>6323.2702499999996</c:v>
                </c:pt>
                <c:pt idx="191">
                  <c:v>6043.6503750000002</c:v>
                </c:pt>
                <c:pt idx="192">
                  <c:v>5902.2436250000001</c:v>
                </c:pt>
                <c:pt idx="193">
                  <c:v>6268.0824999999995</c:v>
                </c:pt>
                <c:pt idx="194">
                  <c:v>6341.4081250000008</c:v>
                </c:pt>
                <c:pt idx="195">
                  <c:v>6257.3937499999993</c:v>
                </c:pt>
                <c:pt idx="196">
                  <c:v>6450.1147499999997</c:v>
                </c:pt>
                <c:pt idx="197">
                  <c:v>6136.7106249999997</c:v>
                </c:pt>
                <c:pt idx="198">
                  <c:v>6216.7558749999998</c:v>
                </c:pt>
                <c:pt idx="199">
                  <c:v>6304.5542500000001</c:v>
                </c:pt>
                <c:pt idx="200">
                  <c:v>6219.3157499999998</c:v>
                </c:pt>
                <c:pt idx="201">
                  <c:v>6446.7275</c:v>
                </c:pt>
                <c:pt idx="202">
                  <c:v>6351.6621249999998</c:v>
                </c:pt>
                <c:pt idx="203">
                  <c:v>6318.7519999999995</c:v>
                </c:pt>
                <c:pt idx="204">
                  <c:v>5876.8454999999994</c:v>
                </c:pt>
                <c:pt idx="205">
                  <c:v>6478.0152500000004</c:v>
                </c:pt>
                <c:pt idx="206">
                  <c:v>6373.4587499999998</c:v>
                </c:pt>
                <c:pt idx="207">
                  <c:v>6086.7483750000001</c:v>
                </c:pt>
                <c:pt idx="208">
                  <c:v>6259.92</c:v>
                </c:pt>
                <c:pt idx="209">
                  <c:v>6250.586875</c:v>
                </c:pt>
                <c:pt idx="210">
                  <c:v>6094.8132500000011</c:v>
                </c:pt>
                <c:pt idx="211">
                  <c:v>6121.5417500000003</c:v>
                </c:pt>
                <c:pt idx="212">
                  <c:v>6187.4732499999991</c:v>
                </c:pt>
                <c:pt idx="213">
                  <c:v>6800.4836249999989</c:v>
                </c:pt>
                <c:pt idx="214">
                  <c:v>6104.2297500000004</c:v>
                </c:pt>
                <c:pt idx="215">
                  <c:v>6032.2561250000008</c:v>
                </c:pt>
                <c:pt idx="216">
                  <c:v>6228.4348571428563</c:v>
                </c:pt>
                <c:pt idx="217">
                  <c:v>6400.7634999999991</c:v>
                </c:pt>
                <c:pt idx="218">
                  <c:v>6851.350124999999</c:v>
                </c:pt>
                <c:pt idx="219">
                  <c:v>6273.2430000000004</c:v>
                </c:pt>
                <c:pt idx="220">
                  <c:v>6308.18857142857</c:v>
                </c:pt>
                <c:pt idx="221">
                  <c:v>6676.4126249999999</c:v>
                </c:pt>
                <c:pt idx="222">
                  <c:v>6575.7488750000011</c:v>
                </c:pt>
                <c:pt idx="223">
                  <c:v>6173.046571428572</c:v>
                </c:pt>
                <c:pt idx="224">
                  <c:v>6603.225625</c:v>
                </c:pt>
                <c:pt idx="225">
                  <c:v>6558.5945000000002</c:v>
                </c:pt>
                <c:pt idx="226">
                  <c:v>6401.2608571428573</c:v>
                </c:pt>
                <c:pt idx="227">
                  <c:v>6458.1652499999991</c:v>
                </c:pt>
                <c:pt idx="228">
                  <c:v>6468.8920000000007</c:v>
                </c:pt>
                <c:pt idx="229">
                  <c:v>6599.2289999999994</c:v>
                </c:pt>
                <c:pt idx="230">
                  <c:v>6529.8386250000003</c:v>
                </c:pt>
                <c:pt idx="231">
                  <c:v>6326.3144999999995</c:v>
                </c:pt>
                <c:pt idx="232">
                  <c:v>6003.418285714286</c:v>
                </c:pt>
                <c:pt idx="233">
                  <c:v>6249.7093750000004</c:v>
                </c:pt>
                <c:pt idx="234">
                  <c:v>6509.5931249999994</c:v>
                </c:pt>
                <c:pt idx="235">
                  <c:v>6455.515625</c:v>
                </c:pt>
                <c:pt idx="236">
                  <c:v>6765.360999999999</c:v>
                </c:pt>
                <c:pt idx="237">
                  <c:v>5896.3629999999994</c:v>
                </c:pt>
                <c:pt idx="238">
                  <c:v>6324.1204999999991</c:v>
                </c:pt>
                <c:pt idx="239">
                  <c:v>6716.8984999999993</c:v>
                </c:pt>
                <c:pt idx="240">
                  <c:v>6611.3808571428581</c:v>
                </c:pt>
                <c:pt idx="241">
                  <c:v>7265.1451250000009</c:v>
                </c:pt>
                <c:pt idx="242">
                  <c:v>6256.4712499999996</c:v>
                </c:pt>
                <c:pt idx="243">
                  <c:v>6495.1788571428569</c:v>
                </c:pt>
                <c:pt idx="244">
                  <c:v>6751.5528571428576</c:v>
                </c:pt>
                <c:pt idx="245">
                  <c:v>6632.7979999999998</c:v>
                </c:pt>
                <c:pt idx="246">
                  <c:v>6761.1305000000002</c:v>
                </c:pt>
                <c:pt idx="247">
                  <c:v>6320.3870000000006</c:v>
                </c:pt>
                <c:pt idx="248">
                  <c:v>6739.8518750000012</c:v>
                </c:pt>
                <c:pt idx="249">
                  <c:v>6140.0175714285715</c:v>
                </c:pt>
                <c:pt idx="250">
                  <c:v>6531.8019999999997</c:v>
                </c:pt>
                <c:pt idx="251">
                  <c:v>6729.9798571428573</c:v>
                </c:pt>
                <c:pt idx="252">
                  <c:v>6999.1912499999999</c:v>
                </c:pt>
                <c:pt idx="253">
                  <c:v>6723.2984999999999</c:v>
                </c:pt>
                <c:pt idx="254">
                  <c:v>6289.8895714285709</c:v>
                </c:pt>
                <c:pt idx="255">
                  <c:v>6592.93642857143</c:v>
                </c:pt>
                <c:pt idx="256">
                  <c:v>7128.2532500000007</c:v>
                </c:pt>
                <c:pt idx="257">
                  <c:v>6653.9551428571431</c:v>
                </c:pt>
                <c:pt idx="258">
                  <c:v>6617.9915000000001</c:v>
                </c:pt>
                <c:pt idx="259">
                  <c:v>6697.8520000000008</c:v>
                </c:pt>
                <c:pt idx="260">
                  <c:v>6458.3667142857139</c:v>
                </c:pt>
                <c:pt idx="261">
                  <c:v>6612.9174285714298</c:v>
                </c:pt>
                <c:pt idx="262">
                  <c:v>7057.6989999999996</c:v>
                </c:pt>
                <c:pt idx="263">
                  <c:v>6353.3047142857131</c:v>
                </c:pt>
                <c:pt idx="264">
                  <c:v>7145.051125</c:v>
                </c:pt>
                <c:pt idx="265">
                  <c:v>6411.4881428571434</c:v>
                </c:pt>
                <c:pt idx="266">
                  <c:v>6913.8495000000003</c:v>
                </c:pt>
                <c:pt idx="267">
                  <c:v>6374.3141428571444</c:v>
                </c:pt>
                <c:pt idx="268">
                  <c:v>6676.8265714285717</c:v>
                </c:pt>
                <c:pt idx="269">
                  <c:v>7081.0559999999996</c:v>
                </c:pt>
                <c:pt idx="270">
                  <c:v>6077.349714285715</c:v>
                </c:pt>
                <c:pt idx="271">
                  <c:v>7370.0212499999998</c:v>
                </c:pt>
                <c:pt idx="272">
                  <c:v>6396.0091428571423</c:v>
                </c:pt>
                <c:pt idx="273">
                  <c:v>6569.4411428571429</c:v>
                </c:pt>
                <c:pt idx="274">
                  <c:v>7134.1456250000001</c:v>
                </c:pt>
                <c:pt idx="275">
                  <c:v>6230.9332857142854</c:v>
                </c:pt>
                <c:pt idx="276">
                  <c:v>7058.5491428571431</c:v>
                </c:pt>
                <c:pt idx="277">
                  <c:v>7352.3086249999997</c:v>
                </c:pt>
                <c:pt idx="278">
                  <c:v>6157.5637142857149</c:v>
                </c:pt>
                <c:pt idx="279">
                  <c:v>6668.6788571428569</c:v>
                </c:pt>
                <c:pt idx="280">
                  <c:v>7090.3573749999996</c:v>
                </c:pt>
                <c:pt idx="281">
                  <c:v>6557.1080000000011</c:v>
                </c:pt>
                <c:pt idx="282">
                  <c:v>6538.2644999999993</c:v>
                </c:pt>
                <c:pt idx="283">
                  <c:v>6679.7155000000002</c:v>
                </c:pt>
                <c:pt idx="284">
                  <c:v>6641.4562857142864</c:v>
                </c:pt>
                <c:pt idx="285">
                  <c:v>6876.7305714285712</c:v>
                </c:pt>
                <c:pt idx="286">
                  <c:v>6809.8332499999997</c:v>
                </c:pt>
                <c:pt idx="287">
                  <c:v>6735.4172857142848</c:v>
                </c:pt>
                <c:pt idx="288">
                  <c:v>6609.3360000000011</c:v>
                </c:pt>
                <c:pt idx="289">
                  <c:v>7217.9532499999987</c:v>
                </c:pt>
                <c:pt idx="290">
                  <c:v>6043.3052857142857</c:v>
                </c:pt>
                <c:pt idx="291">
                  <c:v>7342.2775000000001</c:v>
                </c:pt>
                <c:pt idx="292">
                  <c:v>6456.0460000000003</c:v>
                </c:pt>
                <c:pt idx="293">
                  <c:v>6675.1474285714285</c:v>
                </c:pt>
                <c:pt idx="294">
                  <c:v>6765.8543750000008</c:v>
                </c:pt>
                <c:pt idx="295">
                  <c:v>6897.9241428571431</c:v>
                </c:pt>
                <c:pt idx="296">
                  <c:v>6785.9642857142853</c:v>
                </c:pt>
                <c:pt idx="297">
                  <c:v>7067.7959999999994</c:v>
                </c:pt>
                <c:pt idx="298">
                  <c:v>6279.5185714285708</c:v>
                </c:pt>
                <c:pt idx="299">
                  <c:v>7241.4208749999989</c:v>
                </c:pt>
                <c:pt idx="300">
                  <c:v>6772.4275714285704</c:v>
                </c:pt>
                <c:pt idx="301">
                  <c:v>6855.6427142857146</c:v>
                </c:pt>
                <c:pt idx="302">
                  <c:v>7020.5177142857137</c:v>
                </c:pt>
                <c:pt idx="303">
                  <c:v>6490.5372857142866</c:v>
                </c:pt>
                <c:pt idx="304">
                  <c:v>7048.8232857142857</c:v>
                </c:pt>
                <c:pt idx="305">
                  <c:v>7424.1966249999996</c:v>
                </c:pt>
                <c:pt idx="306">
                  <c:v>6661.9260000000004</c:v>
                </c:pt>
                <c:pt idx="307">
                  <c:v>6598.382428571429</c:v>
                </c:pt>
                <c:pt idx="308">
                  <c:v>6961.29</c:v>
                </c:pt>
                <c:pt idx="309">
                  <c:v>7073.0225714285716</c:v>
                </c:pt>
                <c:pt idx="310">
                  <c:v>7436.8173749999996</c:v>
                </c:pt>
                <c:pt idx="311">
                  <c:v>6930.3289999999997</c:v>
                </c:pt>
                <c:pt idx="312">
                  <c:v>6762.2002857142852</c:v>
                </c:pt>
                <c:pt idx="313">
                  <c:v>6943.5550000000003</c:v>
                </c:pt>
                <c:pt idx="314">
                  <c:v>6963.3190000000004</c:v>
                </c:pt>
                <c:pt idx="315">
                  <c:v>7004.5018749999999</c:v>
                </c:pt>
                <c:pt idx="316">
                  <c:v>6757.3322857142848</c:v>
                </c:pt>
                <c:pt idx="317">
                  <c:v>6813.2278571428569</c:v>
                </c:pt>
                <c:pt idx="318">
                  <c:v>6666.697714285714</c:v>
                </c:pt>
                <c:pt idx="319">
                  <c:v>7395.8072500000007</c:v>
                </c:pt>
                <c:pt idx="320">
                  <c:v>6700.7295714285719</c:v>
                </c:pt>
                <c:pt idx="321">
                  <c:v>6913.5454285714295</c:v>
                </c:pt>
                <c:pt idx="322">
                  <c:v>7213.6407142857142</c:v>
                </c:pt>
                <c:pt idx="323">
                  <c:v>6517.3654285714274</c:v>
                </c:pt>
                <c:pt idx="324">
                  <c:v>7322.2213749999992</c:v>
                </c:pt>
                <c:pt idx="325">
                  <c:v>6967.9357142857134</c:v>
                </c:pt>
                <c:pt idx="326">
                  <c:v>6771.935428571428</c:v>
                </c:pt>
                <c:pt idx="327">
                  <c:v>6396.8155714285722</c:v>
                </c:pt>
                <c:pt idx="328">
                  <c:v>7108.0221249999995</c:v>
                </c:pt>
                <c:pt idx="329">
                  <c:v>6589.1011428571446</c:v>
                </c:pt>
                <c:pt idx="330">
                  <c:v>6679.2237142857139</c:v>
                </c:pt>
                <c:pt idx="331">
                  <c:v>7085.2501249999996</c:v>
                </c:pt>
                <c:pt idx="332">
                  <c:v>7140.0824285714289</c:v>
                </c:pt>
                <c:pt idx="333">
                  <c:v>6854.0644285714288</c:v>
                </c:pt>
                <c:pt idx="334">
                  <c:v>7226.1878571428579</c:v>
                </c:pt>
                <c:pt idx="335">
                  <c:v>7169.8642857142859</c:v>
                </c:pt>
                <c:pt idx="336">
                  <c:v>6949.9365714285714</c:v>
                </c:pt>
                <c:pt idx="337">
                  <c:v>6674.473</c:v>
                </c:pt>
                <c:pt idx="338">
                  <c:v>6871.8311250000006</c:v>
                </c:pt>
                <c:pt idx="339">
                  <c:v>6517.6877142857138</c:v>
                </c:pt>
                <c:pt idx="340">
                  <c:v>6725.8042500000001</c:v>
                </c:pt>
                <c:pt idx="341">
                  <c:v>6644.7741428571435</c:v>
                </c:pt>
                <c:pt idx="342">
                  <c:v>6791.0210000000006</c:v>
                </c:pt>
                <c:pt idx="343">
                  <c:v>7497.692</c:v>
                </c:pt>
                <c:pt idx="344">
                  <c:v>6433.79</c:v>
                </c:pt>
                <c:pt idx="345">
                  <c:v>6637.2469999999985</c:v>
                </c:pt>
                <c:pt idx="346">
                  <c:v>7147.2796249999992</c:v>
                </c:pt>
                <c:pt idx="347">
                  <c:v>6646.4064285714285</c:v>
                </c:pt>
                <c:pt idx="348">
                  <c:v>6740.6994999999997</c:v>
                </c:pt>
                <c:pt idx="349">
                  <c:v>6558.8784285714282</c:v>
                </c:pt>
                <c:pt idx="350">
                  <c:v>6594.7069999999994</c:v>
                </c:pt>
                <c:pt idx="351">
                  <c:v>7095.658375</c:v>
                </c:pt>
                <c:pt idx="352">
                  <c:v>6528.4254285714287</c:v>
                </c:pt>
                <c:pt idx="353">
                  <c:v>6497.8582857142856</c:v>
                </c:pt>
                <c:pt idx="354">
                  <c:v>7203.5640000000003</c:v>
                </c:pt>
                <c:pt idx="355">
                  <c:v>6918.4095714285713</c:v>
                </c:pt>
                <c:pt idx="356">
                  <c:v>6565.9152857142853</c:v>
                </c:pt>
                <c:pt idx="357">
                  <c:v>7019.7888750000002</c:v>
                </c:pt>
                <c:pt idx="358">
                  <c:v>6572.3231428571435</c:v>
                </c:pt>
                <c:pt idx="359">
                  <c:v>6776.1697500000009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5-934D-BD5D-F83CA7F80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229888"/>
        <c:axId val="1387231536"/>
      </c:scatterChart>
      <c:valAx>
        <c:axId val="138722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Prefetch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7231536"/>
        <c:crosses val="autoZero"/>
        <c:crossBetween val="midCat"/>
      </c:valAx>
      <c:valAx>
        <c:axId val="13872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Arrival Rate (messages/s)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722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Observed data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'Training-data'!$F$3:$F$40</c:f>
              <c:numCache>
                <c:formatCode>#,##0</c:formatCode>
                <c:ptCount val="38"/>
                <c:pt idx="0">
                  <c:v>168.07647972972964</c:v>
                </c:pt>
                <c:pt idx="1">
                  <c:v>315.18063924050637</c:v>
                </c:pt>
                <c:pt idx="2">
                  <c:v>447.77449549549539</c:v>
                </c:pt>
                <c:pt idx="3">
                  <c:v>579.51291860465096</c:v>
                </c:pt>
                <c:pt idx="4">
                  <c:v>697.65401408450737</c:v>
                </c:pt>
                <c:pt idx="5">
                  <c:v>800.06556451612903</c:v>
                </c:pt>
                <c:pt idx="6">
                  <c:v>895.45537499999978</c:v>
                </c:pt>
                <c:pt idx="7">
                  <c:v>997.60275999999965</c:v>
                </c:pt>
                <c:pt idx="8">
                  <c:v>1084.238108695652</c:v>
                </c:pt>
                <c:pt idx="9">
                  <c:v>1156.7801395348836</c:v>
                </c:pt>
                <c:pt idx="10">
                  <c:v>1252.7907250000003</c:v>
                </c:pt>
                <c:pt idx="11">
                  <c:v>1337.4915405405404</c:v>
                </c:pt>
                <c:pt idx="12">
                  <c:v>1396.2978611111112</c:v>
                </c:pt>
                <c:pt idx="13">
                  <c:v>1464.972088235294</c:v>
                </c:pt>
                <c:pt idx="14">
                  <c:v>1508.6789393939393</c:v>
                </c:pt>
                <c:pt idx="15">
                  <c:v>1627.1217419354839</c:v>
                </c:pt>
                <c:pt idx="16">
                  <c:v>1656.3859666666669</c:v>
                </c:pt>
                <c:pt idx="17">
                  <c:v>1766.3980357142852</c:v>
                </c:pt>
                <c:pt idx="18">
                  <c:v>1853.7070000000001</c:v>
                </c:pt>
                <c:pt idx="19">
                  <c:v>1925.6916153846155</c:v>
                </c:pt>
                <c:pt idx="20">
                  <c:v>1920.9683999999997</c:v>
                </c:pt>
                <c:pt idx="21">
                  <c:v>2026.5068000000006</c:v>
                </c:pt>
                <c:pt idx="22">
                  <c:v>2045.06636</c:v>
                </c:pt>
                <c:pt idx="23">
                  <c:v>2108.3184347826091</c:v>
                </c:pt>
                <c:pt idx="24">
                  <c:v>2193.3884782608698</c:v>
                </c:pt>
                <c:pt idx="25">
                  <c:v>2239.7182272727273</c:v>
                </c:pt>
                <c:pt idx="26">
                  <c:v>2225.6128181818185</c:v>
                </c:pt>
                <c:pt idx="27">
                  <c:v>2316.4693181818179</c:v>
                </c:pt>
                <c:pt idx="28">
                  <c:v>2399.7148571428575</c:v>
                </c:pt>
                <c:pt idx="29">
                  <c:v>2433.146571428571</c:v>
                </c:pt>
                <c:pt idx="30">
                  <c:v>2482.1066499999997</c:v>
                </c:pt>
                <c:pt idx="31">
                  <c:v>2566.1860526315786</c:v>
                </c:pt>
                <c:pt idx="32">
                  <c:v>2553.6642105263163</c:v>
                </c:pt>
                <c:pt idx="33">
                  <c:v>2643.6759999999999</c:v>
                </c:pt>
                <c:pt idx="34">
                  <c:v>2739.2136666666665</c:v>
                </c:pt>
                <c:pt idx="35">
                  <c:v>2773.4686315789477</c:v>
                </c:pt>
                <c:pt idx="36">
                  <c:v>2870.7815882352943</c:v>
                </c:pt>
                <c:pt idx="37">
                  <c:v>3015.6944705882356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F5-934D-BD5D-F83CA7F80EE6}"/>
            </c:ext>
          </c:extLst>
        </c:ser>
        <c:ser>
          <c:idx val="1"/>
          <c:order val="1"/>
          <c:tx>
            <c:v>Predicted data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'Training-data'!$N$3:$N$40</c:f>
              <c:numCache>
                <c:formatCode>#,##0.0000</c:formatCode>
                <c:ptCount val="38"/>
                <c:pt idx="1">
                  <c:v>103.94648368333051</c:v>
                </c:pt>
                <c:pt idx="2">
                  <c:v>202.37552515379568</c:v>
                </c:pt>
                <c:pt idx="3">
                  <c:v>296.98716545600053</c:v>
                </c:pt>
                <c:pt idx="4">
                  <c:v>391.37375660294589</c:v>
                </c:pt>
                <c:pt idx="5">
                  <c:v>482.18313413400068</c:v>
                </c:pt>
                <c:pt idx="6">
                  <c:v>568.85434979587581</c:v>
                </c:pt>
                <c:pt idx="7">
                  <c:v>653.67827131046465</c:v>
                </c:pt>
                <c:pt idx="8">
                  <c:v>740.27998977372795</c:v>
                </c:pt>
                <c:pt idx="9">
                  <c:v>822.80076902666167</c:v>
                </c:pt>
                <c:pt idx="10">
                  <c:v>901.61384850920604</c:v>
                </c:pt>
                <c:pt idx="11">
                  <c:v>986.60108481445525</c:v>
                </c:pt>
                <c:pt idx="12">
                  <c:v>1068.612923006945</c:v>
                </c:pt>
                <c:pt idx="13">
                  <c:v>1143.8123828771249</c:v>
                </c:pt>
                <c:pt idx="14">
                  <c:v>1221.607912404982</c:v>
                </c:pt>
                <c:pt idx="15">
                  <c:v>1292.8349720325823</c:v>
                </c:pt>
                <c:pt idx="16">
                  <c:v>1383.7237232934247</c:v>
                </c:pt>
                <c:pt idx="17">
                  <c:v>1451.1511863154233</c:v>
                </c:pt>
                <c:pt idx="18">
                  <c:v>1539.8219624366923</c:v>
                </c:pt>
                <c:pt idx="19">
                  <c:v>1622.5199578990419</c:v>
                </c:pt>
                <c:pt idx="20">
                  <c:v>1701.1863913487537</c:v>
                </c:pt>
                <c:pt idx="21">
                  <c:v>1759.6723669795447</c:v>
                </c:pt>
                <c:pt idx="22">
                  <c:v>1847.1662008172693</c:v>
                </c:pt>
                <c:pt idx="23">
                  <c:v>1911.7774580763489</c:v>
                </c:pt>
                <c:pt idx="24">
                  <c:v>1988.1465163362841</c:v>
                </c:pt>
                <c:pt idx="25">
                  <c:v>2070.2554917929624</c:v>
                </c:pt>
                <c:pt idx="26">
                  <c:v>2142.1725889168561</c:v>
                </c:pt>
                <c:pt idx="27">
                  <c:v>2198.1902772497251</c:v>
                </c:pt>
                <c:pt idx="28">
                  <c:v>2281.8215658859963</c:v>
                </c:pt>
                <c:pt idx="29">
                  <c:v>2363.4505468482271</c:v>
                </c:pt>
                <c:pt idx="30">
                  <c:v>2431.974401807302</c:v>
                </c:pt>
                <c:pt idx="31">
                  <c:v>2504.583491576464</c:v>
                </c:pt>
                <c:pt idx="32">
                  <c:v>2586.4318471509255</c:v>
                </c:pt>
                <c:pt idx="33">
                  <c:v>2642.8661436245384</c:v>
                </c:pt>
                <c:pt idx="34">
                  <c:v>2726.275204034896</c:v>
                </c:pt>
                <c:pt idx="35">
                  <c:v>2811.1380238657357</c:v>
                </c:pt>
                <c:pt idx="36">
                  <c:v>2879.8784613350608</c:v>
                </c:pt>
                <c:pt idx="37">
                  <c:v>2965.2083281986984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D-CA42-BA9F-69318C86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229888"/>
        <c:axId val="1387231536"/>
      </c:lineChart>
      <c:catAx>
        <c:axId val="138722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Prefetch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7231536"/>
        <c:crosses val="autoZero"/>
        <c:auto val="1"/>
        <c:lblAlgn val="ctr"/>
        <c:lblOffset val="100"/>
        <c:noMultiLvlLbl val="0"/>
      </c:catAx>
      <c:valAx>
        <c:axId val="13872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Arrival Rate (messages/s)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72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</c:v>
          </c:tx>
          <c:spPr>
            <a:ln w="63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Analysis!$B$3:$B$64</c:f>
              <c:numCache>
                <c:formatCode>General</c:formatCode>
                <c:ptCount val="6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</c:numCache>
            </c:numRef>
          </c:cat>
          <c:val>
            <c:numRef>
              <c:f>Analysis!$D$4:$D$62</c:f>
              <c:numCache>
                <c:formatCode>0</c:formatCode>
                <c:ptCount val="59"/>
                <c:pt idx="0">
                  <c:v>218.69800000000001</c:v>
                </c:pt>
                <c:pt idx="1">
                  <c:v>604.19399999999996</c:v>
                </c:pt>
                <c:pt idx="2">
                  <c:v>220.19800000000001</c:v>
                </c:pt>
                <c:pt idx="3">
                  <c:v>569.59100000000001</c:v>
                </c:pt>
                <c:pt idx="4">
                  <c:v>201.99700000000001</c:v>
                </c:pt>
                <c:pt idx="5">
                  <c:v>576.45000000000005</c:v>
                </c:pt>
                <c:pt idx="6">
                  <c:v>208.99799999999999</c:v>
                </c:pt>
                <c:pt idx="7">
                  <c:v>687.6</c:v>
                </c:pt>
                <c:pt idx="8">
                  <c:v>211.09899999999999</c:v>
                </c:pt>
                <c:pt idx="9">
                  <c:v>583.16999999999996</c:v>
                </c:pt>
                <c:pt idx="10">
                  <c:v>213.999</c:v>
                </c:pt>
                <c:pt idx="11">
                  <c:v>473.38900000000001</c:v>
                </c:pt>
                <c:pt idx="12">
                  <c:v>216.899</c:v>
                </c:pt>
                <c:pt idx="13">
                  <c:v>584.84199999999998</c:v>
                </c:pt>
                <c:pt idx="14">
                  <c:v>208.499</c:v>
                </c:pt>
                <c:pt idx="15">
                  <c:v>689.62800000000004</c:v>
                </c:pt>
                <c:pt idx="16">
                  <c:v>212.697</c:v>
                </c:pt>
                <c:pt idx="17">
                  <c:v>582.697</c:v>
                </c:pt>
                <c:pt idx="18">
                  <c:v>212.58699999999999</c:v>
                </c:pt>
                <c:pt idx="19">
                  <c:v>591.07399999999996</c:v>
                </c:pt>
                <c:pt idx="20">
                  <c:v>211.399</c:v>
                </c:pt>
                <c:pt idx="21">
                  <c:v>579.39400000000001</c:v>
                </c:pt>
                <c:pt idx="22">
                  <c:v>206.399</c:v>
                </c:pt>
                <c:pt idx="23">
                  <c:v>699.19100000000003</c:v>
                </c:pt>
                <c:pt idx="24">
                  <c:v>192.691</c:v>
                </c:pt>
                <c:pt idx="25">
                  <c:v>689.49099999999999</c:v>
                </c:pt>
                <c:pt idx="26">
                  <c:v>204.499</c:v>
                </c:pt>
                <c:pt idx="27">
                  <c:v>557.98800000000006</c:v>
                </c:pt>
                <c:pt idx="28">
                  <c:v>203.999</c:v>
                </c:pt>
                <c:pt idx="29">
                  <c:v>685.495</c:v>
                </c:pt>
                <c:pt idx="30">
                  <c:v>203.48400000000001</c:v>
                </c:pt>
                <c:pt idx="31">
                  <c:v>675.79700000000003</c:v>
                </c:pt>
                <c:pt idx="32">
                  <c:v>209.797</c:v>
                </c:pt>
                <c:pt idx="33">
                  <c:v>677.79100000000005</c:v>
                </c:pt>
                <c:pt idx="34">
                  <c:v>213.99799999999999</c:v>
                </c:pt>
                <c:pt idx="35">
                  <c:v>579.59799999999996</c:v>
                </c:pt>
                <c:pt idx="36">
                  <c:v>203.18700000000001</c:v>
                </c:pt>
                <c:pt idx="37">
                  <c:v>695.32100000000003</c:v>
                </c:pt>
                <c:pt idx="38">
                  <c:v>209.899</c:v>
                </c:pt>
                <c:pt idx="39">
                  <c:v>677.98599999999999</c:v>
                </c:pt>
                <c:pt idx="40">
                  <c:v>210.78299999999999</c:v>
                </c:pt>
                <c:pt idx="41">
                  <c:v>657.07899999999995</c:v>
                </c:pt>
                <c:pt idx="42">
                  <c:v>199.79900000000001</c:v>
                </c:pt>
                <c:pt idx="43">
                  <c:v>661.96</c:v>
                </c:pt>
                <c:pt idx="44">
                  <c:v>206.798</c:v>
                </c:pt>
                <c:pt idx="45">
                  <c:v>660.32100000000003</c:v>
                </c:pt>
                <c:pt idx="46">
                  <c:v>200.898</c:v>
                </c:pt>
                <c:pt idx="47">
                  <c:v>680.79600000000005</c:v>
                </c:pt>
                <c:pt idx="48">
                  <c:v>209.78299999999999</c:v>
                </c:pt>
                <c:pt idx="49">
                  <c:v>506.59699999999998</c:v>
                </c:pt>
                <c:pt idx="50">
                  <c:v>208.49700000000001</c:v>
                </c:pt>
                <c:pt idx="51">
                  <c:v>671.38599999999997</c:v>
                </c:pt>
                <c:pt idx="52">
                  <c:v>209.488</c:v>
                </c:pt>
                <c:pt idx="53">
                  <c:v>684.24900000000002</c:v>
                </c:pt>
                <c:pt idx="54">
                  <c:v>203.19800000000001</c:v>
                </c:pt>
                <c:pt idx="55">
                  <c:v>683.37699999999995</c:v>
                </c:pt>
                <c:pt idx="56">
                  <c:v>202.49199999999999</c:v>
                </c:pt>
                <c:pt idx="57">
                  <c:v>530.34699999999998</c:v>
                </c:pt>
                <c:pt idx="58">
                  <c:v>213.999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061-BE48-8733-EA06CDF03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79103"/>
        <c:axId val="1090290607"/>
      </c:lineChart>
      <c:catAx>
        <c:axId val="108997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0290607"/>
        <c:crosses val="autoZero"/>
        <c:auto val="1"/>
        <c:lblAlgn val="ctr"/>
        <c:lblOffset val="100"/>
        <c:noMultiLvlLbl val="0"/>
      </c:catAx>
      <c:valAx>
        <c:axId val="10902906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Arrival Rate (msg/s)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97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PI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Analysis!$B$4:$B$62</c:f>
              <c:numCache>
                <c:formatCode>General</c:formatCode>
                <c:ptCount val="5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</c:numCache>
            </c:numRef>
          </c:cat>
          <c:val>
            <c:numRef>
              <c:f>Analysis!$H$4:$H$62</c:f>
              <c:numCache>
                <c:formatCode>0</c:formatCode>
                <c:ptCount val="59"/>
                <c:pt idx="0">
                  <c:v>334.29899999999998</c:v>
                </c:pt>
                <c:pt idx="1">
                  <c:v>219.499</c:v>
                </c:pt>
                <c:pt idx="2">
                  <c:v>164.59899999999999</c:v>
                </c:pt>
                <c:pt idx="3">
                  <c:v>608.34100000000001</c:v>
                </c:pt>
                <c:pt idx="4">
                  <c:v>444.35300000000001</c:v>
                </c:pt>
                <c:pt idx="5">
                  <c:v>440.28100000000001</c:v>
                </c:pt>
                <c:pt idx="6">
                  <c:v>220.69800000000001</c:v>
                </c:pt>
                <c:pt idx="7">
                  <c:v>439.274</c:v>
                </c:pt>
                <c:pt idx="8">
                  <c:v>438.798</c:v>
                </c:pt>
                <c:pt idx="9">
                  <c:v>436.66</c:v>
                </c:pt>
                <c:pt idx="10">
                  <c:v>441.68</c:v>
                </c:pt>
                <c:pt idx="11">
                  <c:v>441.23200000000003</c:v>
                </c:pt>
                <c:pt idx="12">
                  <c:v>218.399</c:v>
                </c:pt>
                <c:pt idx="13">
                  <c:v>434.95100000000002</c:v>
                </c:pt>
                <c:pt idx="14">
                  <c:v>431.798</c:v>
                </c:pt>
                <c:pt idx="15">
                  <c:v>433.78399999999999</c:v>
                </c:pt>
                <c:pt idx="16">
                  <c:v>436.59800000000001</c:v>
                </c:pt>
                <c:pt idx="17">
                  <c:v>434.49599999999998</c:v>
                </c:pt>
                <c:pt idx="18">
                  <c:v>219.797</c:v>
                </c:pt>
                <c:pt idx="19">
                  <c:v>435.584</c:v>
                </c:pt>
                <c:pt idx="20">
                  <c:v>434.79700000000003</c:v>
                </c:pt>
                <c:pt idx="21">
                  <c:v>429.07</c:v>
                </c:pt>
                <c:pt idx="22">
                  <c:v>426.18</c:v>
                </c:pt>
                <c:pt idx="23">
                  <c:v>427.29500000000002</c:v>
                </c:pt>
                <c:pt idx="24">
                  <c:v>217.59700000000001</c:v>
                </c:pt>
                <c:pt idx="25">
                  <c:v>438.17399999999998</c:v>
                </c:pt>
                <c:pt idx="26">
                  <c:v>432.28300000000002</c:v>
                </c:pt>
                <c:pt idx="27">
                  <c:v>435.35399999999998</c:v>
                </c:pt>
                <c:pt idx="28">
                  <c:v>428.59699999999998</c:v>
                </c:pt>
                <c:pt idx="29">
                  <c:v>423.678</c:v>
                </c:pt>
                <c:pt idx="30">
                  <c:v>434.37</c:v>
                </c:pt>
                <c:pt idx="31">
                  <c:v>219.197</c:v>
                </c:pt>
                <c:pt idx="32">
                  <c:v>327.79700000000003</c:v>
                </c:pt>
                <c:pt idx="33">
                  <c:v>593.58500000000004</c:v>
                </c:pt>
                <c:pt idx="34">
                  <c:v>427.68200000000002</c:v>
                </c:pt>
                <c:pt idx="35">
                  <c:v>427.69400000000002</c:v>
                </c:pt>
                <c:pt idx="36">
                  <c:v>219.48400000000001</c:v>
                </c:pt>
                <c:pt idx="37">
                  <c:v>430.084</c:v>
                </c:pt>
                <c:pt idx="38">
                  <c:v>428.089</c:v>
                </c:pt>
                <c:pt idx="39">
                  <c:v>426.298</c:v>
                </c:pt>
                <c:pt idx="40">
                  <c:v>433.69799999999998</c:v>
                </c:pt>
                <c:pt idx="41">
                  <c:v>423.798</c:v>
                </c:pt>
                <c:pt idx="42">
                  <c:v>433.65899999999999</c:v>
                </c:pt>
                <c:pt idx="43">
                  <c:v>430.49599999999998</c:v>
                </c:pt>
                <c:pt idx="44">
                  <c:v>213.779</c:v>
                </c:pt>
                <c:pt idx="45">
                  <c:v>422.39699999999999</c:v>
                </c:pt>
                <c:pt idx="46">
                  <c:v>425.09100000000001</c:v>
                </c:pt>
                <c:pt idx="47">
                  <c:v>310.08800000000002</c:v>
                </c:pt>
                <c:pt idx="48">
                  <c:v>411.59399999999999</c:v>
                </c:pt>
                <c:pt idx="49">
                  <c:v>587.75699999999995</c:v>
                </c:pt>
                <c:pt idx="50">
                  <c:v>414.29199999999997</c:v>
                </c:pt>
                <c:pt idx="51">
                  <c:v>204.79900000000001</c:v>
                </c:pt>
                <c:pt idx="52">
                  <c:v>422.08100000000002</c:v>
                </c:pt>
                <c:pt idx="53">
                  <c:v>434.09699999999998</c:v>
                </c:pt>
                <c:pt idx="54">
                  <c:v>422.39600000000002</c:v>
                </c:pt>
                <c:pt idx="55">
                  <c:v>423.15499999999997</c:v>
                </c:pt>
                <c:pt idx="56">
                  <c:v>432.79700000000003</c:v>
                </c:pt>
                <c:pt idx="57">
                  <c:v>424.79599999999999</c:v>
                </c:pt>
                <c:pt idx="58">
                  <c:v>430.79899999999998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061-BE48-8733-EA06CDF03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79103"/>
        <c:axId val="1090290607"/>
      </c:lineChart>
      <c:catAx>
        <c:axId val="108997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0290607"/>
        <c:crosses val="autoZero"/>
        <c:auto val="1"/>
        <c:lblAlgn val="ctr"/>
        <c:lblOffset val="100"/>
        <c:noMultiLvlLbl val="0"/>
      </c:catAx>
      <c:valAx>
        <c:axId val="10902906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Arrival Rate (msg/s)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97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PD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Analysis!$B$4:$B$62</c:f>
              <c:numCache>
                <c:formatCode>General</c:formatCode>
                <c:ptCount val="5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</c:numCache>
            </c:numRef>
          </c:cat>
          <c:val>
            <c:numRef>
              <c:f>Analysis!$L$4:$L$62</c:f>
              <c:numCache>
                <c:formatCode>General</c:formatCode>
                <c:ptCount val="59"/>
                <c:pt idx="0">
                  <c:v>274.48200000000003</c:v>
                </c:pt>
                <c:pt idx="1">
                  <c:v>786.72699999999998</c:v>
                </c:pt>
                <c:pt idx="2">
                  <c:v>194.09100000000001</c:v>
                </c:pt>
                <c:pt idx="3">
                  <c:v>783.84299999999996</c:v>
                </c:pt>
                <c:pt idx="4">
                  <c:v>194.59399999999999</c:v>
                </c:pt>
                <c:pt idx="5">
                  <c:v>784.51099999999997</c:v>
                </c:pt>
                <c:pt idx="6">
                  <c:v>153.39400000000001</c:v>
                </c:pt>
                <c:pt idx="7">
                  <c:v>782.84799999999996</c:v>
                </c:pt>
                <c:pt idx="8">
                  <c:v>194.59100000000001</c:v>
                </c:pt>
                <c:pt idx="9">
                  <c:v>783.85799999999995</c:v>
                </c:pt>
                <c:pt idx="10">
                  <c:v>195.29300000000001</c:v>
                </c:pt>
                <c:pt idx="11">
                  <c:v>785.01599999999996</c:v>
                </c:pt>
                <c:pt idx="12">
                  <c:v>193.48599999999999</c:v>
                </c:pt>
                <c:pt idx="13">
                  <c:v>784.35799999999995</c:v>
                </c:pt>
                <c:pt idx="14">
                  <c:v>194.58699999999999</c:v>
                </c:pt>
                <c:pt idx="15">
                  <c:v>785.04200000000003</c:v>
                </c:pt>
                <c:pt idx="16">
                  <c:v>193.98699999999999</c:v>
                </c:pt>
                <c:pt idx="17">
                  <c:v>780.98699999999997</c:v>
                </c:pt>
                <c:pt idx="18">
                  <c:v>193.39599999999999</c:v>
                </c:pt>
                <c:pt idx="19">
                  <c:v>783.16499999999996</c:v>
                </c:pt>
                <c:pt idx="20">
                  <c:v>194.08099999999999</c:v>
                </c:pt>
                <c:pt idx="21">
                  <c:v>782.95699999999999</c:v>
                </c:pt>
                <c:pt idx="22">
                  <c:v>193.78700000000001</c:v>
                </c:pt>
                <c:pt idx="23">
                  <c:v>781.68100000000004</c:v>
                </c:pt>
                <c:pt idx="24">
                  <c:v>192.18799999999999</c:v>
                </c:pt>
                <c:pt idx="25">
                  <c:v>782.51800000000003</c:v>
                </c:pt>
                <c:pt idx="26">
                  <c:v>194.99100000000001</c:v>
                </c:pt>
                <c:pt idx="27">
                  <c:v>785.38900000000001</c:v>
                </c:pt>
                <c:pt idx="28">
                  <c:v>194.98099999999999</c:v>
                </c:pt>
                <c:pt idx="29">
                  <c:v>730.476</c:v>
                </c:pt>
                <c:pt idx="30">
                  <c:v>186.69</c:v>
                </c:pt>
                <c:pt idx="31">
                  <c:v>735.67899999999997</c:v>
                </c:pt>
                <c:pt idx="32">
                  <c:v>186.87799999999999</c:v>
                </c:pt>
                <c:pt idx="33">
                  <c:v>727.875</c:v>
                </c:pt>
                <c:pt idx="34">
                  <c:v>187.26</c:v>
                </c:pt>
                <c:pt idx="35">
                  <c:v>734.76400000000001</c:v>
                </c:pt>
                <c:pt idx="36">
                  <c:v>144.292</c:v>
                </c:pt>
                <c:pt idx="37">
                  <c:v>737.55</c:v>
                </c:pt>
                <c:pt idx="38">
                  <c:v>188.59700000000001</c:v>
                </c:pt>
                <c:pt idx="39">
                  <c:v>730.93399999999997</c:v>
                </c:pt>
                <c:pt idx="40">
                  <c:v>187.976</c:v>
                </c:pt>
                <c:pt idx="41">
                  <c:v>721.73800000000006</c:v>
                </c:pt>
                <c:pt idx="42">
                  <c:v>185.44399999999999</c:v>
                </c:pt>
                <c:pt idx="43">
                  <c:v>720.18899999999996</c:v>
                </c:pt>
                <c:pt idx="44">
                  <c:v>189.47800000000001</c:v>
                </c:pt>
                <c:pt idx="45">
                  <c:v>725.75400000000002</c:v>
                </c:pt>
                <c:pt idx="46">
                  <c:v>188.584</c:v>
                </c:pt>
                <c:pt idx="47">
                  <c:v>724.09400000000005</c:v>
                </c:pt>
                <c:pt idx="48">
                  <c:v>188.69200000000001</c:v>
                </c:pt>
                <c:pt idx="49">
                  <c:v>723.077</c:v>
                </c:pt>
                <c:pt idx="50">
                  <c:v>135.18199999999999</c:v>
                </c:pt>
                <c:pt idx="51">
                  <c:v>734.67700000000002</c:v>
                </c:pt>
                <c:pt idx="52">
                  <c:v>188.798</c:v>
                </c:pt>
                <c:pt idx="53">
                  <c:v>726.39400000000001</c:v>
                </c:pt>
                <c:pt idx="54">
                  <c:v>189.881</c:v>
                </c:pt>
                <c:pt idx="55">
                  <c:v>718.06299999999999</c:v>
                </c:pt>
                <c:pt idx="56">
                  <c:v>185.875</c:v>
                </c:pt>
                <c:pt idx="57">
                  <c:v>718.08100000000002</c:v>
                </c:pt>
                <c:pt idx="58">
                  <c:v>186.23500000000001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37F-BC45-918F-60A8988B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79103"/>
        <c:axId val="1090290607"/>
      </c:lineChart>
      <c:catAx>
        <c:axId val="108997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0290607"/>
        <c:crosses val="autoZero"/>
        <c:auto val="1"/>
        <c:lblAlgn val="ctr"/>
        <c:lblOffset val="100"/>
        <c:noMultiLvlLbl val="0"/>
      </c:catAx>
      <c:valAx>
        <c:axId val="1090290607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Arrival Rate (msg/s)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97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PID</a:t>
            </a:r>
            <a:r>
              <a:rPr lang="pt-BR" baseline="0"/>
              <a:t> 400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Analysis!$B$4:$B$62</c:f>
              <c:numCache>
                <c:formatCode>General</c:formatCode>
                <c:ptCount val="5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</c:numCache>
            </c:numRef>
          </c:cat>
          <c:val>
            <c:numRef>
              <c:f>Analysis!$P$4:$P$62</c:f>
              <c:numCache>
                <c:formatCode>General</c:formatCode>
                <c:ptCount val="59"/>
                <c:pt idx="0">
                  <c:v>64.399000000000001</c:v>
                </c:pt>
                <c:pt idx="1">
                  <c:v>65.8</c:v>
                </c:pt>
                <c:pt idx="2">
                  <c:v>311.99799999999999</c:v>
                </c:pt>
                <c:pt idx="3">
                  <c:v>168.298</c:v>
                </c:pt>
                <c:pt idx="4">
                  <c:v>234.09800000000001</c:v>
                </c:pt>
                <c:pt idx="5">
                  <c:v>299.892</c:v>
                </c:pt>
                <c:pt idx="6">
                  <c:v>301.59800000000001</c:v>
                </c:pt>
                <c:pt idx="7">
                  <c:v>289.863</c:v>
                </c:pt>
                <c:pt idx="8">
                  <c:v>362.59899999999999</c:v>
                </c:pt>
                <c:pt idx="9">
                  <c:v>722.58699999999999</c:v>
                </c:pt>
                <c:pt idx="10">
                  <c:v>135.398</c:v>
                </c:pt>
                <c:pt idx="11">
                  <c:v>402.48</c:v>
                </c:pt>
                <c:pt idx="12">
                  <c:v>258.19799999999998</c:v>
                </c:pt>
                <c:pt idx="13">
                  <c:v>277.59500000000003</c:v>
                </c:pt>
                <c:pt idx="14">
                  <c:v>440.815</c:v>
                </c:pt>
                <c:pt idx="15">
                  <c:v>347.49700000000001</c:v>
                </c:pt>
                <c:pt idx="16">
                  <c:v>512.93899999999996</c:v>
                </c:pt>
                <c:pt idx="17">
                  <c:v>853.38400000000001</c:v>
                </c:pt>
                <c:pt idx="18">
                  <c:v>603.08699999999999</c:v>
                </c:pt>
                <c:pt idx="19">
                  <c:v>601.59500000000003</c:v>
                </c:pt>
                <c:pt idx="20">
                  <c:v>429.36799999999999</c:v>
                </c:pt>
                <c:pt idx="21">
                  <c:v>227.999</c:v>
                </c:pt>
                <c:pt idx="22">
                  <c:v>443.19799999999998</c:v>
                </c:pt>
                <c:pt idx="23">
                  <c:v>431.28100000000001</c:v>
                </c:pt>
                <c:pt idx="24">
                  <c:v>434.89699999999999</c:v>
                </c:pt>
                <c:pt idx="25">
                  <c:v>328.899</c:v>
                </c:pt>
                <c:pt idx="26">
                  <c:v>596.18899999999996</c:v>
                </c:pt>
                <c:pt idx="27">
                  <c:v>184.69900000000001</c:v>
                </c:pt>
                <c:pt idx="28">
                  <c:v>359.66300000000001</c:v>
                </c:pt>
                <c:pt idx="29">
                  <c:v>602.83000000000004</c:v>
                </c:pt>
                <c:pt idx="30">
                  <c:v>221.898</c:v>
                </c:pt>
                <c:pt idx="31">
                  <c:v>706.68200000000002</c:v>
                </c:pt>
                <c:pt idx="32">
                  <c:v>216.798</c:v>
                </c:pt>
                <c:pt idx="33">
                  <c:v>591.17999999999995</c:v>
                </c:pt>
                <c:pt idx="34">
                  <c:v>83.799000000000007</c:v>
                </c:pt>
                <c:pt idx="35">
                  <c:v>550.56700000000001</c:v>
                </c:pt>
                <c:pt idx="36">
                  <c:v>219.67400000000001</c:v>
                </c:pt>
                <c:pt idx="37">
                  <c:v>703.19600000000003</c:v>
                </c:pt>
                <c:pt idx="38">
                  <c:v>219.398</c:v>
                </c:pt>
                <c:pt idx="39">
                  <c:v>597.13199999999995</c:v>
                </c:pt>
                <c:pt idx="40">
                  <c:v>206.69900000000001</c:v>
                </c:pt>
                <c:pt idx="41">
                  <c:v>317.762</c:v>
                </c:pt>
                <c:pt idx="42">
                  <c:v>614.572</c:v>
                </c:pt>
                <c:pt idx="43">
                  <c:v>217.994</c:v>
                </c:pt>
                <c:pt idx="44">
                  <c:v>714.20399999999995</c:v>
                </c:pt>
                <c:pt idx="45">
                  <c:v>217.19900000000001</c:v>
                </c:pt>
                <c:pt idx="46">
                  <c:v>595.38499999999999</c:v>
                </c:pt>
                <c:pt idx="47">
                  <c:v>120.999</c:v>
                </c:pt>
                <c:pt idx="48">
                  <c:v>548.79899999999998</c:v>
                </c:pt>
                <c:pt idx="49">
                  <c:v>216.49700000000001</c:v>
                </c:pt>
                <c:pt idx="50">
                  <c:v>580.779</c:v>
                </c:pt>
                <c:pt idx="51">
                  <c:v>218.398</c:v>
                </c:pt>
                <c:pt idx="52">
                  <c:v>592.83500000000004</c:v>
                </c:pt>
                <c:pt idx="53">
                  <c:v>170.59800000000001</c:v>
                </c:pt>
                <c:pt idx="54">
                  <c:v>232.97300000000001</c:v>
                </c:pt>
                <c:pt idx="55">
                  <c:v>535.46500000000003</c:v>
                </c:pt>
                <c:pt idx="56">
                  <c:v>436.66199999999998</c:v>
                </c:pt>
                <c:pt idx="57">
                  <c:v>587.85699999999997</c:v>
                </c:pt>
                <c:pt idx="58">
                  <c:v>216.49799999999999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37F-BC45-918F-60A8988B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79103"/>
        <c:axId val="1090290607"/>
      </c:lineChart>
      <c:catAx>
        <c:axId val="108997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0290607"/>
        <c:crosses val="autoZero"/>
        <c:auto val="1"/>
        <c:lblAlgn val="ctr"/>
        <c:lblOffset val="100"/>
        <c:noMultiLvlLbl val="0"/>
      </c:catAx>
      <c:valAx>
        <c:axId val="10902906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Arrival Rate (msg/s)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97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PID - 600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Analysis!$B$3:$B$76</c:f>
              <c:numCache>
                <c:formatCode>General</c:formatCode>
                <c:ptCount val="7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</c:numCache>
            </c:numRef>
          </c:cat>
          <c:val>
            <c:numRef>
              <c:f>Analysis!$Q$4:$Q$62</c:f>
              <c:numCache>
                <c:formatCode>0.00</c:formatCode>
                <c:ptCount val="59"/>
                <c:pt idx="0">
                  <c:v>267.06599999999997</c:v>
                </c:pt>
                <c:pt idx="1">
                  <c:v>390.69299999999998</c:v>
                </c:pt>
                <c:pt idx="2">
                  <c:v>392.58499999999998</c:v>
                </c:pt>
                <c:pt idx="3">
                  <c:v>521.78899999999999</c:v>
                </c:pt>
                <c:pt idx="4">
                  <c:v>679.43</c:v>
                </c:pt>
                <c:pt idx="5">
                  <c:v>578.47699999999998</c:v>
                </c:pt>
                <c:pt idx="6">
                  <c:v>687.98800000000006</c:v>
                </c:pt>
                <c:pt idx="7">
                  <c:v>577.58199999999999</c:v>
                </c:pt>
                <c:pt idx="8">
                  <c:v>579.87699999999995</c:v>
                </c:pt>
                <c:pt idx="9">
                  <c:v>575.27300000000002</c:v>
                </c:pt>
                <c:pt idx="10">
                  <c:v>581.28899999999999</c:v>
                </c:pt>
                <c:pt idx="11">
                  <c:v>671.57799999999997</c:v>
                </c:pt>
                <c:pt idx="12">
                  <c:v>578.16600000000005</c:v>
                </c:pt>
                <c:pt idx="13">
                  <c:v>571.62699999999995</c:v>
                </c:pt>
                <c:pt idx="14">
                  <c:v>567.88300000000004</c:v>
                </c:pt>
                <c:pt idx="15">
                  <c:v>672.11500000000001</c:v>
                </c:pt>
                <c:pt idx="16">
                  <c:v>575.89599999999996</c:v>
                </c:pt>
                <c:pt idx="17">
                  <c:v>672.56799999999998</c:v>
                </c:pt>
                <c:pt idx="18">
                  <c:v>572.79200000000003</c:v>
                </c:pt>
                <c:pt idx="19">
                  <c:v>564.50400000000002</c:v>
                </c:pt>
                <c:pt idx="20">
                  <c:v>576.59299999999996</c:v>
                </c:pt>
                <c:pt idx="21">
                  <c:v>572.19100000000003</c:v>
                </c:pt>
                <c:pt idx="22">
                  <c:v>660.48599999999999</c:v>
                </c:pt>
                <c:pt idx="23">
                  <c:v>566.15899999999999</c:v>
                </c:pt>
                <c:pt idx="24">
                  <c:v>669.90200000000004</c:v>
                </c:pt>
                <c:pt idx="25">
                  <c:v>571.27700000000004</c:v>
                </c:pt>
                <c:pt idx="26">
                  <c:v>574.69399999999996</c:v>
                </c:pt>
                <c:pt idx="27">
                  <c:v>573.78700000000003</c:v>
                </c:pt>
                <c:pt idx="28">
                  <c:v>567.07000000000005</c:v>
                </c:pt>
                <c:pt idx="29">
                  <c:v>643.16700000000003</c:v>
                </c:pt>
                <c:pt idx="30">
                  <c:v>546.476</c:v>
                </c:pt>
                <c:pt idx="31">
                  <c:v>644.21600000000001</c:v>
                </c:pt>
                <c:pt idx="32">
                  <c:v>553.95299999999997</c:v>
                </c:pt>
                <c:pt idx="33">
                  <c:v>518.57100000000003</c:v>
                </c:pt>
                <c:pt idx="34">
                  <c:v>654.09100000000001</c:v>
                </c:pt>
                <c:pt idx="35">
                  <c:v>642.46100000000001</c:v>
                </c:pt>
                <c:pt idx="36">
                  <c:v>643.89</c:v>
                </c:pt>
                <c:pt idx="37">
                  <c:v>545.34699999999998</c:v>
                </c:pt>
                <c:pt idx="38">
                  <c:v>644.05999999999995</c:v>
                </c:pt>
                <c:pt idx="39">
                  <c:v>542.58299999999997</c:v>
                </c:pt>
                <c:pt idx="40">
                  <c:v>637.005</c:v>
                </c:pt>
                <c:pt idx="41">
                  <c:v>538.59</c:v>
                </c:pt>
                <c:pt idx="42">
                  <c:v>637.30799999999999</c:v>
                </c:pt>
                <c:pt idx="43">
                  <c:v>546.98400000000004</c:v>
                </c:pt>
                <c:pt idx="44">
                  <c:v>651.47</c:v>
                </c:pt>
                <c:pt idx="45">
                  <c:v>537.39099999999996</c:v>
                </c:pt>
                <c:pt idx="46">
                  <c:v>639.04200000000003</c:v>
                </c:pt>
                <c:pt idx="47">
                  <c:v>646.37300000000005</c:v>
                </c:pt>
                <c:pt idx="48">
                  <c:v>564.08500000000004</c:v>
                </c:pt>
                <c:pt idx="49">
                  <c:v>659.19299999999998</c:v>
                </c:pt>
                <c:pt idx="50">
                  <c:v>572.48199999999997</c:v>
                </c:pt>
                <c:pt idx="51">
                  <c:v>651.39499999999998</c:v>
                </c:pt>
                <c:pt idx="52">
                  <c:v>562.57100000000003</c:v>
                </c:pt>
                <c:pt idx="53">
                  <c:v>654.47699999999998</c:v>
                </c:pt>
                <c:pt idx="54">
                  <c:v>569.58299999999997</c:v>
                </c:pt>
                <c:pt idx="55">
                  <c:v>652.23</c:v>
                </c:pt>
                <c:pt idx="56">
                  <c:v>448.89600000000002</c:v>
                </c:pt>
                <c:pt idx="57">
                  <c:v>729.82600000000002</c:v>
                </c:pt>
                <c:pt idx="58">
                  <c:v>386.661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25E-374E-9400-762838352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993104"/>
        <c:axId val="1627552080"/>
      </c:lineChart>
      <c:catAx>
        <c:axId val="16279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552080"/>
        <c:crosses val="autoZero"/>
        <c:auto val="1"/>
        <c:lblAlgn val="ctr"/>
        <c:lblOffset val="100"/>
        <c:noMultiLvlLbl val="0"/>
      </c:catAx>
      <c:valAx>
        <c:axId val="16275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99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201</xdr:row>
      <xdr:rowOff>50800</xdr:rowOff>
    </xdr:from>
    <xdr:to>
      <xdr:col>27</xdr:col>
      <xdr:colOff>628650</xdr:colOff>
      <xdr:row>214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6054C8B-91C7-4148-AD71-DBF112D7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152399</xdr:colOff>
      <xdr:row>3</xdr:row>
      <xdr:rowOff>139700</xdr:rowOff>
    </xdr:from>
    <xdr:to>
      <xdr:col>45</xdr:col>
      <xdr:colOff>569310</xdr:colOff>
      <xdr:row>17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7CF2DA3-27A9-0542-B69A-7433D78B8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524477</xdr:colOff>
      <xdr:row>19</xdr:row>
      <xdr:rowOff>179234</xdr:rowOff>
    </xdr:from>
    <xdr:to>
      <xdr:col>45</xdr:col>
      <xdr:colOff>460977</xdr:colOff>
      <xdr:row>33</xdr:row>
      <xdr:rowOff>77635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1FAD33E-227F-3C30-2BF9-92B236866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685800</xdr:colOff>
      <xdr:row>1</xdr:row>
      <xdr:rowOff>120650</xdr:rowOff>
    </xdr:from>
    <xdr:to>
      <xdr:col>24</xdr:col>
      <xdr:colOff>25400</xdr:colOff>
      <xdr:row>14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0F85EA-972B-53D4-263D-BB6D4CE25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725311</xdr:colOff>
      <xdr:row>14</xdr:row>
      <xdr:rowOff>174272</xdr:rowOff>
    </xdr:from>
    <xdr:to>
      <xdr:col>24</xdr:col>
      <xdr:colOff>64911</xdr:colOff>
      <xdr:row>27</xdr:row>
      <xdr:rowOff>91722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F9A3B4D-B5DB-5671-DED6-4B23A2573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29</xdr:row>
      <xdr:rowOff>206962</xdr:rowOff>
    </xdr:from>
    <xdr:to>
      <xdr:col>24</xdr:col>
      <xdr:colOff>165100</xdr:colOff>
      <xdr:row>42</xdr:row>
      <xdr:rowOff>120650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E513BE6-4C86-9C4A-88D0-864311879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812800</xdr:colOff>
      <xdr:row>45</xdr:row>
      <xdr:rowOff>50800</xdr:rowOff>
    </xdr:from>
    <xdr:to>
      <xdr:col>24</xdr:col>
      <xdr:colOff>152400</xdr:colOff>
      <xdr:row>57</xdr:row>
      <xdr:rowOff>171450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1A9433D-C65E-4A06-E5A0-96995D870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813741</xdr:colOff>
      <xdr:row>58</xdr:row>
      <xdr:rowOff>199437</xdr:rowOff>
    </xdr:from>
    <xdr:to>
      <xdr:col>24</xdr:col>
      <xdr:colOff>159925</xdr:colOff>
      <xdr:row>72</xdr:row>
      <xdr:rowOff>45156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9353D7-A937-4E11-D547-769220AA9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statology.org/rmse-calculato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easycalculation.com/statistics/r-squared.php" TargetMode="External"/><Relationship Id="rId1" Type="http://schemas.openxmlformats.org/officeDocument/2006/relationships/hyperlink" Target="https://www.statology.org/rmse-calculator/" TargetMode="External"/><Relationship Id="rId6" Type="http://schemas.openxmlformats.org/officeDocument/2006/relationships/hyperlink" Target="https://www.easycalculation.com/statistics/r-squared.php" TargetMode="External"/><Relationship Id="rId5" Type="http://schemas.openxmlformats.org/officeDocument/2006/relationships/hyperlink" Target="https://www.statology.org/rmse-calculator/" TargetMode="External"/><Relationship Id="rId4" Type="http://schemas.openxmlformats.org/officeDocument/2006/relationships/hyperlink" Target="https://www.easycalculation.com/statistics/r-squared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grimetsoft.com/calculators/R-squared%20corre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06" workbookViewId="0">
      <selection activeCell="B8" sqref="B8"/>
    </sheetView>
  </sheetViews>
  <sheetFormatPr baseColWidth="10" defaultColWidth="10.6640625" defaultRowHeight="16" x14ac:dyDescent="0.2"/>
  <cols>
    <col min="1" max="1" width="25" bestFit="1" customWidth="1"/>
    <col min="2" max="2" width="38.5" bestFit="1" customWidth="1"/>
  </cols>
  <sheetData>
    <row r="1" spans="1:4" x14ac:dyDescent="0.2">
      <c r="A1" s="8" t="s">
        <v>38</v>
      </c>
      <c r="B1" s="17" t="s">
        <v>53</v>
      </c>
      <c r="C1" s="16"/>
      <c r="D1" s="16"/>
    </row>
    <row r="2" spans="1:4" x14ac:dyDescent="0.2">
      <c r="A2" s="8" t="s">
        <v>13</v>
      </c>
      <c r="B2" s="17">
        <v>25</v>
      </c>
      <c r="C2" s="16"/>
      <c r="D2" s="16"/>
    </row>
    <row r="3" spans="1:4" x14ac:dyDescent="0.2">
      <c r="A3" s="8" t="s">
        <v>14</v>
      </c>
      <c r="B3" s="17" t="s">
        <v>15</v>
      </c>
      <c r="C3" s="16"/>
      <c r="D3" s="16"/>
    </row>
    <row r="4" spans="1:4" x14ac:dyDescent="0.2">
      <c r="A4" s="8" t="s">
        <v>16</v>
      </c>
      <c r="B4" s="19">
        <v>20000</v>
      </c>
      <c r="C4" s="21"/>
      <c r="D4" s="21"/>
    </row>
    <row r="5" spans="1:4" x14ac:dyDescent="0.2">
      <c r="A5" s="8" t="s">
        <v>17</v>
      </c>
      <c r="B5" s="17" t="s">
        <v>18</v>
      </c>
      <c r="C5" s="16"/>
      <c r="D5" s="16"/>
    </row>
    <row r="6" spans="1:4" x14ac:dyDescent="0.2">
      <c r="A6" s="8" t="s">
        <v>19</v>
      </c>
      <c r="B6" s="17" t="s">
        <v>39</v>
      </c>
      <c r="C6" s="16"/>
      <c r="D6" s="16"/>
    </row>
    <row r="7" spans="1:4" x14ac:dyDescent="0.2">
      <c r="A7" s="8" t="s">
        <v>20</v>
      </c>
      <c r="B7" s="20" t="s">
        <v>118</v>
      </c>
      <c r="C7" s="16"/>
      <c r="D7" s="16"/>
    </row>
    <row r="9" spans="1:4" x14ac:dyDescent="0.2">
      <c r="A9" s="9" t="s">
        <v>21</v>
      </c>
      <c r="B9">
        <v>30</v>
      </c>
    </row>
    <row r="10" spans="1:4" x14ac:dyDescent="0.2">
      <c r="A10" s="9" t="s">
        <v>23</v>
      </c>
      <c r="B10">
        <v>150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541"/>
  <sheetViews>
    <sheetView topLeftCell="O25" zoomScale="107" zoomScaleNormal="107" workbookViewId="0">
      <selection activeCell="U50" sqref="U50"/>
    </sheetView>
  </sheetViews>
  <sheetFormatPr baseColWidth="10" defaultColWidth="10.6640625" defaultRowHeight="16" x14ac:dyDescent="0.2"/>
  <cols>
    <col min="1" max="1" width="4.1640625" style="1" bestFit="1" customWidth="1"/>
    <col min="2" max="2" width="10.33203125" style="1" bestFit="1" customWidth="1"/>
    <col min="3" max="3" width="11" style="1" bestFit="1" customWidth="1"/>
    <col min="4" max="4" width="10.5" customWidth="1"/>
    <col min="5" max="5" width="6" style="1" bestFit="1" customWidth="1"/>
    <col min="6" max="6" width="9.6640625" style="1" bestFit="1" customWidth="1"/>
    <col min="7" max="7" width="8" style="1" bestFit="1" customWidth="1"/>
    <col min="8" max="8" width="10.83203125" style="1" bestFit="1" customWidth="1"/>
    <col min="9" max="9" width="13.6640625" style="1" bestFit="1" customWidth="1"/>
    <col min="10" max="10" width="12.6640625" style="1" bestFit="1" customWidth="1"/>
    <col min="11" max="11" width="11.6640625" style="1" bestFit="1" customWidth="1"/>
    <col min="12" max="12" width="13.6640625" bestFit="1" customWidth="1"/>
    <col min="13" max="13" width="12.83203125" bestFit="1" customWidth="1"/>
    <col min="14" max="14" width="17.83203125" bestFit="1" customWidth="1"/>
    <col min="15" max="16" width="18.83203125" style="1" bestFit="1" customWidth="1"/>
    <col min="17" max="17" width="11.6640625" style="1" customWidth="1"/>
    <col min="18" max="18" width="10.5" customWidth="1"/>
    <col min="19" max="19" width="20.1640625" bestFit="1" customWidth="1"/>
    <col min="20" max="20" width="17.33203125" customWidth="1"/>
    <col min="21" max="22" width="19.6640625" bestFit="1" customWidth="1"/>
    <col min="23" max="23" width="8.33203125" bestFit="1" customWidth="1"/>
    <col min="24" max="24" width="10.83203125" bestFit="1" customWidth="1"/>
    <col min="25" max="26" width="20.1640625" bestFit="1" customWidth="1"/>
    <col min="27" max="27" width="14.5" bestFit="1" customWidth="1"/>
    <col min="28" max="28" width="18.33203125" bestFit="1" customWidth="1"/>
    <col min="31" max="31" width="20.1640625" bestFit="1" customWidth="1"/>
  </cols>
  <sheetData>
    <row r="1" spans="1:34" x14ac:dyDescent="0.2">
      <c r="A1" s="138" t="s">
        <v>73</v>
      </c>
      <c r="B1" s="138"/>
      <c r="C1" s="138"/>
      <c r="D1" s="23"/>
      <c r="E1" s="144" t="s">
        <v>56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6"/>
      <c r="R1" s="142" t="s">
        <v>63</v>
      </c>
      <c r="S1" s="142"/>
      <c r="T1" s="142"/>
      <c r="U1" s="142"/>
      <c r="V1" s="142"/>
      <c r="W1" s="30"/>
      <c r="X1" s="142" t="s">
        <v>68</v>
      </c>
      <c r="Y1" s="142"/>
      <c r="Z1" s="142"/>
      <c r="AA1" s="142"/>
      <c r="AB1" s="142"/>
      <c r="AC1" s="30"/>
      <c r="AD1" s="142" t="s">
        <v>62</v>
      </c>
      <c r="AE1" s="142"/>
      <c r="AF1" s="142"/>
      <c r="AG1" s="142"/>
      <c r="AH1" s="142"/>
    </row>
    <row r="2" spans="1:34" x14ac:dyDescent="0.2">
      <c r="A2" s="3" t="s">
        <v>0</v>
      </c>
      <c r="B2" s="3" t="s">
        <v>54</v>
      </c>
      <c r="C2" s="3" t="s">
        <v>55</v>
      </c>
      <c r="D2" s="24"/>
      <c r="E2" s="3" t="s">
        <v>26</v>
      </c>
      <c r="F2" s="7" t="s">
        <v>37</v>
      </c>
      <c r="G2" s="3" t="s">
        <v>34</v>
      </c>
      <c r="H2" s="3" t="s">
        <v>35</v>
      </c>
      <c r="I2" s="3" t="s">
        <v>29</v>
      </c>
      <c r="J2" s="11" t="s">
        <v>30</v>
      </c>
      <c r="K2" s="11" t="s">
        <v>31</v>
      </c>
      <c r="L2" s="3" t="s">
        <v>32</v>
      </c>
      <c r="M2" s="3" t="s">
        <v>33</v>
      </c>
      <c r="N2" s="103" t="s">
        <v>116</v>
      </c>
      <c r="O2" s="103" t="s">
        <v>114</v>
      </c>
      <c r="P2" s="103" t="s">
        <v>115</v>
      </c>
      <c r="Q2" s="104"/>
      <c r="R2" s="105"/>
      <c r="S2" s="105"/>
      <c r="T2" s="105"/>
      <c r="U2" s="20" t="s">
        <v>61</v>
      </c>
      <c r="V2" s="121">
        <v>22</v>
      </c>
      <c r="W2" s="23"/>
      <c r="X2" s="105"/>
      <c r="Y2" s="105"/>
      <c r="Z2" s="105"/>
      <c r="AA2" s="20" t="s">
        <v>61</v>
      </c>
      <c r="AB2" s="20">
        <v>180</v>
      </c>
      <c r="AC2" s="23"/>
      <c r="AD2" s="1"/>
      <c r="AE2" s="1"/>
      <c r="AF2" s="1"/>
      <c r="AG2" s="20" t="s">
        <v>61</v>
      </c>
      <c r="AH2" s="20">
        <v>360</v>
      </c>
    </row>
    <row r="3" spans="1:34" x14ac:dyDescent="0.2">
      <c r="A3">
        <v>1</v>
      </c>
      <c r="B3">
        <v>497434</v>
      </c>
      <c r="C3">
        <v>256.29599999999999</v>
      </c>
      <c r="E3" s="1">
        <v>1</v>
      </c>
      <c r="F3" s="106">
        <f t="shared" ref="F3:F67" si="0">AVERAGEIF($A$3:$A$10001,E3,$C$1:$C$10001)</f>
        <v>168.07647972972964</v>
      </c>
      <c r="G3" s="4">
        <f>E3-$S$3</f>
        <v>-10</v>
      </c>
      <c r="H3" s="12">
        <f>F3-$S$4</f>
        <v>-1103.8889835633063</v>
      </c>
      <c r="I3" s="12">
        <f t="shared" ref="I3" si="1">H3*H3</f>
        <v>1218570.8880324294</v>
      </c>
      <c r="J3" s="12">
        <f t="shared" ref="J3" si="2">G3*H3</f>
        <v>11038.889835633063</v>
      </c>
      <c r="K3" s="12">
        <f t="shared" ref="K3" si="3">G3*G3</f>
        <v>100</v>
      </c>
      <c r="L3" s="12">
        <f t="shared" ref="L3" si="4">H3*H4</f>
        <v>1056184.2269121439</v>
      </c>
      <c r="M3" s="12">
        <f t="shared" ref="M3" si="5">G3*H4</f>
        <v>9567.8482405252962</v>
      </c>
      <c r="N3" s="99"/>
      <c r="O3" s="92"/>
      <c r="P3" s="92"/>
      <c r="Q3" s="92"/>
      <c r="R3" s="20" t="s">
        <v>1</v>
      </c>
      <c r="S3" s="122">
        <f>AVERAGE($E$3:$E$23)</f>
        <v>11</v>
      </c>
      <c r="T3" s="1"/>
      <c r="U3" s="1" t="s">
        <v>42</v>
      </c>
      <c r="V3" s="123" t="s">
        <v>106</v>
      </c>
      <c r="W3" s="35"/>
      <c r="X3" s="20" t="s">
        <v>1</v>
      </c>
      <c r="Y3" s="122">
        <f>AVERAGE($E$3:$E$181)</f>
        <v>90</v>
      </c>
      <c r="Z3" s="1"/>
      <c r="AA3" s="1" t="s">
        <v>42</v>
      </c>
      <c r="AB3" s="123" t="s">
        <v>69</v>
      </c>
      <c r="AC3" s="35"/>
      <c r="AD3" s="20" t="s">
        <v>1</v>
      </c>
      <c r="AE3" s="122">
        <f>AVERAGE($E$3:$E$361)</f>
        <v>180</v>
      </c>
      <c r="AF3" s="1"/>
      <c r="AG3" s="1" t="s">
        <v>42</v>
      </c>
      <c r="AH3" s="102" t="s">
        <v>57</v>
      </c>
    </row>
    <row r="4" spans="1:34" x14ac:dyDescent="0.2">
      <c r="A4">
        <v>1</v>
      </c>
      <c r="B4">
        <v>495890</v>
      </c>
      <c r="C4">
        <v>154.286</v>
      </c>
      <c r="E4" s="1">
        <f>E3+1</f>
        <v>2</v>
      </c>
      <c r="F4" s="106">
        <f t="shared" si="0"/>
        <v>315.18063924050637</v>
      </c>
      <c r="G4" s="4">
        <f t="shared" ref="G4:G67" si="6">E4-$S$3</f>
        <v>-9</v>
      </c>
      <c r="H4" s="12">
        <f t="shared" ref="H4:H67" si="7">F4-$S$4</f>
        <v>-956.78482405252964</v>
      </c>
      <c r="I4" s="12">
        <f t="shared" ref="I4:I13" si="8">H4*H4</f>
        <v>915437.19953723007</v>
      </c>
      <c r="J4" s="12">
        <f t="shared" ref="J4:J13" si="9">G4*H4</f>
        <v>8611.0634164727671</v>
      </c>
      <c r="K4" s="12">
        <f t="shared" ref="K4:K13" si="10">G4*G4</f>
        <v>81</v>
      </c>
      <c r="L4" s="12">
        <f t="shared" ref="L4:L13" si="11">H4*H5</f>
        <v>788573.41010985407</v>
      </c>
      <c r="M4" s="12">
        <f t="shared" ref="M4:M13" si="12">G4*H5</f>
        <v>7417.7187101778663</v>
      </c>
      <c r="N4" s="99">
        <f>F3*$S$10+E3*$S$11</f>
        <v>103.94648368333051</v>
      </c>
      <c r="O4" s="92">
        <f>F3*$Y$10+$Y$11*E3</f>
        <v>135.2883546894241</v>
      </c>
      <c r="P4" s="92">
        <f>F3*$AE$10+$AE$11*E3</f>
        <v>156.56339949229869</v>
      </c>
      <c r="Q4" s="92"/>
      <c r="R4" s="20" t="s">
        <v>2</v>
      </c>
      <c r="S4" s="122">
        <f>AVERAGE($F$4:$F$24)</f>
        <v>1271.965463293036</v>
      </c>
      <c r="T4" s="1"/>
      <c r="U4" s="1" t="s">
        <v>43</v>
      </c>
      <c r="V4" s="123" t="s">
        <v>107</v>
      </c>
      <c r="W4" s="35"/>
      <c r="X4" s="20" t="s">
        <v>2</v>
      </c>
      <c r="Y4" s="122">
        <f>AVERAGE($F$4:$F$182)</f>
        <v>4229.9014415542379</v>
      </c>
      <c r="Z4" s="1"/>
      <c r="AA4" s="1" t="s">
        <v>43</v>
      </c>
      <c r="AB4" s="123" t="s">
        <v>70</v>
      </c>
      <c r="AC4" s="35"/>
      <c r="AD4" s="20" t="s">
        <v>2</v>
      </c>
      <c r="AE4" s="122">
        <f>AVERAGE($F$4:$F$362)</f>
        <v>5434.2192105896938</v>
      </c>
      <c r="AF4" s="1"/>
      <c r="AG4" s="1" t="s">
        <v>43</v>
      </c>
      <c r="AH4" s="102" t="s">
        <v>58</v>
      </c>
    </row>
    <row r="5" spans="1:34" x14ac:dyDescent="0.2">
      <c r="A5">
        <v>1</v>
      </c>
      <c r="B5">
        <v>494301</v>
      </c>
      <c r="C5">
        <v>158.79499999999999</v>
      </c>
      <c r="E5" s="1">
        <f t="shared" ref="E5:E68" si="13">E4+1</f>
        <v>3</v>
      </c>
      <c r="F5" s="106">
        <f t="shared" si="0"/>
        <v>447.77449549549539</v>
      </c>
      <c r="G5" s="4">
        <f t="shared" si="6"/>
        <v>-8</v>
      </c>
      <c r="H5" s="12">
        <f t="shared" si="7"/>
        <v>-824.19096779754068</v>
      </c>
      <c r="I5" s="12">
        <f t="shared" si="8"/>
        <v>679290.75139904674</v>
      </c>
      <c r="J5" s="12">
        <f t="shared" si="9"/>
        <v>6593.5277423803254</v>
      </c>
      <c r="K5" s="12">
        <f t="shared" si="10"/>
        <v>64</v>
      </c>
      <c r="L5" s="12">
        <f t="shared" si="11"/>
        <v>570713.13296058984</v>
      </c>
      <c r="M5" s="12">
        <f t="shared" si="12"/>
        <v>5539.6203575070804</v>
      </c>
      <c r="N5" s="99">
        <f t="shared" ref="N5:N68" si="14">F4*$S$10+E4*$S$11</f>
        <v>202.37552515379568</v>
      </c>
      <c r="O5" s="92">
        <f t="shared" ref="O5:O68" si="15">F4*$Y$10+$Y$11*E4</f>
        <v>254.79277291358008</v>
      </c>
      <c r="P5" s="92">
        <f t="shared" ref="P5:P68" si="16">F4*$AE$10+$AE$11*E4</f>
        <v>293.80860694373172</v>
      </c>
      <c r="Q5" s="92"/>
      <c r="R5" s="20" t="s">
        <v>3</v>
      </c>
      <c r="S5" s="122">
        <f>SUM($I$3:$I$23)</f>
        <v>5929625.7720216848</v>
      </c>
      <c r="T5" s="1"/>
      <c r="U5" s="1" t="s">
        <v>42</v>
      </c>
      <c r="V5" s="123" t="s">
        <v>106</v>
      </c>
      <c r="W5" s="35"/>
      <c r="X5" s="20" t="s">
        <v>3</v>
      </c>
      <c r="Y5" s="122">
        <f>SUM($I$3:$I$181)</f>
        <v>1976906038.3017495</v>
      </c>
      <c r="Z5" s="1"/>
      <c r="AA5" s="1" t="s">
        <v>42</v>
      </c>
      <c r="AB5" s="123" t="s">
        <v>71</v>
      </c>
      <c r="AC5" s="35"/>
      <c r="AD5" s="20" t="s">
        <v>3</v>
      </c>
      <c r="AE5" s="122">
        <f>SUM($I$3:$I$361)</f>
        <v>7177170563.6188211</v>
      </c>
      <c r="AF5" s="1"/>
      <c r="AG5" s="1" t="s">
        <v>42</v>
      </c>
      <c r="AH5" s="102" t="s">
        <v>57</v>
      </c>
    </row>
    <row r="6" spans="1:34" x14ac:dyDescent="0.2">
      <c r="A6">
        <v>1</v>
      </c>
      <c r="B6">
        <v>492655</v>
      </c>
      <c r="C6">
        <v>164.57400000000001</v>
      </c>
      <c r="E6" s="1">
        <f t="shared" si="13"/>
        <v>4</v>
      </c>
      <c r="F6" s="106">
        <f t="shared" si="0"/>
        <v>579.51291860465096</v>
      </c>
      <c r="G6" s="4">
        <f t="shared" si="6"/>
        <v>-7</v>
      </c>
      <c r="H6" s="12">
        <f t="shared" si="7"/>
        <v>-692.45254468838505</v>
      </c>
      <c r="I6" s="12">
        <f t="shared" si="8"/>
        <v>479490.52664541989</v>
      </c>
      <c r="J6" s="12">
        <f t="shared" si="9"/>
        <v>4847.167812818695</v>
      </c>
      <c r="K6" s="12">
        <f t="shared" si="10"/>
        <v>49</v>
      </c>
      <c r="L6" s="12">
        <f t="shared" si="11"/>
        <v>397683.42444811988</v>
      </c>
      <c r="M6" s="12">
        <f t="shared" si="12"/>
        <v>4020.1801444597004</v>
      </c>
      <c r="N6" s="99">
        <f t="shared" si="14"/>
        <v>296.98716545600053</v>
      </c>
      <c r="O6" s="92">
        <f t="shared" si="15"/>
        <v>363.37662048603727</v>
      </c>
      <c r="P6" s="92">
        <f t="shared" si="16"/>
        <v>417.6879673195902</v>
      </c>
      <c r="Q6" s="92"/>
      <c r="R6" s="20" t="s">
        <v>4</v>
      </c>
      <c r="S6" s="122">
        <f>SUM($J$3:$J$23)</f>
        <v>66126.679594511108</v>
      </c>
      <c r="T6" s="1"/>
      <c r="U6" s="1" t="s">
        <v>42</v>
      </c>
      <c r="V6" s="123" t="s">
        <v>106</v>
      </c>
      <c r="W6" s="35"/>
      <c r="X6" s="20" t="s">
        <v>4</v>
      </c>
      <c r="Y6" s="122">
        <f>SUM($J$3:$J$181)</f>
        <v>55280058.723522455</v>
      </c>
      <c r="Z6" s="1"/>
      <c r="AA6" s="1" t="s">
        <v>42</v>
      </c>
      <c r="AB6" s="123" t="s">
        <v>71</v>
      </c>
      <c r="AC6" s="35"/>
      <c r="AD6" s="20" t="s">
        <v>4</v>
      </c>
      <c r="AE6" s="122">
        <f>SUM($J$3:$J$361)</f>
        <v>306606455.75016207</v>
      </c>
      <c r="AF6" s="1"/>
      <c r="AG6" s="1" t="s">
        <v>42</v>
      </c>
      <c r="AH6" s="102" t="s">
        <v>57</v>
      </c>
    </row>
    <row r="7" spans="1:34" x14ac:dyDescent="0.2">
      <c r="A7">
        <v>1</v>
      </c>
      <c r="B7">
        <v>490999</v>
      </c>
      <c r="C7">
        <v>165.48699999999999</v>
      </c>
      <c r="E7" s="1">
        <f t="shared" si="13"/>
        <v>5</v>
      </c>
      <c r="F7" s="106">
        <f t="shared" si="0"/>
        <v>697.65401408450737</v>
      </c>
      <c r="G7" s="4">
        <f t="shared" si="6"/>
        <v>-6</v>
      </c>
      <c r="H7" s="12">
        <f t="shared" si="7"/>
        <v>-574.31144920852864</v>
      </c>
      <c r="I7" s="12">
        <f t="shared" si="8"/>
        <v>329833.64069200039</v>
      </c>
      <c r="J7" s="12">
        <f t="shared" si="9"/>
        <v>3445.8686952511716</v>
      </c>
      <c r="K7" s="12">
        <f t="shared" si="10"/>
        <v>36</v>
      </c>
      <c r="L7" s="12">
        <f t="shared" si="11"/>
        <v>271017.51474792341</v>
      </c>
      <c r="M7" s="12">
        <f t="shared" si="12"/>
        <v>2831.3993926614421</v>
      </c>
      <c r="N7" s="99">
        <f t="shared" si="14"/>
        <v>391.37375660294589</v>
      </c>
      <c r="O7" s="92">
        <f t="shared" si="15"/>
        <v>471.31666220949177</v>
      </c>
      <c r="P7" s="92">
        <f t="shared" si="16"/>
        <v>540.77936424568225</v>
      </c>
      <c r="Q7" s="92"/>
      <c r="R7" s="20" t="s">
        <v>5</v>
      </c>
      <c r="S7" s="122">
        <f>SUM($K$3:$K$23)</f>
        <v>770</v>
      </c>
      <c r="T7" s="1"/>
      <c r="U7" s="1" t="s">
        <v>42</v>
      </c>
      <c r="V7" s="123" t="s">
        <v>106</v>
      </c>
      <c r="W7" s="35"/>
      <c r="X7" s="20" t="s">
        <v>5</v>
      </c>
      <c r="Y7" s="122">
        <f>SUM($K$3:$K$181)</f>
        <v>1595069</v>
      </c>
      <c r="Z7" s="1"/>
      <c r="AA7" s="1" t="s">
        <v>42</v>
      </c>
      <c r="AB7" s="123" t="s">
        <v>71</v>
      </c>
      <c r="AC7" s="35"/>
      <c r="AD7" s="20" t="s">
        <v>5</v>
      </c>
      <c r="AE7" s="122">
        <f>SUM($K$3:$K$361)</f>
        <v>14109059</v>
      </c>
      <c r="AF7" s="1"/>
      <c r="AG7" s="1" t="s">
        <v>42</v>
      </c>
      <c r="AH7" s="102" t="s">
        <v>57</v>
      </c>
    </row>
    <row r="8" spans="1:34" x14ac:dyDescent="0.2">
      <c r="A8">
        <v>1</v>
      </c>
      <c r="B8">
        <v>489497</v>
      </c>
      <c r="C8">
        <v>150.09</v>
      </c>
      <c r="E8" s="1">
        <f t="shared" si="13"/>
        <v>6</v>
      </c>
      <c r="F8" s="106">
        <f t="shared" si="0"/>
        <v>800.06556451612903</v>
      </c>
      <c r="G8" s="4">
        <f t="shared" si="6"/>
        <v>-5</v>
      </c>
      <c r="H8" s="12">
        <f t="shared" si="7"/>
        <v>-471.89989877690698</v>
      </c>
      <c r="I8" s="12">
        <f t="shared" si="8"/>
        <v>222689.51446565505</v>
      </c>
      <c r="J8" s="12">
        <f t="shared" si="9"/>
        <v>2359.4994938845348</v>
      </c>
      <c r="K8" s="12">
        <f t="shared" si="10"/>
        <v>25</v>
      </c>
      <c r="L8" s="12">
        <f t="shared" si="11"/>
        <v>177675.07255396812</v>
      </c>
      <c r="M8" s="12">
        <f t="shared" si="12"/>
        <v>1882.5504414651812</v>
      </c>
      <c r="N8" s="99">
        <f t="shared" si="14"/>
        <v>482.18313413400068</v>
      </c>
      <c r="O8" s="92">
        <f t="shared" si="15"/>
        <v>569.02324606287527</v>
      </c>
      <c r="P8" s="92">
        <f t="shared" si="16"/>
        <v>651.34588153790401</v>
      </c>
      <c r="Q8" s="92"/>
      <c r="R8" s="20" t="s">
        <v>6</v>
      </c>
      <c r="S8" s="122">
        <f>SUM($L$3:$L$23)</f>
        <v>5509630.3986584637</v>
      </c>
      <c r="T8" s="1"/>
      <c r="U8" s="1" t="s">
        <v>42</v>
      </c>
      <c r="V8" s="123" t="s">
        <v>106</v>
      </c>
      <c r="W8" s="35"/>
      <c r="X8" s="20" t="s">
        <v>6</v>
      </c>
      <c r="Y8" s="122">
        <f>SUM($L$3:$L$181)</f>
        <v>1973893416.3585885</v>
      </c>
      <c r="Z8" s="1"/>
      <c r="AA8" s="1" t="s">
        <v>42</v>
      </c>
      <c r="AB8" s="123" t="s">
        <v>71</v>
      </c>
      <c r="AC8" s="35"/>
      <c r="AD8" s="20" t="s">
        <v>6</v>
      </c>
      <c r="AE8" s="122">
        <f>SUM($L$3:$L$361)</f>
        <v>7145643739.0963955</v>
      </c>
      <c r="AF8" s="1"/>
      <c r="AG8" s="1" t="s">
        <v>42</v>
      </c>
      <c r="AH8" s="102" t="s">
        <v>57</v>
      </c>
    </row>
    <row r="9" spans="1:34" x14ac:dyDescent="0.2">
      <c r="A9">
        <v>1</v>
      </c>
      <c r="B9">
        <v>487826</v>
      </c>
      <c r="C9">
        <v>166.99600000000001</v>
      </c>
      <c r="E9" s="1">
        <f t="shared" si="13"/>
        <v>7</v>
      </c>
      <c r="F9" s="106">
        <f t="shared" si="0"/>
        <v>895.45537499999978</v>
      </c>
      <c r="G9" s="4">
        <f t="shared" si="6"/>
        <v>-4</v>
      </c>
      <c r="H9" s="12">
        <f t="shared" si="7"/>
        <v>-376.51008829303623</v>
      </c>
      <c r="I9" s="12">
        <f t="shared" si="8"/>
        <v>141759.84658642995</v>
      </c>
      <c r="J9" s="12">
        <f t="shared" si="9"/>
        <v>1506.0403531721449</v>
      </c>
      <c r="K9" s="12">
        <f t="shared" si="10"/>
        <v>16</v>
      </c>
      <c r="L9" s="12">
        <f t="shared" si="11"/>
        <v>103300.32564117722</v>
      </c>
      <c r="M9" s="12">
        <f t="shared" si="12"/>
        <v>1097.4508131721454</v>
      </c>
      <c r="N9" s="99">
        <f t="shared" si="14"/>
        <v>568.85434979587581</v>
      </c>
      <c r="O9" s="92">
        <f t="shared" si="15"/>
        <v>654.89164810914804</v>
      </c>
      <c r="P9" s="92">
        <f t="shared" si="16"/>
        <v>747.42347396225932</v>
      </c>
      <c r="Q9" s="92"/>
      <c r="R9" s="20" t="s">
        <v>7</v>
      </c>
      <c r="S9" s="122">
        <f>SUM($M$3:$M$23)</f>
        <v>63387.744462654649</v>
      </c>
      <c r="T9" s="1"/>
      <c r="U9" s="1" t="s">
        <v>42</v>
      </c>
      <c r="V9" s="123" t="s">
        <v>106</v>
      </c>
      <c r="W9" s="35"/>
      <c r="X9" s="20" t="s">
        <v>7</v>
      </c>
      <c r="Y9" s="122">
        <f>SUM($M$3:$M$181)</f>
        <v>55629095.192948207</v>
      </c>
      <c r="Z9" s="1"/>
      <c r="AA9" s="1" t="s">
        <v>42</v>
      </c>
      <c r="AB9" s="123" t="s">
        <v>71</v>
      </c>
      <c r="AC9" s="35"/>
      <c r="AD9" s="20" t="s">
        <v>7</v>
      </c>
      <c r="AE9" s="122">
        <f>SUM($M$3:$M$361)</f>
        <v>307022135.0611077</v>
      </c>
      <c r="AF9" s="1"/>
      <c r="AG9" s="1" t="s">
        <v>42</v>
      </c>
      <c r="AH9" s="102" t="s">
        <v>57</v>
      </c>
    </row>
    <row r="10" spans="1:34" x14ac:dyDescent="0.2">
      <c r="A10">
        <v>1</v>
      </c>
      <c r="B10">
        <v>486185</v>
      </c>
      <c r="C10">
        <v>164.08199999999999</v>
      </c>
      <c r="E10" s="1">
        <f t="shared" si="13"/>
        <v>8</v>
      </c>
      <c r="F10" s="106">
        <f t="shared" si="0"/>
        <v>997.60275999999965</v>
      </c>
      <c r="G10" s="4">
        <f t="shared" si="6"/>
        <v>-3</v>
      </c>
      <c r="H10" s="12">
        <f t="shared" si="7"/>
        <v>-274.36270329303636</v>
      </c>
      <c r="I10" s="12">
        <f t="shared" si="8"/>
        <v>75274.892958262702</v>
      </c>
      <c r="J10" s="12">
        <f t="shared" si="9"/>
        <v>823.08810987910908</v>
      </c>
      <c r="K10" s="12">
        <f t="shared" si="10"/>
        <v>9</v>
      </c>
      <c r="L10" s="12">
        <f t="shared" si="11"/>
        <v>51505.384489388685</v>
      </c>
      <c r="M10" s="12">
        <f t="shared" si="12"/>
        <v>563.18206379215189</v>
      </c>
      <c r="N10" s="99">
        <f t="shared" si="14"/>
        <v>653.67827131046465</v>
      </c>
      <c r="O10" s="92">
        <f t="shared" si="15"/>
        <v>735.47543233279293</v>
      </c>
      <c r="P10" s="92">
        <f t="shared" si="16"/>
        <v>837.03314489030424</v>
      </c>
      <c r="Q10" s="92"/>
      <c r="R10" s="104" t="s">
        <v>8</v>
      </c>
      <c r="S10" s="6">
        <f>(S7*S8-S6*S9)/(S5*S7-S6*S6)</f>
        <v>0.2630821080005819</v>
      </c>
      <c r="T10" s="1"/>
      <c r="U10" s="1"/>
      <c r="V10" s="123"/>
      <c r="W10" s="35"/>
      <c r="X10" s="104" t="s">
        <v>8</v>
      </c>
      <c r="Y10" s="6">
        <f>(Y7*Y8-Y6*Y9)/(Y5*Y7-Y6*Y6)</f>
        <v>0.75260802336042931</v>
      </c>
      <c r="Z10" s="1"/>
      <c r="AA10" s="1"/>
      <c r="AB10" s="123"/>
      <c r="AC10" s="35"/>
      <c r="AD10" s="104" t="s">
        <v>8</v>
      </c>
      <c r="AE10" s="6">
        <f>(AE7*AE8-AE6*AE9)/(AE5*AE7-AE6*AE6)</f>
        <v>0.92112803157599976</v>
      </c>
      <c r="AF10" s="1"/>
      <c r="AG10" s="1"/>
      <c r="AH10" s="102"/>
    </row>
    <row r="11" spans="1:34" x14ac:dyDescent="0.2">
      <c r="A11">
        <v>1</v>
      </c>
      <c r="B11">
        <v>484507</v>
      </c>
      <c r="C11">
        <v>167.79400000000001</v>
      </c>
      <c r="E11" s="1">
        <f t="shared" si="13"/>
        <v>9</v>
      </c>
      <c r="F11" s="106">
        <f t="shared" si="0"/>
        <v>1084.238108695652</v>
      </c>
      <c r="G11" s="4">
        <f t="shared" si="6"/>
        <v>-2</v>
      </c>
      <c r="H11" s="12">
        <f t="shared" si="7"/>
        <v>-187.72735459738396</v>
      </c>
      <c r="I11" s="12">
        <f t="shared" si="8"/>
        <v>35241.559664131935</v>
      </c>
      <c r="J11" s="12">
        <f t="shared" si="9"/>
        <v>375.45470919476793</v>
      </c>
      <c r="K11" s="12">
        <f t="shared" si="10"/>
        <v>4</v>
      </c>
      <c r="L11" s="12">
        <f t="shared" si="11"/>
        <v>21623.436117561159</v>
      </c>
      <c r="M11" s="12">
        <f t="shared" si="12"/>
        <v>230.37064751630487</v>
      </c>
      <c r="N11" s="99">
        <f t="shared" si="14"/>
        <v>740.27998977372795</v>
      </c>
      <c r="O11" s="92">
        <f t="shared" si="15"/>
        <v>821.14502135573264</v>
      </c>
      <c r="P11" s="92">
        <f t="shared" si="16"/>
        <v>932.86740713061931</v>
      </c>
      <c r="Q11" s="92"/>
      <c r="R11" s="104" t="s">
        <v>9</v>
      </c>
      <c r="S11" s="6">
        <f>(S5*S9 - S6*S8)/(S5*S7-S6*S6)</f>
        <v>59.728569090716171</v>
      </c>
      <c r="T11" s="1"/>
      <c r="U11" s="49"/>
      <c r="V11" s="123"/>
      <c r="W11" s="35"/>
      <c r="X11" s="104" t="s">
        <v>9</v>
      </c>
      <c r="Y11" s="6">
        <f>(Y5*Y9 - Y6*Y8)/(Y5*Y7-Y6*Y6)</f>
        <v>8.7926475066530134</v>
      </c>
      <c r="Z11" s="1"/>
      <c r="AA11" s="49"/>
      <c r="AB11" s="123"/>
      <c r="AC11" s="35"/>
      <c r="AD11" s="104" t="s">
        <v>9</v>
      </c>
      <c r="AE11" s="6">
        <f>(AE5*AE9 - AE6*AE8)/(AE5*AE7-AE6*AE6)</f>
        <v>1.7434425646293887</v>
      </c>
      <c r="AF11" s="1"/>
      <c r="AG11" s="1"/>
      <c r="AH11" s="124"/>
    </row>
    <row r="12" spans="1:34" x14ac:dyDescent="0.2">
      <c r="A12">
        <v>1</v>
      </c>
      <c r="B12">
        <v>482850</v>
      </c>
      <c r="C12">
        <v>165.59299999999999</v>
      </c>
      <c r="E12" s="1">
        <f t="shared" si="13"/>
        <v>10</v>
      </c>
      <c r="F12" s="106">
        <f t="shared" si="0"/>
        <v>1156.7801395348836</v>
      </c>
      <c r="G12" s="4">
        <f t="shared" si="6"/>
        <v>-1</v>
      </c>
      <c r="H12" s="12">
        <f t="shared" si="7"/>
        <v>-115.18532375815244</v>
      </c>
      <c r="I12" s="12">
        <f t="shared" si="8"/>
        <v>13267.658809270395</v>
      </c>
      <c r="J12" s="12">
        <f t="shared" si="9"/>
        <v>115.18532375815244</v>
      </c>
      <c r="K12" s="12">
        <f t="shared" si="10"/>
        <v>1</v>
      </c>
      <c r="L12" s="12">
        <f t="shared" si="11"/>
        <v>2208.648438261162</v>
      </c>
      <c r="M12" s="12">
        <f t="shared" si="12"/>
        <v>19.174738293035716</v>
      </c>
      <c r="N12" s="99">
        <f t="shared" si="14"/>
        <v>822.80076902666167</v>
      </c>
      <c r="O12" s="92">
        <f t="shared" si="15"/>
        <v>895.14012739736211</v>
      </c>
      <c r="P12" s="92">
        <f t="shared" si="16"/>
        <v>1014.4130979041754</v>
      </c>
      <c r="Q12" s="92"/>
      <c r="R12" s="25"/>
      <c r="S12" s="25"/>
      <c r="T12" s="25"/>
      <c r="V12" s="35"/>
      <c r="W12" s="35"/>
      <c r="X12" s="25"/>
      <c r="Y12" s="25"/>
      <c r="Z12" s="25"/>
      <c r="AB12" s="35"/>
      <c r="AC12" s="35"/>
      <c r="AD12" s="25"/>
      <c r="AE12" s="25"/>
      <c r="AF12" s="25"/>
      <c r="AG12" s="25"/>
      <c r="AH12" s="18"/>
    </row>
    <row r="13" spans="1:34" x14ac:dyDescent="0.2">
      <c r="A13">
        <v>1</v>
      </c>
      <c r="B13">
        <v>481152</v>
      </c>
      <c r="C13">
        <v>169.79599999999999</v>
      </c>
      <c r="E13" s="1">
        <f t="shared" si="13"/>
        <v>11</v>
      </c>
      <c r="F13" s="106">
        <f t="shared" si="0"/>
        <v>1252.7907250000003</v>
      </c>
      <c r="G13" s="4">
        <f t="shared" si="6"/>
        <v>0</v>
      </c>
      <c r="H13" s="12">
        <f t="shared" si="7"/>
        <v>-19.174738293035716</v>
      </c>
      <c r="I13" s="39">
        <f t="shared" si="8"/>
        <v>367.67058860641026</v>
      </c>
      <c r="J13" s="39">
        <f t="shared" si="9"/>
        <v>0</v>
      </c>
      <c r="K13" s="39">
        <f t="shared" si="10"/>
        <v>0</v>
      </c>
      <c r="L13" s="39">
        <f t="shared" si="11"/>
        <v>-1256.4453825901394</v>
      </c>
      <c r="M13" s="39">
        <f t="shared" si="12"/>
        <v>0</v>
      </c>
      <c r="N13" s="99">
        <f t="shared" si="14"/>
        <v>901.61384850920604</v>
      </c>
      <c r="O13" s="92">
        <f t="shared" si="15"/>
        <v>958.52848934448048</v>
      </c>
      <c r="P13" s="92">
        <f t="shared" si="16"/>
        <v>1082.9770385422717</v>
      </c>
      <c r="Q13" s="93"/>
      <c r="R13" s="5" t="s">
        <v>10</v>
      </c>
      <c r="S13" s="76">
        <v>8485.9508399999995</v>
      </c>
      <c r="T13" s="73" t="s">
        <v>96</v>
      </c>
      <c r="V13" s="35"/>
      <c r="W13" s="35"/>
      <c r="X13" s="5" t="s">
        <v>10</v>
      </c>
      <c r="Y13" s="118">
        <v>770.65917000000002</v>
      </c>
      <c r="Z13" s="73" t="s">
        <v>96</v>
      </c>
      <c r="AA13" s="31"/>
      <c r="AB13" s="35"/>
      <c r="AC13" s="35"/>
      <c r="AD13" s="5" t="s">
        <v>10</v>
      </c>
      <c r="AE13" s="119">
        <v>512.33169999999996</v>
      </c>
      <c r="AF13" s="73" t="s">
        <v>96</v>
      </c>
      <c r="AG13" s="31"/>
      <c r="AH13" s="34"/>
    </row>
    <row r="14" spans="1:34" x14ac:dyDescent="0.2">
      <c r="A14">
        <v>1</v>
      </c>
      <c r="B14">
        <v>479492</v>
      </c>
      <c r="C14">
        <v>165.78700000000001</v>
      </c>
      <c r="E14" s="1">
        <f t="shared" si="13"/>
        <v>12</v>
      </c>
      <c r="F14" s="106">
        <f t="shared" si="0"/>
        <v>1337.4915405405404</v>
      </c>
      <c r="G14" s="4">
        <f t="shared" si="6"/>
        <v>1</v>
      </c>
      <c r="H14" s="12">
        <f t="shared" si="7"/>
        <v>65.526077247504418</v>
      </c>
      <c r="I14" s="12">
        <f t="shared" ref="I14:I29" si="17">H14*H14</f>
        <v>4293.6667994459158</v>
      </c>
      <c r="J14" s="12">
        <f t="shared" ref="J14:J29" si="18">G14*H14</f>
        <v>65.526077247504418</v>
      </c>
      <c r="K14" s="12">
        <f t="shared" ref="K14:K29" si="19">G14*G14</f>
        <v>1</v>
      </c>
      <c r="L14" s="12">
        <f t="shared" ref="L14:L29" si="20">H14*H15</f>
        <v>8147.0143037946418</v>
      </c>
      <c r="M14" s="12">
        <f t="shared" ref="M14:M29" si="21">G14*H15</f>
        <v>124.33239781807515</v>
      </c>
      <c r="N14" s="99">
        <f t="shared" si="14"/>
        <v>986.60108481445525</v>
      </c>
      <c r="O14" s="92">
        <f t="shared" si="15"/>
        <v>1039.5794737997126</v>
      </c>
      <c r="P14" s="92">
        <f t="shared" si="16"/>
        <v>1173.1585227068431</v>
      </c>
      <c r="Q14" s="92"/>
      <c r="R14" s="5" t="s">
        <v>11</v>
      </c>
      <c r="S14" s="77">
        <v>0.80044999999999999</v>
      </c>
      <c r="T14" s="73" t="s">
        <v>97</v>
      </c>
      <c r="U14" s="31"/>
      <c r="V14" s="35"/>
      <c r="W14" s="35"/>
      <c r="X14" s="5" t="s">
        <v>11</v>
      </c>
      <c r="Y14" s="84">
        <v>0.90613999999999995</v>
      </c>
      <c r="Z14" s="73" t="s">
        <v>97</v>
      </c>
      <c r="AA14" s="31"/>
      <c r="AB14" s="35"/>
      <c r="AC14" s="35"/>
      <c r="AD14" s="5" t="s">
        <v>11</v>
      </c>
      <c r="AE14" s="120">
        <v>0.91620999999999997</v>
      </c>
      <c r="AF14" s="73" t="s">
        <v>97</v>
      </c>
      <c r="AG14" s="31"/>
      <c r="AH14" s="34"/>
    </row>
    <row r="15" spans="1:34" x14ac:dyDescent="0.2">
      <c r="A15">
        <v>1</v>
      </c>
      <c r="B15">
        <v>477790</v>
      </c>
      <c r="C15">
        <v>170.09299999999999</v>
      </c>
      <c r="E15" s="1">
        <f t="shared" si="13"/>
        <v>13</v>
      </c>
      <c r="F15" s="106">
        <f t="shared" si="0"/>
        <v>1396.2978611111112</v>
      </c>
      <c r="G15" s="4">
        <f t="shared" si="6"/>
        <v>2</v>
      </c>
      <c r="H15" s="12">
        <f t="shared" si="7"/>
        <v>124.33239781807515</v>
      </c>
      <c r="I15" s="12">
        <f t="shared" si="17"/>
        <v>15458.545147192099</v>
      </c>
      <c r="J15" s="12">
        <f t="shared" si="18"/>
        <v>248.6647956361503</v>
      </c>
      <c r="K15" s="12">
        <f t="shared" si="19"/>
        <v>4</v>
      </c>
      <c r="L15" s="12">
        <f t="shared" si="20"/>
        <v>23996.976473844847</v>
      </c>
      <c r="M15" s="12">
        <f t="shared" si="21"/>
        <v>386.01324988451597</v>
      </c>
      <c r="N15" s="99">
        <f t="shared" si="14"/>
        <v>1068.612923006945</v>
      </c>
      <c r="O15" s="92">
        <f t="shared" si="15"/>
        <v>1112.1186346673478</v>
      </c>
      <c r="P15" s="92">
        <f t="shared" si="16"/>
        <v>1252.9222607632121</v>
      </c>
      <c r="Q15" s="92"/>
      <c r="R15" s="5" t="s">
        <v>12</v>
      </c>
      <c r="S15" s="14" t="s">
        <v>22</v>
      </c>
      <c r="T15" s="25"/>
      <c r="V15" s="35"/>
      <c r="W15" s="35"/>
      <c r="X15" s="5" t="s">
        <v>12</v>
      </c>
      <c r="Y15" s="14" t="s">
        <v>22</v>
      </c>
      <c r="Z15" s="25"/>
      <c r="AB15" s="35"/>
      <c r="AC15" s="35"/>
      <c r="AD15" s="5" t="s">
        <v>12</v>
      </c>
      <c r="AE15" s="14" t="s">
        <v>22</v>
      </c>
      <c r="AF15" s="25"/>
      <c r="AG15" s="25"/>
      <c r="AH15" s="32"/>
    </row>
    <row r="16" spans="1:34" x14ac:dyDescent="0.2">
      <c r="A16">
        <v>1</v>
      </c>
      <c r="B16">
        <v>476392</v>
      </c>
      <c r="C16">
        <v>139.886</v>
      </c>
      <c r="E16" s="1">
        <f t="shared" si="13"/>
        <v>14</v>
      </c>
      <c r="F16" s="106">
        <f t="shared" si="0"/>
        <v>1464.972088235294</v>
      </c>
      <c r="G16" s="4">
        <f t="shared" si="6"/>
        <v>3</v>
      </c>
      <c r="H16" s="12">
        <f t="shared" si="7"/>
        <v>193.00662494225799</v>
      </c>
      <c r="I16" s="12">
        <f t="shared" si="17"/>
        <v>37251.557271601443</v>
      </c>
      <c r="J16" s="12">
        <f t="shared" si="18"/>
        <v>579.01987482677396</v>
      </c>
      <c r="K16" s="12">
        <f t="shared" si="19"/>
        <v>9</v>
      </c>
      <c r="L16" s="12">
        <f t="shared" si="20"/>
        <v>45687.269100585196</v>
      </c>
      <c r="M16" s="12">
        <f t="shared" si="21"/>
        <v>710.14042830271001</v>
      </c>
      <c r="N16" s="99">
        <f t="shared" si="14"/>
        <v>1143.8123828771249</v>
      </c>
      <c r="O16" s="92">
        <f t="shared" si="15"/>
        <v>1165.1693908597176</v>
      </c>
      <c r="P16" s="92">
        <f t="shared" si="16"/>
        <v>1308.8338536392384</v>
      </c>
      <c r="Q16" s="92"/>
      <c r="R16" s="25"/>
      <c r="S16" s="25"/>
      <c r="T16" s="25"/>
      <c r="U16" s="25"/>
      <c r="V16" s="32"/>
      <c r="W16" s="32"/>
      <c r="X16" s="25"/>
      <c r="Y16" s="25"/>
      <c r="Z16" s="25"/>
      <c r="AA16" s="25"/>
      <c r="AB16" s="32"/>
      <c r="AC16" s="32"/>
      <c r="AD16" s="25"/>
    </row>
    <row r="17" spans="1:34" x14ac:dyDescent="0.2">
      <c r="A17">
        <v>1</v>
      </c>
      <c r="B17">
        <v>474786</v>
      </c>
      <c r="C17">
        <v>160.48400000000001</v>
      </c>
      <c r="E17" s="1">
        <f t="shared" si="13"/>
        <v>15</v>
      </c>
      <c r="F17" s="106">
        <f t="shared" si="0"/>
        <v>1508.6789393939393</v>
      </c>
      <c r="G17" s="4">
        <f t="shared" si="6"/>
        <v>4</v>
      </c>
      <c r="H17" s="12">
        <f t="shared" si="7"/>
        <v>236.71347610090334</v>
      </c>
      <c r="I17" s="12">
        <f t="shared" si="17"/>
        <v>56033.269767772937</v>
      </c>
      <c r="J17" s="12">
        <f t="shared" si="18"/>
        <v>946.85390440361334</v>
      </c>
      <c r="K17" s="12">
        <f t="shared" si="19"/>
        <v>16</v>
      </c>
      <c r="L17" s="12">
        <f t="shared" si="20"/>
        <v>84070.277276514855</v>
      </c>
      <c r="M17" s="12">
        <f t="shared" si="21"/>
        <v>1420.6251145697915</v>
      </c>
      <c r="N17" s="99">
        <f t="shared" si="14"/>
        <v>1221.607912404982</v>
      </c>
      <c r="O17" s="92">
        <f t="shared" si="15"/>
        <v>1225.6468126981072</v>
      </c>
      <c r="P17" s="92">
        <f t="shared" si="16"/>
        <v>1373.8350518547697</v>
      </c>
      <c r="Q17" s="92"/>
      <c r="R17" s="135" t="s">
        <v>75</v>
      </c>
      <c r="S17" s="136"/>
      <c r="T17" s="137"/>
      <c r="U17" s="26"/>
      <c r="V17" s="127">
        <f>(S10-1)/S11</f>
        <v>-1.2337779110029944E-2</v>
      </c>
      <c r="W17" s="32"/>
      <c r="X17" s="135" t="s">
        <v>75</v>
      </c>
      <c r="Y17" s="136"/>
      <c r="Z17" s="137"/>
      <c r="AA17" s="26"/>
      <c r="AB17" s="32"/>
      <c r="AC17" s="32"/>
      <c r="AD17" s="25"/>
    </row>
    <row r="18" spans="1:34" x14ac:dyDescent="0.2">
      <c r="A18">
        <v>1</v>
      </c>
      <c r="B18">
        <v>473175</v>
      </c>
      <c r="C18">
        <v>161.09899999999999</v>
      </c>
      <c r="E18" s="1">
        <f t="shared" si="13"/>
        <v>16</v>
      </c>
      <c r="F18" s="106">
        <f t="shared" si="0"/>
        <v>1627.1217419354839</v>
      </c>
      <c r="G18" s="4">
        <f t="shared" si="6"/>
        <v>5</v>
      </c>
      <c r="H18" s="12">
        <f t="shared" si="7"/>
        <v>355.15627864244789</v>
      </c>
      <c r="I18" s="12">
        <f t="shared" si="17"/>
        <v>126135.98225915208</v>
      </c>
      <c r="J18" s="12">
        <f t="shared" si="18"/>
        <v>1775.7813932122394</v>
      </c>
      <c r="K18" s="12">
        <f t="shared" si="19"/>
        <v>25</v>
      </c>
      <c r="L18" s="12">
        <f t="shared" si="20"/>
        <v>136529.35541203534</v>
      </c>
      <c r="M18" s="12">
        <f t="shared" si="21"/>
        <v>1922.1025168681547</v>
      </c>
      <c r="N18" s="99">
        <f t="shared" si="14"/>
        <v>1292.8349720325823</v>
      </c>
      <c r="O18" s="92">
        <f t="shared" si="15"/>
        <v>1267.333587062577</v>
      </c>
      <c r="P18" s="92">
        <f t="shared" si="16"/>
        <v>1415.8381001935472</v>
      </c>
      <c r="Q18" s="92"/>
      <c r="R18" s="143" t="s">
        <v>76</v>
      </c>
      <c r="S18" s="143"/>
      <c r="T18" s="42">
        <f>S3</f>
        <v>11</v>
      </c>
      <c r="U18" s="26"/>
      <c r="V18" s="127">
        <f>(S10+1)/S11</f>
        <v>2.1147034446484126E-2</v>
      </c>
      <c r="X18" s="143" t="s">
        <v>76</v>
      </c>
      <c r="Y18" s="143"/>
      <c r="Z18" s="42">
        <f>Y3</f>
        <v>90</v>
      </c>
      <c r="AA18" s="26"/>
      <c r="AB18" s="32"/>
      <c r="AH18" s="13"/>
    </row>
    <row r="19" spans="1:34" x14ac:dyDescent="0.2">
      <c r="A19">
        <v>1</v>
      </c>
      <c r="B19">
        <v>471527</v>
      </c>
      <c r="C19">
        <v>164.59800000000001</v>
      </c>
      <c r="E19" s="1">
        <f t="shared" si="13"/>
        <v>17</v>
      </c>
      <c r="F19" s="106">
        <f t="shared" si="0"/>
        <v>1656.3859666666669</v>
      </c>
      <c r="G19" s="4">
        <f t="shared" si="6"/>
        <v>6</v>
      </c>
      <c r="H19" s="12">
        <f t="shared" si="7"/>
        <v>384.42050337363094</v>
      </c>
      <c r="I19" s="12">
        <f t="shared" si="17"/>
        <v>147779.1234140358</v>
      </c>
      <c r="J19" s="12">
        <f t="shared" si="18"/>
        <v>2306.5230202417856</v>
      </c>
      <c r="K19" s="12">
        <f t="shared" si="19"/>
        <v>36</v>
      </c>
      <c r="L19" s="12">
        <f t="shared" si="20"/>
        <v>190070.01837449585</v>
      </c>
      <c r="M19" s="12">
        <f t="shared" si="21"/>
        <v>2966.5954345274954</v>
      </c>
      <c r="N19" s="99">
        <f t="shared" si="14"/>
        <v>1383.7237232934247</v>
      </c>
      <c r="O19" s="92">
        <f t="shared" si="15"/>
        <v>1365.2672380712913</v>
      </c>
      <c r="P19" s="92">
        <f t="shared" si="16"/>
        <v>1526.6825283176145</v>
      </c>
      <c r="Q19" s="92"/>
      <c r="R19" s="143" t="s">
        <v>77</v>
      </c>
      <c r="S19" s="143"/>
      <c r="T19" s="42">
        <f>S4</f>
        <v>1271.965463293036</v>
      </c>
      <c r="U19" s="26"/>
      <c r="V19" s="32"/>
      <c r="X19" s="143" t="s">
        <v>77</v>
      </c>
      <c r="Y19" s="143"/>
      <c r="Z19" s="42">
        <f>Y4</f>
        <v>4229.9014415542379</v>
      </c>
      <c r="AA19" s="26"/>
      <c r="AB19" s="32"/>
    </row>
    <row r="20" spans="1:34" x14ac:dyDescent="0.2">
      <c r="A20">
        <v>1</v>
      </c>
      <c r="B20">
        <v>469839</v>
      </c>
      <c r="C20">
        <v>168.78200000000001</v>
      </c>
      <c r="E20" s="1">
        <f t="shared" si="13"/>
        <v>18</v>
      </c>
      <c r="F20" s="106">
        <f t="shared" si="0"/>
        <v>1766.3980357142852</v>
      </c>
      <c r="G20" s="4">
        <f t="shared" si="6"/>
        <v>7</v>
      </c>
      <c r="H20" s="12">
        <f t="shared" si="7"/>
        <v>494.43257242124923</v>
      </c>
      <c r="I20" s="12">
        <f t="shared" si="17"/>
        <v>244463.56867109388</v>
      </c>
      <c r="J20" s="12">
        <f t="shared" si="18"/>
        <v>3461.0280069487444</v>
      </c>
      <c r="K20" s="12">
        <f t="shared" si="19"/>
        <v>49</v>
      </c>
      <c r="L20" s="12">
        <f t="shared" si="20"/>
        <v>287631.96447831485</v>
      </c>
      <c r="M20" s="12">
        <f t="shared" si="21"/>
        <v>4072.1907569487485</v>
      </c>
      <c r="N20" s="99">
        <f t="shared" si="14"/>
        <v>1451.1511863154233</v>
      </c>
      <c r="O20" s="92">
        <f t="shared" si="15"/>
        <v>1396.0843759080556</v>
      </c>
      <c r="P20" s="92">
        <f t="shared" si="16"/>
        <v>1555.382068604476</v>
      </c>
      <c r="Q20" s="92"/>
      <c r="R20" s="26"/>
      <c r="S20" s="25"/>
      <c r="T20" s="25"/>
      <c r="U20" s="25"/>
      <c r="V20" s="25"/>
      <c r="X20" s="26"/>
      <c r="Y20" s="25"/>
      <c r="Z20" s="25"/>
      <c r="AA20" s="25"/>
      <c r="AB20" s="25"/>
    </row>
    <row r="21" spans="1:34" x14ac:dyDescent="0.2">
      <c r="A21">
        <v>1</v>
      </c>
      <c r="B21">
        <v>468176</v>
      </c>
      <c r="C21">
        <v>166.19</v>
      </c>
      <c r="E21" s="1">
        <f t="shared" si="13"/>
        <v>19</v>
      </c>
      <c r="F21" s="106">
        <f t="shared" si="0"/>
        <v>1853.7070000000001</v>
      </c>
      <c r="G21" s="4">
        <f t="shared" si="6"/>
        <v>8</v>
      </c>
      <c r="H21" s="12">
        <f t="shared" si="7"/>
        <v>581.7415367069641</v>
      </c>
      <c r="I21" s="12">
        <f t="shared" si="17"/>
        <v>338423.21553018008</v>
      </c>
      <c r="J21" s="12">
        <f t="shared" si="18"/>
        <v>4653.9322936557128</v>
      </c>
      <c r="K21" s="12">
        <f t="shared" si="19"/>
        <v>64</v>
      </c>
      <c r="L21" s="12">
        <f t="shared" si="20"/>
        <v>380299.65630328597</v>
      </c>
      <c r="M21" s="12">
        <f t="shared" si="21"/>
        <v>5229.8092167326358</v>
      </c>
      <c r="N21" s="99">
        <f t="shared" si="14"/>
        <v>1539.8219624366923</v>
      </c>
      <c r="O21" s="92">
        <f t="shared" si="15"/>
        <v>1487.6729892464275</v>
      </c>
      <c r="P21" s="92">
        <f t="shared" si="16"/>
        <v>1658.460711780541</v>
      </c>
      <c r="Q21" s="92"/>
      <c r="R21" s="135" t="s">
        <v>48</v>
      </c>
      <c r="S21" s="136"/>
      <c r="T21" s="136"/>
      <c r="U21" s="137"/>
      <c r="V21" s="32"/>
      <c r="X21" s="135" t="s">
        <v>48</v>
      </c>
      <c r="Y21" s="136"/>
      <c r="Z21" s="136"/>
      <c r="AA21" s="137"/>
      <c r="AB21" s="32"/>
      <c r="AD21" s="135" t="s">
        <v>48</v>
      </c>
      <c r="AE21" s="136"/>
      <c r="AF21" s="136"/>
      <c r="AG21" s="137"/>
    </row>
    <row r="22" spans="1:34" x14ac:dyDescent="0.2">
      <c r="A22">
        <v>1</v>
      </c>
      <c r="B22">
        <v>466491</v>
      </c>
      <c r="C22">
        <v>168.59700000000001</v>
      </c>
      <c r="E22" s="1">
        <f t="shared" si="13"/>
        <v>20</v>
      </c>
      <c r="F22" s="106">
        <f t="shared" si="0"/>
        <v>1925.6916153846155</v>
      </c>
      <c r="G22" s="4">
        <f t="shared" si="6"/>
        <v>9</v>
      </c>
      <c r="H22" s="12">
        <f t="shared" si="7"/>
        <v>653.72615209157948</v>
      </c>
      <c r="I22" s="12">
        <f t="shared" si="17"/>
        <v>427357.88192846288</v>
      </c>
      <c r="J22" s="12">
        <f t="shared" si="18"/>
        <v>5883.5353688242158</v>
      </c>
      <c r="K22" s="12">
        <f t="shared" si="19"/>
        <v>81</v>
      </c>
      <c r="L22" s="12">
        <f t="shared" si="20"/>
        <v>424270.19250957831</v>
      </c>
      <c r="M22" s="12">
        <f t="shared" si="21"/>
        <v>5841.0264303626736</v>
      </c>
      <c r="N22" s="99">
        <f t="shared" si="14"/>
        <v>1622.5199578990419</v>
      </c>
      <c r="O22" s="92">
        <f t="shared" si="15"/>
        <v>1562.1750637857988</v>
      </c>
      <c r="P22" s="92">
        <f t="shared" si="16"/>
        <v>1740.6268887566102</v>
      </c>
      <c r="Q22" s="92"/>
      <c r="R22" s="116" t="s">
        <v>41</v>
      </c>
      <c r="S22" s="134" t="s">
        <v>40</v>
      </c>
      <c r="T22" s="134"/>
      <c r="U22" s="56">
        <f>(1+S10)/S11</f>
        <v>2.1147034446484126E-2</v>
      </c>
      <c r="V22" s="26" t="s">
        <v>83</v>
      </c>
      <c r="X22" s="1" t="s">
        <v>41</v>
      </c>
      <c r="Y22" s="134" t="s">
        <v>40</v>
      </c>
      <c r="Z22" s="134"/>
      <c r="AA22" s="56">
        <f>(1+Y10)/Y11</f>
        <v>0.19932654209489317</v>
      </c>
      <c r="AB22" s="26" t="s">
        <v>83</v>
      </c>
      <c r="AD22" s="1" t="s">
        <v>41</v>
      </c>
      <c r="AE22" s="134" t="s">
        <v>40</v>
      </c>
      <c r="AF22" s="134"/>
      <c r="AG22" s="56">
        <f>(1+AE10)/AE11</f>
        <v>1.1019164442531448</v>
      </c>
    </row>
    <row r="23" spans="1:34" x14ac:dyDescent="0.2">
      <c r="A23">
        <v>1</v>
      </c>
      <c r="B23">
        <v>464890</v>
      </c>
      <c r="C23">
        <v>159.988</v>
      </c>
      <c r="E23" s="1">
        <f t="shared" si="13"/>
        <v>21</v>
      </c>
      <c r="F23" s="106">
        <f t="shared" si="0"/>
        <v>1920.9683999999997</v>
      </c>
      <c r="G23" s="4">
        <f t="shared" si="6"/>
        <v>10</v>
      </c>
      <c r="H23" s="12">
        <f t="shared" si="7"/>
        <v>649.00293670696374</v>
      </c>
      <c r="I23" s="12">
        <f t="shared" si="17"/>
        <v>421204.81185426319</v>
      </c>
      <c r="J23" s="12">
        <f t="shared" si="18"/>
        <v>6490.0293670696374</v>
      </c>
      <c r="K23" s="12">
        <f t="shared" si="19"/>
        <v>100</v>
      </c>
      <c r="L23" s="12">
        <f t="shared" si="20"/>
        <v>489699.54338961793</v>
      </c>
      <c r="M23" s="12">
        <f t="shared" si="21"/>
        <v>7545.4133670696456</v>
      </c>
      <c r="N23" s="99">
        <f t="shared" si="14"/>
        <v>1701.1863913487537</v>
      </c>
      <c r="O23" s="92">
        <f t="shared" si="15"/>
        <v>1625.1439103894277</v>
      </c>
      <c r="P23" s="92">
        <f t="shared" si="16"/>
        <v>1808.6773783942258</v>
      </c>
      <c r="Q23" s="92"/>
      <c r="R23" s="117" t="s">
        <v>44</v>
      </c>
      <c r="S23" s="134" t="s">
        <v>78</v>
      </c>
      <c r="T23" s="134"/>
      <c r="U23" s="56">
        <v>0</v>
      </c>
      <c r="V23" s="32"/>
      <c r="X23" s="15" t="s">
        <v>44</v>
      </c>
      <c r="Y23" s="134" t="s">
        <v>78</v>
      </c>
      <c r="Z23" s="134"/>
      <c r="AA23" s="56">
        <v>0</v>
      </c>
      <c r="AB23" s="32"/>
      <c r="AD23" s="15" t="s">
        <v>44</v>
      </c>
      <c r="AE23" s="134" t="s">
        <v>78</v>
      </c>
      <c r="AF23" s="134"/>
      <c r="AG23" s="56">
        <v>0</v>
      </c>
    </row>
    <row r="24" spans="1:34" x14ac:dyDescent="0.2">
      <c r="A24">
        <v>1</v>
      </c>
      <c r="B24">
        <v>463201</v>
      </c>
      <c r="C24">
        <v>168.88399999999999</v>
      </c>
      <c r="E24" s="109">
        <f t="shared" si="13"/>
        <v>22</v>
      </c>
      <c r="F24" s="110">
        <f t="shared" si="0"/>
        <v>2026.5068000000006</v>
      </c>
      <c r="G24" s="111">
        <f t="shared" si="6"/>
        <v>11</v>
      </c>
      <c r="H24" s="112">
        <f t="shared" si="7"/>
        <v>754.54133670696456</v>
      </c>
      <c r="I24" s="112">
        <f t="shared" si="17"/>
        <v>569332.62879953289</v>
      </c>
      <c r="J24" s="112">
        <f t="shared" si="18"/>
        <v>8299.9547037766097</v>
      </c>
      <c r="K24" s="112">
        <f t="shared" si="19"/>
        <v>121</v>
      </c>
      <c r="L24" s="112">
        <f t="shared" si="20"/>
        <v>583336.58401062561</v>
      </c>
      <c r="M24" s="112">
        <f t="shared" si="21"/>
        <v>8504.1098637766045</v>
      </c>
      <c r="N24" s="114">
        <f t="shared" si="14"/>
        <v>1759.6723669795447</v>
      </c>
      <c r="O24" s="92">
        <f t="shared" si="15"/>
        <v>1630.3818281015597</v>
      </c>
      <c r="P24" s="92">
        <f t="shared" si="16"/>
        <v>1806.0701348689147</v>
      </c>
      <c r="Q24" s="93"/>
      <c r="R24" s="117" t="s">
        <v>45</v>
      </c>
      <c r="S24" s="134" t="s">
        <v>78</v>
      </c>
      <c r="T24" s="134"/>
      <c r="U24" s="56">
        <v>0</v>
      </c>
      <c r="V24" s="32"/>
      <c r="X24" s="15" t="s">
        <v>45</v>
      </c>
      <c r="Y24" s="134" t="s">
        <v>78</v>
      </c>
      <c r="Z24" s="134"/>
      <c r="AA24" s="56">
        <v>0</v>
      </c>
      <c r="AB24" s="32"/>
      <c r="AD24" s="15" t="s">
        <v>45</v>
      </c>
      <c r="AE24" s="134" t="s">
        <v>78</v>
      </c>
      <c r="AF24" s="134"/>
      <c r="AG24" s="56">
        <v>0</v>
      </c>
    </row>
    <row r="25" spans="1:34" x14ac:dyDescent="0.2">
      <c r="A25">
        <v>1</v>
      </c>
      <c r="B25">
        <v>461511</v>
      </c>
      <c r="C25">
        <v>168.886</v>
      </c>
      <c r="E25" s="1">
        <f t="shared" si="13"/>
        <v>23</v>
      </c>
      <c r="F25" s="106">
        <f t="shared" si="0"/>
        <v>2045.06636</v>
      </c>
      <c r="G25" s="4">
        <f t="shared" si="6"/>
        <v>12</v>
      </c>
      <c r="H25" s="12">
        <f t="shared" si="7"/>
        <v>773.10089670696402</v>
      </c>
      <c r="I25" s="12">
        <f t="shared" si="17"/>
        <v>597684.9964891118</v>
      </c>
      <c r="J25" s="12">
        <f t="shared" si="18"/>
        <v>9277.2107604835692</v>
      </c>
      <c r="K25" s="12">
        <f t="shared" si="19"/>
        <v>144</v>
      </c>
      <c r="L25" s="12">
        <f t="shared" si="20"/>
        <v>646585.23222212284</v>
      </c>
      <c r="M25" s="12">
        <f t="shared" si="21"/>
        <v>10036.235657874877</v>
      </c>
      <c r="N25" s="99">
        <f t="shared" si="14"/>
        <v>1847.1662008172693</v>
      </c>
      <c r="O25" s="92">
        <f t="shared" si="15"/>
        <v>1718.6035222208357</v>
      </c>
      <c r="P25" s="92">
        <f t="shared" si="16"/>
        <v>1905.0279560812253</v>
      </c>
      <c r="Q25" s="92"/>
      <c r="R25" s="85"/>
      <c r="S25" s="87"/>
      <c r="T25" s="87"/>
      <c r="U25" s="86"/>
      <c r="V25" s="32"/>
      <c r="X25" s="25"/>
      <c r="Y25" s="25"/>
      <c r="Z25" s="25"/>
      <c r="AA25" s="25"/>
      <c r="AB25" s="32"/>
      <c r="AD25" s="25"/>
      <c r="AE25" s="25"/>
      <c r="AF25" s="25"/>
      <c r="AG25" s="25"/>
    </row>
    <row r="26" spans="1:34" x14ac:dyDescent="0.2">
      <c r="A26">
        <v>1</v>
      </c>
      <c r="B26">
        <v>459856</v>
      </c>
      <c r="C26">
        <v>165.596</v>
      </c>
      <c r="E26" s="1">
        <f t="shared" si="13"/>
        <v>24</v>
      </c>
      <c r="F26" s="106">
        <f t="shared" si="0"/>
        <v>2108.3184347826091</v>
      </c>
      <c r="G26" s="4">
        <f t="shared" si="6"/>
        <v>13</v>
      </c>
      <c r="H26" s="12">
        <f t="shared" si="7"/>
        <v>836.35297148957306</v>
      </c>
      <c r="I26" s="12">
        <f t="shared" si="17"/>
        <v>699486.29291943857</v>
      </c>
      <c r="J26" s="12">
        <f t="shared" si="18"/>
        <v>10872.588629364451</v>
      </c>
      <c r="K26" s="12">
        <f t="shared" si="19"/>
        <v>169</v>
      </c>
      <c r="L26" s="12">
        <f t="shared" si="20"/>
        <v>770634.87656722916</v>
      </c>
      <c r="M26" s="12">
        <f t="shared" si="21"/>
        <v>11978.499194581838</v>
      </c>
      <c r="N26" s="99">
        <f t="shared" si="14"/>
        <v>1911.7774580763489</v>
      </c>
      <c r="O26" s="92">
        <f t="shared" si="15"/>
        <v>1741.3642434935275</v>
      </c>
      <c r="P26" s="92">
        <f t="shared" si="16"/>
        <v>1923.8671296155708</v>
      </c>
      <c r="Q26" s="92"/>
      <c r="R26" s="89" t="s">
        <v>101</v>
      </c>
      <c r="S26" s="87" t="s">
        <v>100</v>
      </c>
      <c r="T26" s="147" t="s">
        <v>102</v>
      </c>
      <c r="U26" s="147"/>
      <c r="V26" s="26" t="s">
        <v>99</v>
      </c>
      <c r="X26" s="138" t="s">
        <v>79</v>
      </c>
      <c r="Y26" s="138"/>
      <c r="Z26" s="138"/>
      <c r="AA26" s="138"/>
      <c r="AB26" s="26"/>
      <c r="AD26" s="138" t="s">
        <v>79</v>
      </c>
      <c r="AE26" s="138"/>
      <c r="AF26" s="138"/>
      <c r="AG26" s="138"/>
    </row>
    <row r="27" spans="1:34" x14ac:dyDescent="0.2">
      <c r="A27">
        <v>1</v>
      </c>
      <c r="B27">
        <v>458155</v>
      </c>
      <c r="C27">
        <v>169.995</v>
      </c>
      <c r="E27" s="1">
        <f t="shared" si="13"/>
        <v>25</v>
      </c>
      <c r="F27" s="106">
        <f t="shared" si="0"/>
        <v>2193.3884782608698</v>
      </c>
      <c r="G27" s="4">
        <f t="shared" si="6"/>
        <v>14</v>
      </c>
      <c r="H27" s="12">
        <f t="shared" si="7"/>
        <v>921.42301496783375</v>
      </c>
      <c r="I27" s="12">
        <f t="shared" si="17"/>
        <v>849020.37251241272</v>
      </c>
      <c r="J27" s="12">
        <f t="shared" si="18"/>
        <v>12899.922209549673</v>
      </c>
      <c r="K27" s="12">
        <f t="shared" si="19"/>
        <v>196</v>
      </c>
      <c r="L27" s="12">
        <f t="shared" si="20"/>
        <v>891709.66952962161</v>
      </c>
      <c r="M27" s="12">
        <f t="shared" si="21"/>
        <v>13548.538695715677</v>
      </c>
      <c r="N27" s="99">
        <f t="shared" si="14"/>
        <v>1988.1465163362841</v>
      </c>
      <c r="O27" s="92">
        <f t="shared" si="15"/>
        <v>1797.760909975766</v>
      </c>
      <c r="P27" s="92">
        <f t="shared" si="16"/>
        <v>1983.8738313178028</v>
      </c>
      <c r="Q27" s="92"/>
      <c r="R27" s="85"/>
      <c r="S27" s="66" t="s">
        <v>103</v>
      </c>
      <c r="T27" s="66">
        <f>(S10-1)/S11</f>
        <v>-1.2337779110029944E-2</v>
      </c>
      <c r="U27" s="88">
        <f>(1+S10)/S11</f>
        <v>2.1147034446484126E-2</v>
      </c>
      <c r="X27" s="139" t="s">
        <v>81</v>
      </c>
      <c r="Y27" s="140"/>
      <c r="Z27" s="140"/>
      <c r="AA27" s="141"/>
      <c r="AB27" s="37" t="s">
        <v>80</v>
      </c>
      <c r="AD27" s="139" t="s">
        <v>81</v>
      </c>
      <c r="AE27" s="140"/>
      <c r="AF27" s="140"/>
      <c r="AG27" s="141"/>
    </row>
    <row r="28" spans="1:34" x14ac:dyDescent="0.2">
      <c r="A28">
        <v>1</v>
      </c>
      <c r="B28">
        <v>456471</v>
      </c>
      <c r="C28">
        <v>168.386</v>
      </c>
      <c r="E28" s="1">
        <f t="shared" si="13"/>
        <v>26</v>
      </c>
      <c r="F28" s="106">
        <f t="shared" si="0"/>
        <v>2239.7182272727273</v>
      </c>
      <c r="G28" s="4">
        <f t="shared" si="6"/>
        <v>15</v>
      </c>
      <c r="H28" s="12">
        <f t="shared" si="7"/>
        <v>967.75276397969128</v>
      </c>
      <c r="I28" s="12">
        <f t="shared" si="17"/>
        <v>936545.41219033208</v>
      </c>
      <c r="J28" s="12">
        <f t="shared" si="18"/>
        <v>14516.291459695369</v>
      </c>
      <c r="K28" s="12">
        <f t="shared" si="19"/>
        <v>225</v>
      </c>
      <c r="L28" s="12">
        <f t="shared" si="20"/>
        <v>922894.8635555408</v>
      </c>
      <c r="M28" s="12">
        <f t="shared" si="21"/>
        <v>14304.710323331738</v>
      </c>
      <c r="N28" s="99">
        <f t="shared" si="14"/>
        <v>2070.2554917929624</v>
      </c>
      <c r="O28" s="92">
        <f t="shared" si="15"/>
        <v>1870.5779547517784</v>
      </c>
      <c r="P28" s="92">
        <f t="shared" si="16"/>
        <v>2063.9776755776475</v>
      </c>
      <c r="Q28" s="92"/>
      <c r="R28" s="25"/>
      <c r="S28" s="25"/>
      <c r="T28" s="25"/>
      <c r="U28" s="25"/>
      <c r="X28" s="139" t="s">
        <v>82</v>
      </c>
      <c r="Y28" s="140"/>
      <c r="Z28" s="140"/>
      <c r="AA28" s="141"/>
      <c r="AB28" s="37" t="s">
        <v>80</v>
      </c>
      <c r="AD28" s="139" t="s">
        <v>82</v>
      </c>
      <c r="AE28" s="140"/>
      <c r="AF28" s="140"/>
      <c r="AG28" s="141"/>
    </row>
    <row r="29" spans="1:34" x14ac:dyDescent="0.2">
      <c r="A29">
        <v>1</v>
      </c>
      <c r="B29">
        <v>454795</v>
      </c>
      <c r="C29">
        <v>167.59</v>
      </c>
      <c r="E29" s="1">
        <f t="shared" si="13"/>
        <v>27</v>
      </c>
      <c r="F29" s="106">
        <f t="shared" si="0"/>
        <v>2225.6128181818185</v>
      </c>
      <c r="G29" s="4">
        <f t="shared" si="6"/>
        <v>16</v>
      </c>
      <c r="H29" s="12">
        <f t="shared" si="7"/>
        <v>953.6473548887825</v>
      </c>
      <c r="I29" s="12">
        <f t="shared" si="17"/>
        <v>909443.27748637146</v>
      </c>
      <c r="J29" s="12">
        <f t="shared" si="18"/>
        <v>15258.35767822052</v>
      </c>
      <c r="K29" s="12">
        <f t="shared" si="19"/>
        <v>256</v>
      </c>
      <c r="L29" s="12">
        <f t="shared" si="20"/>
        <v>996088.33838582353</v>
      </c>
      <c r="M29" s="12">
        <f t="shared" si="21"/>
        <v>16712.061678220511</v>
      </c>
      <c r="N29" s="99">
        <f t="shared" si="14"/>
        <v>2142.1725889168561</v>
      </c>
      <c r="O29" s="92">
        <f t="shared" si="15"/>
        <v>1914.2387430850304</v>
      </c>
      <c r="P29" s="92">
        <f t="shared" si="16"/>
        <v>2108.3967486529787</v>
      </c>
      <c r="Q29" s="92"/>
      <c r="R29" s="138" t="s">
        <v>79</v>
      </c>
      <c r="S29" s="138"/>
      <c r="T29" s="138"/>
      <c r="U29" s="138"/>
      <c r="V29" s="87"/>
      <c r="X29" s="1" t="s">
        <v>41</v>
      </c>
      <c r="Y29" s="134" t="s">
        <v>46</v>
      </c>
      <c r="Z29" s="134"/>
      <c r="AA29" s="6">
        <f>(Y10-0.36)/Y11</f>
        <v>4.4651855207815387E-2</v>
      </c>
      <c r="AB29" s="33"/>
      <c r="AD29" s="1" t="s">
        <v>41</v>
      </c>
      <c r="AE29" s="134" t="s">
        <v>46</v>
      </c>
      <c r="AF29" s="134"/>
      <c r="AG29" s="6">
        <f>(AE10-0.36)/AE11</f>
        <v>0.32185059775415154</v>
      </c>
    </row>
    <row r="30" spans="1:34" x14ac:dyDescent="0.2">
      <c r="A30">
        <v>1</v>
      </c>
      <c r="B30">
        <v>453452</v>
      </c>
      <c r="C30">
        <v>134.297</v>
      </c>
      <c r="E30" s="1">
        <f t="shared" si="13"/>
        <v>28</v>
      </c>
      <c r="F30" s="106">
        <f t="shared" si="0"/>
        <v>2316.4693181818179</v>
      </c>
      <c r="G30" s="4">
        <f t="shared" si="6"/>
        <v>17</v>
      </c>
      <c r="H30" s="12">
        <f t="shared" si="7"/>
        <v>1044.5038548887819</v>
      </c>
      <c r="I30" s="12">
        <f t="shared" ref="I30:I40" si="22">H30*H30</f>
        <v>1090988.3028775256</v>
      </c>
      <c r="J30" s="12">
        <f t="shared" ref="J30:J40" si="23">G30*H30</f>
        <v>17756.565533109293</v>
      </c>
      <c r="K30" s="12">
        <f t="shared" ref="K30:K40" si="24">G30*G30</f>
        <v>289</v>
      </c>
      <c r="L30" s="12">
        <f t="shared" ref="L30:L39" si="25">H30*H31</f>
        <v>1177938.5892246256</v>
      </c>
      <c r="M30" s="12">
        <f t="shared" ref="M30:M39" si="26">G30*H31</f>
        <v>19171.739695446966</v>
      </c>
      <c r="N30" s="99">
        <f t="shared" si="14"/>
        <v>2198.1902772497251</v>
      </c>
      <c r="O30" s="92">
        <f t="shared" si="15"/>
        <v>1912.4155465370843</v>
      </c>
      <c r="P30" s="92">
        <f t="shared" si="16"/>
        <v>2097.1473035071258</v>
      </c>
      <c r="Q30" s="92"/>
      <c r="R30" s="139" t="s">
        <v>81</v>
      </c>
      <c r="S30" s="140"/>
      <c r="T30" s="140"/>
      <c r="U30" s="141"/>
      <c r="V30" s="37" t="s">
        <v>80</v>
      </c>
      <c r="X30" s="1" t="s">
        <v>44</v>
      </c>
      <c r="Y30" s="134" t="s">
        <v>47</v>
      </c>
      <c r="Z30" s="134"/>
      <c r="AA30" s="6">
        <f>(Y10-Y11*AA29)/Y11</f>
        <v>4.0943299470108822E-2</v>
      </c>
      <c r="AB30" s="33"/>
      <c r="AD30" s="1" t="s">
        <v>44</v>
      </c>
      <c r="AE30" s="134" t="s">
        <v>47</v>
      </c>
      <c r="AF30" s="134"/>
      <c r="AG30" s="6">
        <f>(AE10-AE11*AG29)/AE11</f>
        <v>0.20648801819090998</v>
      </c>
    </row>
    <row r="31" spans="1:34" x14ac:dyDescent="0.2">
      <c r="A31">
        <v>1</v>
      </c>
      <c r="B31">
        <v>451814</v>
      </c>
      <c r="C31">
        <v>163.68799999999999</v>
      </c>
      <c r="E31" s="1">
        <f t="shared" si="13"/>
        <v>29</v>
      </c>
      <c r="F31" s="106">
        <f t="shared" si="0"/>
        <v>2399.7148571428575</v>
      </c>
      <c r="G31" s="4">
        <f t="shared" si="6"/>
        <v>18</v>
      </c>
      <c r="H31" s="12">
        <f t="shared" si="7"/>
        <v>1127.7493938498214</v>
      </c>
      <c r="I31" s="12">
        <f t="shared" si="22"/>
        <v>1271818.6953286396</v>
      </c>
      <c r="J31" s="12">
        <f t="shared" si="23"/>
        <v>20299.489089296785</v>
      </c>
      <c r="K31" s="12">
        <f t="shared" si="24"/>
        <v>324</v>
      </c>
      <c r="L31" s="12">
        <f t="shared" si="25"/>
        <v>1309521.2908497136</v>
      </c>
      <c r="M31" s="12">
        <f t="shared" si="26"/>
        <v>20901.25994643963</v>
      </c>
      <c r="N31" s="99">
        <f t="shared" si="14"/>
        <v>2281.8215658859963</v>
      </c>
      <c r="O31" s="92">
        <f t="shared" si="15"/>
        <v>1989.5875249181838</v>
      </c>
      <c r="P31" s="92">
        <f t="shared" si="16"/>
        <v>2182.5812150726392</v>
      </c>
      <c r="Q31" s="92"/>
      <c r="R31" s="139" t="s">
        <v>82</v>
      </c>
      <c r="S31" s="140"/>
      <c r="T31" s="140"/>
      <c r="U31" s="141"/>
      <c r="V31" s="37" t="s">
        <v>80</v>
      </c>
      <c r="X31" s="1" t="s">
        <v>45</v>
      </c>
      <c r="Y31" s="134" t="s">
        <v>78</v>
      </c>
      <c r="Z31" s="134"/>
      <c r="AA31" s="6">
        <v>0</v>
      </c>
      <c r="AB31" s="33"/>
      <c r="AD31" s="1" t="s">
        <v>45</v>
      </c>
      <c r="AE31" s="134" t="s">
        <v>78</v>
      </c>
      <c r="AF31" s="134"/>
      <c r="AG31" s="6">
        <v>0</v>
      </c>
    </row>
    <row r="32" spans="1:34" x14ac:dyDescent="0.2">
      <c r="A32">
        <v>1</v>
      </c>
      <c r="B32">
        <v>450151</v>
      </c>
      <c r="C32">
        <v>166.28899999999999</v>
      </c>
      <c r="E32" s="1">
        <f t="shared" si="13"/>
        <v>30</v>
      </c>
      <c r="F32" s="106">
        <f t="shared" si="0"/>
        <v>2433.146571428571</v>
      </c>
      <c r="G32" s="4">
        <f t="shared" si="6"/>
        <v>19</v>
      </c>
      <c r="H32" s="12">
        <f t="shared" si="7"/>
        <v>1161.1811081355349</v>
      </c>
      <c r="I32" s="12">
        <f t="shared" si="22"/>
        <v>1348341.5658908689</v>
      </c>
      <c r="J32" s="12">
        <f t="shared" si="23"/>
        <v>22062.441054575163</v>
      </c>
      <c r="K32" s="12">
        <f t="shared" si="24"/>
        <v>361</v>
      </c>
      <c r="L32" s="12">
        <f t="shared" si="25"/>
        <v>1405193.0841808433</v>
      </c>
      <c r="M32" s="12">
        <f t="shared" si="26"/>
        <v>22992.682547432312</v>
      </c>
      <c r="N32" s="99">
        <f t="shared" si="14"/>
        <v>2363.4505468482271</v>
      </c>
      <c r="O32" s="92">
        <f t="shared" si="15"/>
        <v>2061.0314329558782</v>
      </c>
      <c r="P32" s="92">
        <f t="shared" si="16"/>
        <v>2261.0044570779341</v>
      </c>
      <c r="Q32" s="92"/>
      <c r="R32" s="116" t="s">
        <v>41</v>
      </c>
      <c r="S32" s="134" t="s">
        <v>46</v>
      </c>
      <c r="T32" s="134"/>
      <c r="U32" s="6">
        <f>(S10-0.36)/S11</f>
        <v>-1.6226387719454405E-3</v>
      </c>
      <c r="V32" s="87"/>
      <c r="X32" s="26"/>
      <c r="Y32" s="26"/>
      <c r="Z32" s="26"/>
      <c r="AA32" s="26"/>
      <c r="AB32" s="33"/>
      <c r="AD32" s="26"/>
      <c r="AE32" s="26"/>
      <c r="AF32" s="26"/>
      <c r="AG32" s="26"/>
    </row>
    <row r="33" spans="1:33" x14ac:dyDescent="0.2">
      <c r="A33">
        <v>1</v>
      </c>
      <c r="B33">
        <v>448470</v>
      </c>
      <c r="C33">
        <v>168.066</v>
      </c>
      <c r="E33" s="1">
        <f t="shared" si="13"/>
        <v>31</v>
      </c>
      <c r="F33" s="106">
        <f t="shared" si="0"/>
        <v>2482.1066499999997</v>
      </c>
      <c r="G33" s="4">
        <f t="shared" si="6"/>
        <v>20</v>
      </c>
      <c r="H33" s="12">
        <f t="shared" si="7"/>
        <v>1210.1411867069637</v>
      </c>
      <c r="I33" s="12">
        <f t="shared" si="22"/>
        <v>1464441.6917645384</v>
      </c>
      <c r="J33" s="12">
        <f t="shared" si="23"/>
        <v>24202.823734139274</v>
      </c>
      <c r="K33" s="12">
        <f t="shared" si="24"/>
        <v>400</v>
      </c>
      <c r="L33" s="12">
        <f t="shared" si="25"/>
        <v>1566189.6398427298</v>
      </c>
      <c r="M33" s="12">
        <f t="shared" si="26"/>
        <v>25884.411786770852</v>
      </c>
      <c r="N33" s="99">
        <f t="shared" si="14"/>
        <v>2431.974401807302</v>
      </c>
      <c r="O33" s="92">
        <f t="shared" si="15"/>
        <v>2094.9850568686525</v>
      </c>
      <c r="P33" s="92">
        <f t="shared" si="16"/>
        <v>2293.5427888147738</v>
      </c>
      <c r="Q33" s="92"/>
      <c r="R33" s="116" t="s">
        <v>44</v>
      </c>
      <c r="S33" s="134" t="s">
        <v>47</v>
      </c>
      <c r="T33" s="134"/>
      <c r="U33" s="6">
        <f>(S10-S11*U32)/S11</f>
        <v>6.027266440172532E-3</v>
      </c>
      <c r="V33" s="87"/>
      <c r="X33" s="26"/>
      <c r="Y33" s="26"/>
      <c r="Z33" s="26"/>
      <c r="AA33" s="26"/>
      <c r="AB33" s="33"/>
      <c r="AD33" s="26"/>
      <c r="AE33" s="26"/>
      <c r="AF33" s="26"/>
      <c r="AG33" s="26"/>
    </row>
    <row r="34" spans="1:33" x14ac:dyDescent="0.2">
      <c r="A34">
        <v>1</v>
      </c>
      <c r="B34">
        <v>446814</v>
      </c>
      <c r="C34">
        <v>165.57499999999999</v>
      </c>
      <c r="E34" s="1">
        <f t="shared" si="13"/>
        <v>32</v>
      </c>
      <c r="F34" s="106">
        <f t="shared" si="0"/>
        <v>2566.1860526315786</v>
      </c>
      <c r="G34" s="4">
        <f t="shared" si="6"/>
        <v>21</v>
      </c>
      <c r="H34" s="12">
        <f t="shared" si="7"/>
        <v>1294.2205893385426</v>
      </c>
      <c r="I34" s="12">
        <f t="shared" si="22"/>
        <v>1675006.9338678045</v>
      </c>
      <c r="J34" s="12">
        <f t="shared" si="23"/>
        <v>27178.632376109395</v>
      </c>
      <c r="K34" s="12">
        <f t="shared" si="24"/>
        <v>441</v>
      </c>
      <c r="L34" s="12">
        <f t="shared" si="25"/>
        <v>1658800.9079987279</v>
      </c>
      <c r="M34" s="12">
        <f t="shared" si="26"/>
        <v>26915.673691898886</v>
      </c>
      <c r="N34" s="99">
        <f t="shared" si="14"/>
        <v>2504.583491576464</v>
      </c>
      <c r="O34" s="92">
        <f t="shared" si="15"/>
        <v>2140.6254523325201</v>
      </c>
      <c r="P34" s="92">
        <f t="shared" si="16"/>
        <v>2340.3847321797098</v>
      </c>
      <c r="Q34" s="92"/>
      <c r="R34" s="116" t="s">
        <v>45</v>
      </c>
      <c r="S34" s="134" t="s">
        <v>78</v>
      </c>
      <c r="T34" s="134"/>
      <c r="U34" s="6">
        <v>0</v>
      </c>
      <c r="V34" s="87"/>
      <c r="X34" s="138" t="s">
        <v>49</v>
      </c>
      <c r="Y34" s="138"/>
      <c r="Z34" s="138"/>
      <c r="AA34" s="26"/>
      <c r="AB34" s="33"/>
      <c r="AD34" s="138" t="s">
        <v>49</v>
      </c>
      <c r="AE34" s="138"/>
      <c r="AF34" s="138"/>
      <c r="AG34" s="26"/>
    </row>
    <row r="35" spans="1:33" x14ac:dyDescent="0.2">
      <c r="A35">
        <v>1</v>
      </c>
      <c r="B35">
        <v>445112</v>
      </c>
      <c r="C35">
        <v>170.096</v>
      </c>
      <c r="E35" s="1">
        <f t="shared" si="13"/>
        <v>33</v>
      </c>
      <c r="F35" s="106">
        <f t="shared" si="0"/>
        <v>2553.6642105263163</v>
      </c>
      <c r="G35" s="4">
        <f t="shared" si="6"/>
        <v>22</v>
      </c>
      <c r="H35" s="12">
        <f t="shared" si="7"/>
        <v>1281.6987472332803</v>
      </c>
      <c r="I35" s="12">
        <f t="shared" si="22"/>
        <v>1642751.6786593602</v>
      </c>
      <c r="J35" s="12">
        <f t="shared" si="23"/>
        <v>28197.372439132167</v>
      </c>
      <c r="K35" s="12">
        <f t="shared" si="24"/>
        <v>484</v>
      </c>
      <c r="L35" s="12">
        <f t="shared" si="25"/>
        <v>1758119.6764640063</v>
      </c>
      <c r="M35" s="12">
        <f t="shared" si="26"/>
        <v>30177.631807553207</v>
      </c>
      <c r="N35" s="99">
        <f t="shared" si="14"/>
        <v>2586.4318471509255</v>
      </c>
      <c r="O35" s="92">
        <f t="shared" si="15"/>
        <v>2212.6969328590517</v>
      </c>
      <c r="P35" s="92">
        <f t="shared" si="16"/>
        <v>2419.5760693864513</v>
      </c>
      <c r="Q35" s="92"/>
      <c r="R35" s="26"/>
      <c r="S35" s="26"/>
      <c r="T35" s="26"/>
      <c r="U35" s="26"/>
      <c r="X35" s="134" t="s">
        <v>51</v>
      </c>
      <c r="Y35" s="134"/>
      <c r="Z35" s="134"/>
      <c r="AD35" s="134" t="s">
        <v>51</v>
      </c>
      <c r="AE35" s="134"/>
      <c r="AF35" s="134"/>
    </row>
    <row r="36" spans="1:33" x14ac:dyDescent="0.2">
      <c r="A36">
        <v>1</v>
      </c>
      <c r="B36">
        <v>443432</v>
      </c>
      <c r="C36">
        <v>167.83600000000001</v>
      </c>
      <c r="E36" s="1">
        <f t="shared" si="13"/>
        <v>34</v>
      </c>
      <c r="F36" s="106">
        <f t="shared" si="0"/>
        <v>2643.6759999999999</v>
      </c>
      <c r="G36" s="4">
        <f t="shared" si="6"/>
        <v>23</v>
      </c>
      <c r="H36" s="12">
        <f t="shared" si="7"/>
        <v>1371.7105367069639</v>
      </c>
      <c r="I36" s="12">
        <f t="shared" si="22"/>
        <v>1881589.7965129069</v>
      </c>
      <c r="J36" s="12">
        <f t="shared" si="23"/>
        <v>31549.342344260171</v>
      </c>
      <c r="K36" s="12">
        <f t="shared" si="24"/>
        <v>529</v>
      </c>
      <c r="L36" s="12">
        <f t="shared" si="25"/>
        <v>2012639.8205319713</v>
      </c>
      <c r="M36" s="12">
        <f t="shared" si="26"/>
        <v>33746.708677593502</v>
      </c>
      <c r="N36" s="99">
        <f t="shared" si="14"/>
        <v>2642.8661436245384</v>
      </c>
      <c r="O36" s="92">
        <f t="shared" si="15"/>
        <v>2212.0655415300316</v>
      </c>
      <c r="P36" s="92">
        <f t="shared" si="16"/>
        <v>2409.7852921809549</v>
      </c>
      <c r="Q36" s="92"/>
      <c r="R36" s="26"/>
      <c r="S36" s="26"/>
      <c r="T36" s="26"/>
      <c r="U36" s="26"/>
      <c r="V36" s="87"/>
      <c r="X36" s="134" t="s">
        <v>52</v>
      </c>
      <c r="Y36" s="134"/>
      <c r="Z36" s="134"/>
      <c r="AA36" s="26"/>
      <c r="AB36" s="33"/>
      <c r="AD36" s="134" t="s">
        <v>52</v>
      </c>
      <c r="AE36" s="134"/>
      <c r="AF36" s="134"/>
      <c r="AG36" s="26"/>
    </row>
    <row r="37" spans="1:33" x14ac:dyDescent="0.2">
      <c r="A37">
        <v>1</v>
      </c>
      <c r="B37">
        <v>441686</v>
      </c>
      <c r="C37">
        <v>174.47800000000001</v>
      </c>
      <c r="E37" s="1">
        <f t="shared" si="13"/>
        <v>35</v>
      </c>
      <c r="F37" s="106">
        <f t="shared" si="0"/>
        <v>2739.2136666666665</v>
      </c>
      <c r="G37" s="4">
        <f t="shared" si="6"/>
        <v>24</v>
      </c>
      <c r="H37" s="12">
        <f t="shared" si="7"/>
        <v>1467.2482033736305</v>
      </c>
      <c r="I37" s="12">
        <f t="shared" si="22"/>
        <v>2152817.2903031465</v>
      </c>
      <c r="J37" s="12">
        <f t="shared" si="23"/>
        <v>35213.956880967133</v>
      </c>
      <c r="K37" s="12">
        <f t="shared" si="24"/>
        <v>576</v>
      </c>
      <c r="L37" s="12">
        <f t="shared" si="25"/>
        <v>2203077.8260273179</v>
      </c>
      <c r="M37" s="12">
        <f t="shared" si="26"/>
        <v>36036.07603886188</v>
      </c>
      <c r="N37" s="99">
        <f t="shared" si="14"/>
        <v>2726.275204034896</v>
      </c>
      <c r="O37" s="92">
        <f t="shared" si="15"/>
        <v>2288.601783991609</v>
      </c>
      <c r="P37" s="92">
        <f t="shared" si="16"/>
        <v>2494.4411172021119</v>
      </c>
      <c r="Q37" s="92"/>
      <c r="R37" s="138" t="s">
        <v>49</v>
      </c>
      <c r="S37" s="138"/>
      <c r="T37" s="138"/>
      <c r="U37" s="26"/>
      <c r="X37" s="134" t="s">
        <v>50</v>
      </c>
      <c r="Y37" s="134"/>
      <c r="Z37" s="134"/>
      <c r="AA37" s="26"/>
      <c r="AD37" s="134" t="s">
        <v>50</v>
      </c>
      <c r="AE37" s="134"/>
      <c r="AF37" s="134"/>
      <c r="AG37" s="26"/>
    </row>
    <row r="38" spans="1:33" x14ac:dyDescent="0.2">
      <c r="A38">
        <v>1</v>
      </c>
      <c r="B38">
        <v>440035</v>
      </c>
      <c r="C38">
        <v>165.166</v>
      </c>
      <c r="E38" s="1">
        <f t="shared" si="13"/>
        <v>36</v>
      </c>
      <c r="F38" s="106">
        <f t="shared" si="0"/>
        <v>2773.4686315789477</v>
      </c>
      <c r="G38" s="4">
        <f t="shared" si="6"/>
        <v>25</v>
      </c>
      <c r="H38" s="12">
        <f t="shared" si="7"/>
        <v>1501.5031682859117</v>
      </c>
      <c r="I38" s="12">
        <f t="shared" si="22"/>
        <v>2254511.764372631</v>
      </c>
      <c r="J38" s="12">
        <f t="shared" si="23"/>
        <v>37537.579207147792</v>
      </c>
      <c r="K38" s="12">
        <f t="shared" si="24"/>
        <v>625</v>
      </c>
      <c r="L38" s="12">
        <f t="shared" si="25"/>
        <v>2400627.4771074047</v>
      </c>
      <c r="M38" s="12">
        <f t="shared" si="26"/>
        <v>39970.403123556454</v>
      </c>
      <c r="N38" s="99">
        <f t="shared" si="14"/>
        <v>2811.1380238657357</v>
      </c>
      <c r="O38" s="92">
        <f t="shared" si="15"/>
        <v>2369.2968459647291</v>
      </c>
      <c r="P38" s="92">
        <f t="shared" si="16"/>
        <v>2584.1869826047719</v>
      </c>
      <c r="Q38" s="92"/>
      <c r="R38" s="134" t="s">
        <v>51</v>
      </c>
      <c r="S38" s="134"/>
      <c r="T38" s="134"/>
      <c r="V38" s="87"/>
      <c r="X38" s="1" t="s">
        <v>41</v>
      </c>
      <c r="Y38" s="45" t="s">
        <v>117</v>
      </c>
      <c r="Z38" s="62">
        <f>(0.063+Y10-2*Y11*Z40)/Y11</f>
        <v>6.7739326853460083E-2</v>
      </c>
      <c r="AA38" s="26"/>
      <c r="AB38" s="33"/>
      <c r="AD38" s="1" t="s">
        <v>41</v>
      </c>
      <c r="AE38" s="45" t="s">
        <v>117</v>
      </c>
      <c r="AF38" s="62">
        <f>(0.063+AE10-2*AE11*AF40)/AE11</f>
        <v>0.43828689690069245</v>
      </c>
      <c r="AG38" s="26"/>
    </row>
    <row r="39" spans="1:33" x14ac:dyDescent="0.2">
      <c r="A39">
        <v>1</v>
      </c>
      <c r="B39">
        <v>438328</v>
      </c>
      <c r="C39">
        <v>170.696</v>
      </c>
      <c r="E39" s="1">
        <f t="shared" si="13"/>
        <v>37</v>
      </c>
      <c r="F39" s="106">
        <f t="shared" si="0"/>
        <v>2870.7815882352943</v>
      </c>
      <c r="G39" s="4">
        <f t="shared" si="6"/>
        <v>26</v>
      </c>
      <c r="H39" s="12">
        <f t="shared" si="7"/>
        <v>1598.8161249422583</v>
      </c>
      <c r="I39" s="12">
        <f t="shared" si="22"/>
        <v>2556213.001375379</v>
      </c>
      <c r="J39" s="12">
        <f t="shared" si="23"/>
        <v>41569.219248498717</v>
      </c>
      <c r="K39" s="12">
        <f t="shared" si="24"/>
        <v>676</v>
      </c>
      <c r="L39" s="12">
        <f t="shared" si="25"/>
        <v>2787902.054393122</v>
      </c>
      <c r="M39" s="12">
        <f t="shared" si="26"/>
        <v>45336.954189675191</v>
      </c>
      <c r="N39" s="99">
        <f t="shared" si="14"/>
        <v>2879.8784613350608</v>
      </c>
      <c r="O39" s="92">
        <f t="shared" si="15"/>
        <v>2403.8700549042951</v>
      </c>
      <c r="P39" s="92">
        <f t="shared" si="16"/>
        <v>2617.483633570756</v>
      </c>
      <c r="Q39" s="92"/>
      <c r="R39" s="134" t="s">
        <v>52</v>
      </c>
      <c r="S39" s="134"/>
      <c r="T39" s="134"/>
      <c r="U39" s="26"/>
      <c r="V39" s="87"/>
      <c r="X39" s="1" t="s">
        <v>44</v>
      </c>
      <c r="Y39" s="60" t="s">
        <v>91</v>
      </c>
      <c r="Z39" s="50">
        <f>(0.3-Y11*Z38-Y11*Z40+Y10)/Y11</f>
        <v>3.946479143368823E-2</v>
      </c>
      <c r="AA39" s="26"/>
      <c r="AB39" s="33"/>
      <c r="AD39" s="1" t="s">
        <v>44</v>
      </c>
      <c r="AE39" s="60" t="s">
        <v>91</v>
      </c>
      <c r="AF39" s="50">
        <f>(0.3-AE11*AF38-AE11*AF40+AE10)/AE11</f>
        <v>0.1990315064229049</v>
      </c>
      <c r="AG39" s="26"/>
    </row>
    <row r="40" spans="1:33" x14ac:dyDescent="0.2">
      <c r="A40">
        <v>1</v>
      </c>
      <c r="B40">
        <v>436621</v>
      </c>
      <c r="C40">
        <v>170.482</v>
      </c>
      <c r="E40" s="1">
        <f t="shared" si="13"/>
        <v>38</v>
      </c>
      <c r="F40" s="106">
        <f t="shared" si="0"/>
        <v>3015.6944705882356</v>
      </c>
      <c r="G40" s="4">
        <f t="shared" si="6"/>
        <v>27</v>
      </c>
      <c r="H40" s="12">
        <f t="shared" si="7"/>
        <v>1743.7290072951996</v>
      </c>
      <c r="I40" s="12">
        <f t="shared" si="22"/>
        <v>3040590.8508827025</v>
      </c>
      <c r="J40" s="12">
        <f t="shared" si="23"/>
        <v>47080.683196970393</v>
      </c>
      <c r="K40" s="12">
        <f t="shared" si="24"/>
        <v>729</v>
      </c>
      <c r="L40" s="12">
        <f t="shared" ref="L40:L103" si="27">H40*H41</f>
        <v>2932395.4598088819</v>
      </c>
      <c r="M40" s="12">
        <f t="shared" ref="M40:M103" si="28">G40*H41</f>
        <v>45405.379553588027</v>
      </c>
      <c r="N40" s="99">
        <f t="shared" si="14"/>
        <v>2965.2083281986984</v>
      </c>
      <c r="O40" s="92">
        <f t="shared" si="15"/>
        <v>2485.9012143674399</v>
      </c>
      <c r="P40" s="92">
        <f t="shared" si="16"/>
        <v>2708.8647683470863</v>
      </c>
      <c r="Q40" s="92"/>
      <c r="R40" s="134" t="s">
        <v>50</v>
      </c>
      <c r="S40" s="134"/>
      <c r="T40" s="134"/>
      <c r="U40" s="26"/>
      <c r="V40" s="87"/>
      <c r="X40" s="1" t="s">
        <v>45</v>
      </c>
      <c r="Y40" s="45" t="s">
        <v>84</v>
      </c>
      <c r="Z40" s="62">
        <f>0.11/Y11</f>
        <v>1.2510452615866585E-2</v>
      </c>
      <c r="AA40" s="26"/>
      <c r="AB40" s="33"/>
      <c r="AD40" s="1" t="s">
        <v>45</v>
      </c>
      <c r="AE40" s="45" t="s">
        <v>84</v>
      </c>
      <c r="AF40" s="62">
        <f>0.11/AE11</f>
        <v>6.3093561113889168E-2</v>
      </c>
      <c r="AG40" s="26"/>
    </row>
    <row r="41" spans="1:33" x14ac:dyDescent="0.2">
      <c r="A41">
        <v>1</v>
      </c>
      <c r="B41">
        <v>434936</v>
      </c>
      <c r="C41">
        <v>168.44</v>
      </c>
      <c r="E41" s="1">
        <f t="shared" si="13"/>
        <v>39</v>
      </c>
      <c r="F41" s="106">
        <f t="shared" si="0"/>
        <v>2953.6461875</v>
      </c>
      <c r="G41" s="4">
        <f t="shared" si="6"/>
        <v>28</v>
      </c>
      <c r="H41" s="12">
        <f t="shared" si="7"/>
        <v>1681.680724206964</v>
      </c>
      <c r="I41" s="12">
        <f t="shared" ref="I41:I104" si="29">H41*H41</f>
        <v>2828050.0581692588</v>
      </c>
      <c r="J41" s="12">
        <f t="shared" ref="J41:J104" si="30">G41*H41</f>
        <v>47087.06027779499</v>
      </c>
      <c r="K41" s="12">
        <f t="shared" ref="K41:K104" si="31">G41*G41</f>
        <v>784</v>
      </c>
      <c r="L41" s="12">
        <f t="shared" si="27"/>
        <v>2925500.6677620281</v>
      </c>
      <c r="M41" s="12">
        <f t="shared" si="28"/>
        <v>48709.6138513244</v>
      </c>
      <c r="N41" s="99">
        <f t="shared" si="14"/>
        <v>3063.0608838552662</v>
      </c>
      <c r="O41" s="92">
        <f t="shared" si="15"/>
        <v>2603.756459821203</v>
      </c>
      <c r="P41" s="92">
        <f t="shared" si="16"/>
        <v>2844.0915289834847</v>
      </c>
      <c r="Q41" s="92"/>
      <c r="R41" s="116" t="s">
        <v>41</v>
      </c>
      <c r="S41" s="74" t="s">
        <v>117</v>
      </c>
      <c r="T41" s="61">
        <f>(0.063+S10-2*S11*T43)/S11</f>
        <v>1.7760698040407373E-3</v>
      </c>
      <c r="U41" s="26" t="s">
        <v>105</v>
      </c>
    </row>
    <row r="42" spans="1:33" x14ac:dyDescent="0.2">
      <c r="A42">
        <v>1</v>
      </c>
      <c r="B42">
        <v>433268</v>
      </c>
      <c r="C42">
        <v>166.69300000000001</v>
      </c>
      <c r="E42" s="95">
        <f t="shared" si="13"/>
        <v>40</v>
      </c>
      <c r="F42" s="107">
        <f t="shared" si="0"/>
        <v>3011.5945294117646</v>
      </c>
      <c r="G42" s="96">
        <f t="shared" si="6"/>
        <v>29</v>
      </c>
      <c r="H42" s="75">
        <f t="shared" si="7"/>
        <v>1739.6290661187286</v>
      </c>
      <c r="I42" s="75">
        <f t="shared" si="29"/>
        <v>3026309.2876851195</v>
      </c>
      <c r="J42" s="75">
        <f t="shared" si="30"/>
        <v>50449.242917443131</v>
      </c>
      <c r="K42" s="75">
        <f t="shared" si="31"/>
        <v>841</v>
      </c>
      <c r="L42" s="75">
        <f t="shared" si="27"/>
        <v>2996571.0451176711</v>
      </c>
      <c r="M42" s="75">
        <f t="shared" si="28"/>
        <v>49953.499858619602</v>
      </c>
      <c r="N42" s="99">
        <f t="shared" si="14"/>
        <v>3106.4656598333127</v>
      </c>
      <c r="O42" s="92">
        <f t="shared" si="15"/>
        <v>2565.8510716399105</v>
      </c>
      <c r="P42" s="92">
        <f t="shared" si="16"/>
        <v>2788.6805586843775</v>
      </c>
      <c r="Q42" s="93"/>
      <c r="R42" s="116" t="s">
        <v>44</v>
      </c>
      <c r="S42" s="60" t="s">
        <v>91</v>
      </c>
      <c r="T42" s="100">
        <f>(0.3-S11*T41-S11*T43+S10)/S11</f>
        <v>5.8096151520551902E-3</v>
      </c>
      <c r="U42" s="26"/>
    </row>
    <row r="43" spans="1:33" x14ac:dyDescent="0.2">
      <c r="A43">
        <v>1</v>
      </c>
      <c r="B43">
        <v>431536</v>
      </c>
      <c r="C43">
        <v>173.065</v>
      </c>
      <c r="E43" s="1">
        <f t="shared" si="13"/>
        <v>41</v>
      </c>
      <c r="F43" s="106">
        <f t="shared" si="0"/>
        <v>2994.4999411764707</v>
      </c>
      <c r="G43" s="4">
        <f t="shared" si="6"/>
        <v>30</v>
      </c>
      <c r="H43" s="12">
        <f t="shared" si="7"/>
        <v>1722.5344778834346</v>
      </c>
      <c r="I43" s="12">
        <f t="shared" si="29"/>
        <v>2967125.027497157</v>
      </c>
      <c r="J43" s="12">
        <f t="shared" si="30"/>
        <v>51676.034336503042</v>
      </c>
      <c r="K43" s="12">
        <f t="shared" si="31"/>
        <v>900</v>
      </c>
      <c r="L43" s="12">
        <f t="shared" si="27"/>
        <v>3046010.1024550539</v>
      </c>
      <c r="M43" s="12">
        <f t="shared" si="28"/>
        <v>53049.912351208914</v>
      </c>
      <c r="N43" s="99">
        <f t="shared" si="14"/>
        <v>3181.4394008693143</v>
      </c>
      <c r="O43" s="92">
        <f t="shared" si="15"/>
        <v>2618.2561062097907</v>
      </c>
      <c r="P43" s="92">
        <f t="shared" si="16"/>
        <v>2843.8018433672837</v>
      </c>
      <c r="Q43" s="92"/>
      <c r="R43" s="116" t="s">
        <v>45</v>
      </c>
      <c r="S43" s="74" t="s">
        <v>84</v>
      </c>
      <c r="T43" s="61">
        <f>0.11/S11</f>
        <v>1.8416647456082737E-3</v>
      </c>
      <c r="U43" s="26"/>
    </row>
    <row r="44" spans="1:33" x14ac:dyDescent="0.2">
      <c r="A44">
        <v>1</v>
      </c>
      <c r="B44">
        <v>429847</v>
      </c>
      <c r="C44">
        <v>168.89500000000001</v>
      </c>
      <c r="E44" s="1">
        <f t="shared" si="13"/>
        <v>42</v>
      </c>
      <c r="F44" s="106">
        <f t="shared" si="0"/>
        <v>3040.2958749999998</v>
      </c>
      <c r="G44" s="4">
        <f t="shared" si="6"/>
        <v>31</v>
      </c>
      <c r="H44" s="12">
        <f t="shared" si="7"/>
        <v>1768.3304117069638</v>
      </c>
      <c r="I44" s="12">
        <f t="shared" si="29"/>
        <v>3126992.4449677202</v>
      </c>
      <c r="J44" s="12">
        <f t="shared" si="30"/>
        <v>54818.242762915877</v>
      </c>
      <c r="K44" s="12">
        <f t="shared" si="31"/>
        <v>961</v>
      </c>
      <c r="L44" s="12">
        <f t="shared" si="27"/>
        <v>2993508.5805703457</v>
      </c>
      <c r="M44" s="12">
        <f t="shared" si="28"/>
        <v>52478.182461445293</v>
      </c>
      <c r="N44" s="99">
        <f t="shared" si="14"/>
        <v>3236.6706896516876</v>
      </c>
      <c r="O44" s="92">
        <f t="shared" si="15"/>
        <v>2614.1832294545193</v>
      </c>
      <c r="P44" s="92">
        <f t="shared" si="16"/>
        <v>2829.7989815201345</v>
      </c>
      <c r="Q44" s="92"/>
      <c r="R44" s="31"/>
    </row>
    <row r="45" spans="1:33" x14ac:dyDescent="0.2">
      <c r="A45">
        <v>1</v>
      </c>
      <c r="B45">
        <v>428143</v>
      </c>
      <c r="C45">
        <v>170.297</v>
      </c>
      <c r="E45" s="1">
        <f t="shared" si="13"/>
        <v>43</v>
      </c>
      <c r="F45" s="106">
        <f t="shared" si="0"/>
        <v>2964.8100588235293</v>
      </c>
      <c r="G45" s="4">
        <f t="shared" si="6"/>
        <v>32</v>
      </c>
      <c r="H45" s="12">
        <f t="shared" si="7"/>
        <v>1692.8445955304933</v>
      </c>
      <c r="I45" s="12">
        <f t="shared" si="29"/>
        <v>2865722.8246167996</v>
      </c>
      <c r="J45" s="12">
        <f t="shared" si="30"/>
        <v>54171.027056975785</v>
      </c>
      <c r="K45" s="12">
        <f t="shared" si="31"/>
        <v>1024</v>
      </c>
      <c r="L45" s="12">
        <f t="shared" si="27"/>
        <v>3071007.429364881</v>
      </c>
      <c r="M45" s="12">
        <f t="shared" si="28"/>
        <v>58051.541174622849</v>
      </c>
      <c r="N45" s="99">
        <f t="shared" si="14"/>
        <v>3308.4473495505526</v>
      </c>
      <c r="O45" s="92">
        <f t="shared" si="15"/>
        <v>2657.4422641940432</v>
      </c>
      <c r="P45" s="92">
        <f t="shared" si="16"/>
        <v>2873.7263424618159</v>
      </c>
      <c r="Q45" s="92"/>
      <c r="R45" s="138" t="s">
        <v>108</v>
      </c>
      <c r="S45" s="138"/>
      <c r="T45" s="138"/>
    </row>
    <row r="46" spans="1:33" x14ac:dyDescent="0.2">
      <c r="A46">
        <v>1</v>
      </c>
      <c r="B46">
        <v>426512</v>
      </c>
      <c r="C46">
        <v>163.09800000000001</v>
      </c>
      <c r="E46" s="1">
        <f t="shared" si="13"/>
        <v>44</v>
      </c>
      <c r="F46" s="106">
        <f t="shared" si="0"/>
        <v>3086.076125</v>
      </c>
      <c r="G46" s="4">
        <f t="shared" si="6"/>
        <v>33</v>
      </c>
      <c r="H46" s="12">
        <f t="shared" si="7"/>
        <v>1814.110661706964</v>
      </c>
      <c r="I46" s="12">
        <f t="shared" si="29"/>
        <v>3290997.4929188788</v>
      </c>
      <c r="J46" s="12">
        <f t="shared" si="30"/>
        <v>59865.651836329816</v>
      </c>
      <c r="K46" s="12">
        <f t="shared" si="31"/>
        <v>1089</v>
      </c>
      <c r="L46" s="12">
        <f t="shared" si="27"/>
        <v>3319251.926329216</v>
      </c>
      <c r="M46" s="12">
        <f t="shared" si="28"/>
        <v>60379.620648829812</v>
      </c>
      <c r="N46" s="99">
        <f t="shared" si="14"/>
        <v>3348.3169509974186</v>
      </c>
      <c r="O46" s="92">
        <f t="shared" si="15"/>
        <v>2609.4236807963739</v>
      </c>
      <c r="P46" s="92">
        <f t="shared" si="16"/>
        <v>2805.9376837599057</v>
      </c>
      <c r="Q46" s="92"/>
      <c r="R46" s="134" t="s">
        <v>109</v>
      </c>
      <c r="S46" s="134"/>
      <c r="T46" s="134"/>
      <c r="U46" t="s">
        <v>111</v>
      </c>
    </row>
    <row r="47" spans="1:33" x14ac:dyDescent="0.2">
      <c r="A47">
        <v>1</v>
      </c>
      <c r="B47">
        <v>424851</v>
      </c>
      <c r="C47">
        <v>165.88300000000001</v>
      </c>
      <c r="E47" s="1">
        <f t="shared" si="13"/>
        <v>45</v>
      </c>
      <c r="F47" s="106">
        <f t="shared" si="0"/>
        <v>3101.6509375000001</v>
      </c>
      <c r="G47" s="4">
        <f t="shared" si="6"/>
        <v>34</v>
      </c>
      <c r="H47" s="12">
        <f t="shared" si="7"/>
        <v>1829.685474206964</v>
      </c>
      <c r="I47" s="12">
        <f t="shared" si="29"/>
        <v>3347748.9345239629</v>
      </c>
      <c r="J47" s="12">
        <f t="shared" si="30"/>
        <v>62209.306123036775</v>
      </c>
      <c r="K47" s="12">
        <f t="shared" si="31"/>
        <v>1156</v>
      </c>
      <c r="L47" s="12">
        <f t="shared" si="27"/>
        <v>3518057.4307272523</v>
      </c>
      <c r="M47" s="12">
        <f t="shared" si="28"/>
        <v>65374.051623036765</v>
      </c>
      <c r="N47" s="99">
        <f t="shared" si="14"/>
        <v>3439.9484524067784</v>
      </c>
      <c r="O47" s="92">
        <f t="shared" si="15"/>
        <v>2709.4821426687959</v>
      </c>
      <c r="P47" s="92">
        <f t="shared" si="16"/>
        <v>2919.382699158632</v>
      </c>
      <c r="Q47" s="92"/>
      <c r="R47" s="134" t="s">
        <v>110</v>
      </c>
      <c r="S47" s="134"/>
      <c r="T47" s="134"/>
    </row>
    <row r="48" spans="1:33" x14ac:dyDescent="0.2">
      <c r="A48">
        <v>1</v>
      </c>
      <c r="B48">
        <v>423193</v>
      </c>
      <c r="C48">
        <v>165.679</v>
      </c>
      <c r="E48" s="1">
        <f t="shared" si="13"/>
        <v>46</v>
      </c>
      <c r="F48" s="106">
        <f t="shared" si="0"/>
        <v>3194.7316874999997</v>
      </c>
      <c r="G48" s="4">
        <f t="shared" si="6"/>
        <v>35</v>
      </c>
      <c r="H48" s="12">
        <f t="shared" si="7"/>
        <v>1922.7662242069637</v>
      </c>
      <c r="I48" s="12">
        <f t="shared" si="29"/>
        <v>3697029.9529511039</v>
      </c>
      <c r="J48" s="12">
        <f t="shared" si="30"/>
        <v>67296.817847243728</v>
      </c>
      <c r="K48" s="12">
        <f t="shared" si="31"/>
        <v>1225</v>
      </c>
      <c r="L48" s="12">
        <f t="shared" si="27"/>
        <v>3625882.0747025511</v>
      </c>
      <c r="M48" s="12">
        <f t="shared" si="28"/>
        <v>66001.717222243722</v>
      </c>
      <c r="N48" s="99">
        <f t="shared" si="14"/>
        <v>3503.774476001709</v>
      </c>
      <c r="O48" s="92">
        <f t="shared" si="15"/>
        <v>2729.9965190252833</v>
      </c>
      <c r="P48" s="92">
        <f t="shared" si="16"/>
        <v>2935.4725381035519</v>
      </c>
      <c r="Q48" s="92"/>
      <c r="R48" s="134"/>
      <c r="S48" s="134"/>
      <c r="T48" s="134"/>
    </row>
    <row r="49" spans="1:20" x14ac:dyDescent="0.2">
      <c r="A49">
        <v>1</v>
      </c>
      <c r="B49">
        <v>421519</v>
      </c>
      <c r="C49">
        <v>167.39400000000001</v>
      </c>
      <c r="E49" s="1">
        <f t="shared" si="13"/>
        <v>47</v>
      </c>
      <c r="F49" s="106">
        <f t="shared" si="0"/>
        <v>3157.7288124999995</v>
      </c>
      <c r="G49" s="4">
        <f t="shared" si="6"/>
        <v>36</v>
      </c>
      <c r="H49" s="12">
        <f t="shared" si="7"/>
        <v>1885.7633492069635</v>
      </c>
      <c r="I49" s="12">
        <f t="shared" si="29"/>
        <v>3556103.4092122642</v>
      </c>
      <c r="J49" s="12">
        <f t="shared" si="30"/>
        <v>67887.480571450695</v>
      </c>
      <c r="K49" s="12">
        <f t="shared" si="31"/>
        <v>1296</v>
      </c>
      <c r="L49" s="12">
        <f t="shared" si="27"/>
        <v>3522656.2297031237</v>
      </c>
      <c r="M49" s="12">
        <f t="shared" si="28"/>
        <v>67248.960121450727</v>
      </c>
      <c r="N49" s="99">
        <f t="shared" si="14"/>
        <v>3587.9909250167002</v>
      </c>
      <c r="O49" s="92">
        <f t="shared" si="15"/>
        <v>2808.8424858023423</v>
      </c>
      <c r="P49" s="92">
        <f t="shared" si="16"/>
        <v>3022.9552686932984</v>
      </c>
      <c r="Q49" s="92"/>
      <c r="R49" s="116" t="s">
        <v>41</v>
      </c>
      <c r="S49" s="74"/>
      <c r="T49" s="61">
        <v>0.09</v>
      </c>
    </row>
    <row r="50" spans="1:20" x14ac:dyDescent="0.2">
      <c r="A50">
        <v>1</v>
      </c>
      <c r="B50">
        <v>419857</v>
      </c>
      <c r="C50">
        <v>166.03200000000001</v>
      </c>
      <c r="E50" s="1">
        <f t="shared" si="13"/>
        <v>48</v>
      </c>
      <c r="F50" s="106">
        <f t="shared" si="0"/>
        <v>3139.9921333333341</v>
      </c>
      <c r="G50" s="4">
        <f t="shared" si="6"/>
        <v>37</v>
      </c>
      <c r="H50" s="12">
        <f t="shared" si="7"/>
        <v>1868.0266700402981</v>
      </c>
      <c r="I50" s="12">
        <f t="shared" si="29"/>
        <v>3489523.6399818449</v>
      </c>
      <c r="J50" s="12">
        <f t="shared" si="30"/>
        <v>69116.986791491028</v>
      </c>
      <c r="K50" s="12">
        <f t="shared" si="31"/>
        <v>1369</v>
      </c>
      <c r="L50" s="12">
        <f t="shared" si="27"/>
        <v>3654560.0446596751</v>
      </c>
      <c r="M50" s="12">
        <f t="shared" si="28"/>
        <v>72385.862483157674</v>
      </c>
      <c r="N50" s="99">
        <f t="shared" si="14"/>
        <v>3637.9846997503341</v>
      </c>
      <c r="O50" s="92">
        <f t="shared" si="15"/>
        <v>2789.7864726965918</v>
      </c>
      <c r="P50" s="92">
        <f t="shared" si="16"/>
        <v>2990.6143258465254</v>
      </c>
      <c r="Q50" s="92"/>
      <c r="R50" s="116" t="s">
        <v>44</v>
      </c>
      <c r="S50" s="60" t="s">
        <v>91</v>
      </c>
      <c r="T50" s="100">
        <v>0</v>
      </c>
    </row>
    <row r="51" spans="1:20" x14ac:dyDescent="0.2">
      <c r="A51">
        <v>1</v>
      </c>
      <c r="B51">
        <v>418174</v>
      </c>
      <c r="C51">
        <v>168.065</v>
      </c>
      <c r="E51" s="1">
        <f t="shared" si="13"/>
        <v>49</v>
      </c>
      <c r="F51" s="106">
        <f t="shared" si="0"/>
        <v>3228.3401250000002</v>
      </c>
      <c r="G51" s="4">
        <f t="shared" si="6"/>
        <v>38</v>
      </c>
      <c r="H51" s="12">
        <f t="shared" si="7"/>
        <v>1956.3746617069642</v>
      </c>
      <c r="I51" s="12">
        <f t="shared" si="29"/>
        <v>3827401.8169690385</v>
      </c>
      <c r="J51" s="12">
        <f t="shared" si="30"/>
        <v>74342.237144864645</v>
      </c>
      <c r="K51" s="12">
        <f t="shared" si="31"/>
        <v>1444</v>
      </c>
      <c r="L51" s="12">
        <f t="shared" si="27"/>
        <v>3959635.1530315969</v>
      </c>
      <c r="M51" s="12">
        <f t="shared" si="28"/>
        <v>76910.695461531315</v>
      </c>
      <c r="N51" s="99">
        <f t="shared" si="14"/>
        <v>3693.0470658969539</v>
      </c>
      <c r="O51" s="92">
        <f t="shared" si="15"/>
        <v>2785.2303531546431</v>
      </c>
      <c r="P51" s="92">
        <f t="shared" si="16"/>
        <v>2976.0200160436689</v>
      </c>
      <c r="Q51" s="92"/>
      <c r="R51" s="116" t="s">
        <v>45</v>
      </c>
      <c r="S51" s="74" t="s">
        <v>84</v>
      </c>
      <c r="T51" s="61">
        <v>0.09</v>
      </c>
    </row>
    <row r="52" spans="1:20" x14ac:dyDescent="0.2">
      <c r="A52">
        <v>1</v>
      </c>
      <c r="B52">
        <v>416505</v>
      </c>
      <c r="C52">
        <v>166.86500000000001</v>
      </c>
      <c r="E52" s="1">
        <f t="shared" si="13"/>
        <v>50</v>
      </c>
      <c r="F52" s="106">
        <f t="shared" si="0"/>
        <v>3295.9311333333339</v>
      </c>
      <c r="G52" s="4">
        <f t="shared" si="6"/>
        <v>39</v>
      </c>
      <c r="H52" s="12">
        <f t="shared" si="7"/>
        <v>2023.9656700402979</v>
      </c>
      <c r="I52" s="12">
        <f t="shared" si="29"/>
        <v>4096437.0335016721</v>
      </c>
      <c r="J52" s="12">
        <f t="shared" si="30"/>
        <v>78934.661131571615</v>
      </c>
      <c r="K52" s="12">
        <f t="shared" si="31"/>
        <v>1521</v>
      </c>
      <c r="L52" s="12">
        <f t="shared" si="27"/>
        <v>4292203.9756603725</v>
      </c>
      <c r="M52" s="12">
        <f t="shared" si="28"/>
        <v>82706.914217285914</v>
      </c>
      <c r="N52" s="99">
        <f t="shared" si="14"/>
        <v>3776.0184108729545</v>
      </c>
      <c r="O52" s="92">
        <f t="shared" si="15"/>
        <v>2860.5144080374089</v>
      </c>
      <c r="P52" s="92">
        <f t="shared" si="16"/>
        <v>3059.1432702659072</v>
      </c>
      <c r="Q52" s="92"/>
      <c r="R52" s="31"/>
    </row>
    <row r="53" spans="1:20" x14ac:dyDescent="0.2">
      <c r="A53">
        <v>1</v>
      </c>
      <c r="B53">
        <v>414798</v>
      </c>
      <c r="C53">
        <v>170.68700000000001</v>
      </c>
      <c r="E53" s="1">
        <f t="shared" si="13"/>
        <v>51</v>
      </c>
      <c r="F53" s="106">
        <f t="shared" si="0"/>
        <v>3392.6555714285723</v>
      </c>
      <c r="G53" s="4">
        <f t="shared" si="6"/>
        <v>40</v>
      </c>
      <c r="H53" s="12">
        <f t="shared" si="7"/>
        <v>2120.6901081355363</v>
      </c>
      <c r="I53" s="12">
        <f t="shared" si="29"/>
        <v>4497326.5347439125</v>
      </c>
      <c r="J53" s="12">
        <f t="shared" si="30"/>
        <v>84827.604325421446</v>
      </c>
      <c r="K53" s="12">
        <f t="shared" si="31"/>
        <v>1600</v>
      </c>
      <c r="L53" s="12">
        <f t="shared" si="27"/>
        <v>4724545.2507637683</v>
      </c>
      <c r="M53" s="12">
        <f t="shared" si="28"/>
        <v>89113.354801611888</v>
      </c>
      <c r="N53" s="99">
        <f t="shared" si="14"/>
        <v>3853.5289649178894</v>
      </c>
      <c r="O53" s="92">
        <f t="shared" si="15"/>
        <v>2920.1765907227505</v>
      </c>
      <c r="P53" s="92">
        <f t="shared" si="16"/>
        <v>3123.146685288857</v>
      </c>
      <c r="Q53" s="92"/>
      <c r="R53" s="31"/>
    </row>
    <row r="54" spans="1:20" x14ac:dyDescent="0.2">
      <c r="A54">
        <v>1</v>
      </c>
      <c r="B54">
        <v>413087</v>
      </c>
      <c r="C54">
        <v>171.084</v>
      </c>
      <c r="E54" s="1">
        <f t="shared" si="13"/>
        <v>52</v>
      </c>
      <c r="F54" s="106">
        <f t="shared" si="0"/>
        <v>3499.7993333333334</v>
      </c>
      <c r="G54" s="4">
        <f t="shared" si="6"/>
        <v>41</v>
      </c>
      <c r="H54" s="12">
        <f t="shared" si="7"/>
        <v>2227.8338700402974</v>
      </c>
      <c r="I54" s="12">
        <f t="shared" si="29"/>
        <v>4963243.7524987282</v>
      </c>
      <c r="J54" s="12">
        <f t="shared" si="30"/>
        <v>91341.188671652199</v>
      </c>
      <c r="K54" s="12">
        <f t="shared" si="31"/>
        <v>1681</v>
      </c>
      <c r="L54" s="12">
        <f t="shared" si="27"/>
        <v>4906047.6718109036</v>
      </c>
      <c r="M54" s="12">
        <f t="shared" si="28"/>
        <v>90288.579076414098</v>
      </c>
      <c r="N54" s="99">
        <f t="shared" si="14"/>
        <v>3938.7040030778726</v>
      </c>
      <c r="O54" s="92">
        <f t="shared" si="15"/>
        <v>3001.7648263949095</v>
      </c>
      <c r="P54" s="92">
        <f t="shared" si="16"/>
        <v>3213.9857191214487</v>
      </c>
      <c r="Q54" s="92"/>
      <c r="R54" s="31"/>
    </row>
    <row r="55" spans="1:20" x14ac:dyDescent="0.2">
      <c r="A55">
        <v>1</v>
      </c>
      <c r="B55">
        <v>411432</v>
      </c>
      <c r="C55">
        <v>165.38800000000001</v>
      </c>
      <c r="E55" s="1">
        <f t="shared" si="13"/>
        <v>53</v>
      </c>
      <c r="F55" s="106">
        <f t="shared" si="0"/>
        <v>3474.1259285714286</v>
      </c>
      <c r="G55" s="4">
        <f t="shared" si="6"/>
        <v>42</v>
      </c>
      <c r="H55" s="12">
        <f t="shared" si="7"/>
        <v>2202.1604652783926</v>
      </c>
      <c r="I55" s="12">
        <f t="shared" si="29"/>
        <v>4849510.7148351464</v>
      </c>
      <c r="J55" s="12">
        <f t="shared" si="30"/>
        <v>92490.739541692485</v>
      </c>
      <c r="K55" s="12">
        <f t="shared" si="31"/>
        <v>1764</v>
      </c>
      <c r="L55" s="12">
        <f t="shared" si="27"/>
        <v>5053600.4975729287</v>
      </c>
      <c r="M55" s="12">
        <f t="shared" si="28"/>
        <v>96383.176541692505</v>
      </c>
      <c r="N55" s="99">
        <f t="shared" si="14"/>
        <v>4026.6201789096053</v>
      </c>
      <c r="O55" s="92">
        <f t="shared" si="15"/>
        <v>3091.1947287641051</v>
      </c>
      <c r="P55" s="92">
        <f t="shared" si="16"/>
        <v>3314.4222841850578</v>
      </c>
      <c r="Q55" s="92"/>
      <c r="R55" s="31"/>
    </row>
    <row r="56" spans="1:20" x14ac:dyDescent="0.2">
      <c r="A56">
        <v>1</v>
      </c>
      <c r="B56">
        <v>409777</v>
      </c>
      <c r="C56">
        <v>165.375</v>
      </c>
      <c r="E56" s="1">
        <f t="shared" si="13"/>
        <v>54</v>
      </c>
      <c r="F56" s="106">
        <f t="shared" si="0"/>
        <v>3566.8030000000003</v>
      </c>
      <c r="G56" s="4">
        <f t="shared" si="6"/>
        <v>43</v>
      </c>
      <c r="H56" s="12">
        <f t="shared" si="7"/>
        <v>2294.8375367069643</v>
      </c>
      <c r="I56" s="12">
        <f t="shared" si="29"/>
        <v>5266279.3198792879</v>
      </c>
      <c r="J56" s="12">
        <f t="shared" si="30"/>
        <v>98678.014078399472</v>
      </c>
      <c r="K56" s="12">
        <f t="shared" si="31"/>
        <v>1849</v>
      </c>
      <c r="L56" s="12">
        <f t="shared" si="27"/>
        <v>5078013.3071223488</v>
      </c>
      <c r="M56" s="12">
        <f t="shared" si="28"/>
        <v>95150.340149827971</v>
      </c>
      <c r="N56" s="99">
        <f t="shared" si="14"/>
        <v>4079.5945345560076</v>
      </c>
      <c r="O56" s="92">
        <f t="shared" si="15"/>
        <v>3080.6653658599685</v>
      </c>
      <c r="P56" s="92">
        <f t="shared" si="16"/>
        <v>3292.5172339575001</v>
      </c>
      <c r="Q56" s="92"/>
      <c r="R56" s="31"/>
    </row>
    <row r="57" spans="1:20" x14ac:dyDescent="0.2">
      <c r="A57">
        <v>1</v>
      </c>
      <c r="B57">
        <v>408072</v>
      </c>
      <c r="C57">
        <v>170.404</v>
      </c>
      <c r="E57" s="1">
        <f t="shared" si="13"/>
        <v>55</v>
      </c>
      <c r="F57" s="106">
        <f t="shared" si="0"/>
        <v>3484.7640714285703</v>
      </c>
      <c r="G57" s="4">
        <f t="shared" si="6"/>
        <v>44</v>
      </c>
      <c r="H57" s="12">
        <f t="shared" si="7"/>
        <v>2212.7986081355343</v>
      </c>
      <c r="I57" s="12">
        <f t="shared" si="29"/>
        <v>4896477.6801665584</v>
      </c>
      <c r="J57" s="12">
        <f t="shared" si="30"/>
        <v>97363.138757963505</v>
      </c>
      <c r="K57" s="12">
        <f t="shared" si="31"/>
        <v>1936</v>
      </c>
      <c r="L57" s="12">
        <f t="shared" si="27"/>
        <v>5603310.3589928588</v>
      </c>
      <c r="M57" s="12">
        <f t="shared" si="28"/>
        <v>111418.02732939211</v>
      </c>
      <c r="N57" s="99">
        <f t="shared" si="14"/>
        <v>4163.704782961473</v>
      </c>
      <c r="O57" s="92">
        <f t="shared" si="15"/>
        <v>3159.2075209053123</v>
      </c>
      <c r="P57" s="92">
        <f t="shared" si="16"/>
        <v>3379.6281248993578</v>
      </c>
      <c r="Q57" s="92"/>
      <c r="R57" s="31"/>
    </row>
    <row r="58" spans="1:20" x14ac:dyDescent="0.2">
      <c r="A58">
        <v>1</v>
      </c>
      <c r="B58">
        <v>406352</v>
      </c>
      <c r="C58">
        <v>171.98699999999999</v>
      </c>
      <c r="E58" s="1">
        <f t="shared" si="13"/>
        <v>56</v>
      </c>
      <c r="F58" s="106">
        <f t="shared" si="0"/>
        <v>3804.1933571428567</v>
      </c>
      <c r="G58" s="4">
        <f t="shared" si="6"/>
        <v>45</v>
      </c>
      <c r="H58" s="12">
        <f t="shared" si="7"/>
        <v>2532.2278938498207</v>
      </c>
      <c r="I58" s="12">
        <f t="shared" si="29"/>
        <v>6412178.1063910993</v>
      </c>
      <c r="J58" s="12">
        <f t="shared" si="30"/>
        <v>113950.25522324193</v>
      </c>
      <c r="K58" s="12">
        <f t="shared" si="31"/>
        <v>2025</v>
      </c>
      <c r="L58" s="12">
        <f t="shared" si="27"/>
        <v>5883857.2647731509</v>
      </c>
      <c r="M58" s="12">
        <f t="shared" si="28"/>
        <v>104561.51184412107</v>
      </c>
      <c r="N58" s="99">
        <f t="shared" si="14"/>
        <v>4201.8503777855076</v>
      </c>
      <c r="O58" s="92">
        <f t="shared" si="15"/>
        <v>3106.257012541214</v>
      </c>
      <c r="P58" s="92">
        <f t="shared" si="16"/>
        <v>3305.8032106763822</v>
      </c>
      <c r="Q58" s="92"/>
      <c r="R58" s="31"/>
    </row>
    <row r="59" spans="1:20" x14ac:dyDescent="0.2">
      <c r="A59">
        <v>1</v>
      </c>
      <c r="B59">
        <v>404629</v>
      </c>
      <c r="C59">
        <v>172.29499999999999</v>
      </c>
      <c r="E59" s="1">
        <f t="shared" si="13"/>
        <v>57</v>
      </c>
      <c r="F59" s="106">
        <f t="shared" si="0"/>
        <v>3595.5546153846153</v>
      </c>
      <c r="G59" s="4">
        <f t="shared" si="6"/>
        <v>46</v>
      </c>
      <c r="H59" s="12">
        <f t="shared" si="7"/>
        <v>2323.5891520915793</v>
      </c>
      <c r="I59" s="12">
        <f t="shared" si="29"/>
        <v>5399066.5477176644</v>
      </c>
      <c r="J59" s="12">
        <f t="shared" si="30"/>
        <v>106885.10099621266</v>
      </c>
      <c r="K59" s="12">
        <f t="shared" si="31"/>
        <v>2116</v>
      </c>
      <c r="L59" s="12">
        <f t="shared" si="27"/>
        <v>5752848.329258617</v>
      </c>
      <c r="M59" s="12">
        <f t="shared" si="28"/>
        <v>113888.9045456632</v>
      </c>
      <c r="N59" s="99">
        <f t="shared" si="14"/>
        <v>4345.6150767190593</v>
      </c>
      <c r="O59" s="92">
        <f t="shared" si="15"/>
        <v>3355.4547033727299</v>
      </c>
      <c r="P59" s="92">
        <f t="shared" si="16"/>
        <v>3601.7819224187397</v>
      </c>
      <c r="Q59" s="92"/>
      <c r="R59" s="31"/>
    </row>
    <row r="60" spans="1:20" x14ac:dyDescent="0.2">
      <c r="A60">
        <v>1</v>
      </c>
      <c r="B60">
        <v>403323</v>
      </c>
      <c r="C60">
        <v>130.39500000000001</v>
      </c>
      <c r="E60" s="1">
        <f t="shared" si="13"/>
        <v>58</v>
      </c>
      <c r="F60" s="106">
        <f t="shared" si="0"/>
        <v>3747.8112142857144</v>
      </c>
      <c r="G60" s="4">
        <f t="shared" si="6"/>
        <v>47</v>
      </c>
      <c r="H60" s="12">
        <f t="shared" si="7"/>
        <v>2475.8457509926784</v>
      </c>
      <c r="I60" s="12">
        <f t="shared" si="29"/>
        <v>6129812.1827085</v>
      </c>
      <c r="J60" s="12">
        <f t="shared" si="30"/>
        <v>116364.75029665588</v>
      </c>
      <c r="K60" s="12">
        <f t="shared" si="31"/>
        <v>2209</v>
      </c>
      <c r="L60" s="12">
        <f t="shared" si="27"/>
        <v>5899204.8356160391</v>
      </c>
      <c r="M60" s="12">
        <f t="shared" si="28"/>
        <v>111987.03601094161</v>
      </c>
      <c r="N60" s="99">
        <f t="shared" si="14"/>
        <v>4350.4545258174276</v>
      </c>
      <c r="O60" s="92">
        <f t="shared" si="15"/>
        <v>3207.2241598483056</v>
      </c>
      <c r="P60" s="92">
        <f t="shared" si="16"/>
        <v>3411.3423714771066</v>
      </c>
      <c r="Q60" s="92"/>
      <c r="R60" s="31"/>
    </row>
    <row r="61" spans="1:20" x14ac:dyDescent="0.2">
      <c r="A61">
        <v>1</v>
      </c>
      <c r="B61">
        <v>401688</v>
      </c>
      <c r="C61">
        <v>163.37299999999999</v>
      </c>
      <c r="E61" s="1">
        <f t="shared" si="13"/>
        <v>59</v>
      </c>
      <c r="F61" s="106">
        <f t="shared" si="0"/>
        <v>3654.6683571428575</v>
      </c>
      <c r="G61" s="4">
        <f t="shared" si="6"/>
        <v>48</v>
      </c>
      <c r="H61" s="12">
        <f t="shared" si="7"/>
        <v>2382.7028938498215</v>
      </c>
      <c r="I61" s="12">
        <f t="shared" si="29"/>
        <v>5677273.0803603139</v>
      </c>
      <c r="J61" s="12">
        <f t="shared" si="30"/>
        <v>114369.73890479143</v>
      </c>
      <c r="K61" s="12">
        <f t="shared" si="31"/>
        <v>2304</v>
      </c>
      <c r="L61" s="12">
        <f t="shared" si="27"/>
        <v>5634182.1472687479</v>
      </c>
      <c r="M61" s="12">
        <f t="shared" si="28"/>
        <v>113501.66391578043</v>
      </c>
      <c r="N61" s="99">
        <f t="shared" si="14"/>
        <v>4450.2390819040447</v>
      </c>
      <c r="O61" s="92">
        <f t="shared" si="15"/>
        <v>3330.6063452974968</v>
      </c>
      <c r="P61" s="92">
        <f t="shared" si="16"/>
        <v>3553.333635281962</v>
      </c>
      <c r="Q61" s="92"/>
      <c r="R61" s="31"/>
    </row>
    <row r="62" spans="1:20" x14ac:dyDescent="0.2">
      <c r="A62">
        <v>1</v>
      </c>
      <c r="B62">
        <v>400066</v>
      </c>
      <c r="C62">
        <v>162.29300000000001</v>
      </c>
      <c r="E62" s="1">
        <f t="shared" si="13"/>
        <v>60</v>
      </c>
      <c r="F62" s="106">
        <f t="shared" si="0"/>
        <v>3636.5834615384615</v>
      </c>
      <c r="G62" s="4">
        <f t="shared" si="6"/>
        <v>49</v>
      </c>
      <c r="H62" s="12">
        <f t="shared" si="7"/>
        <v>2364.6179982454255</v>
      </c>
      <c r="I62" s="12">
        <f t="shared" si="29"/>
        <v>5591418.2776262034</v>
      </c>
      <c r="J62" s="12">
        <f t="shared" si="30"/>
        <v>115866.28191402585</v>
      </c>
      <c r="K62" s="12">
        <f t="shared" si="31"/>
        <v>2401</v>
      </c>
      <c r="L62" s="12">
        <f t="shared" si="27"/>
        <v>5831362.9778684685</v>
      </c>
      <c r="M62" s="12">
        <f t="shared" si="28"/>
        <v>120838.45514479508</v>
      </c>
      <c r="N62" s="99">
        <f t="shared" si="14"/>
        <v>4485.463431792421</v>
      </c>
      <c r="O62" s="92">
        <f t="shared" si="15"/>
        <v>3269.2989311997212</v>
      </c>
      <c r="P62" s="92">
        <f t="shared" si="16"/>
        <v>3469.2805811912276</v>
      </c>
      <c r="Q62" s="92"/>
      <c r="R62" s="31"/>
    </row>
    <row r="63" spans="1:20" x14ac:dyDescent="0.2">
      <c r="A63">
        <v>1</v>
      </c>
      <c r="B63">
        <v>398415</v>
      </c>
      <c r="C63">
        <v>164.99700000000001</v>
      </c>
      <c r="E63" s="1">
        <f t="shared" si="13"/>
        <v>61</v>
      </c>
      <c r="F63" s="106">
        <f t="shared" si="0"/>
        <v>3738.0563846153846</v>
      </c>
      <c r="G63" s="4">
        <f t="shared" si="6"/>
        <v>50</v>
      </c>
      <c r="H63" s="12">
        <f t="shared" si="7"/>
        <v>2466.0909213223485</v>
      </c>
      <c r="I63" s="12">
        <f t="shared" si="29"/>
        <v>6081604.4322285103</v>
      </c>
      <c r="J63" s="12">
        <f t="shared" si="30"/>
        <v>123304.54606611743</v>
      </c>
      <c r="K63" s="12">
        <f t="shared" si="31"/>
        <v>2500</v>
      </c>
      <c r="L63" s="12">
        <f t="shared" si="27"/>
        <v>6171983.8190054493</v>
      </c>
      <c r="M63" s="12">
        <f t="shared" si="28"/>
        <v>125136.98837380973</v>
      </c>
      <c r="N63" s="99">
        <f t="shared" si="14"/>
        <v>4540.4341884245614</v>
      </c>
      <c r="O63" s="92">
        <f t="shared" si="15"/>
        <v>3264.4807411728702</v>
      </c>
      <c r="P63" s="92">
        <f t="shared" si="16"/>
        <v>3454.3655194665221</v>
      </c>
      <c r="Q63" s="92"/>
      <c r="R63" s="31"/>
    </row>
    <row r="64" spans="1:20" x14ac:dyDescent="0.2">
      <c r="A64">
        <v>1</v>
      </c>
      <c r="B64">
        <v>396703</v>
      </c>
      <c r="C64">
        <v>171.09200000000001</v>
      </c>
      <c r="E64" s="1">
        <f t="shared" si="13"/>
        <v>62</v>
      </c>
      <c r="F64" s="106">
        <f t="shared" si="0"/>
        <v>3774.7052307692306</v>
      </c>
      <c r="G64" s="4">
        <f t="shared" si="6"/>
        <v>51</v>
      </c>
      <c r="H64" s="12">
        <f t="shared" si="7"/>
        <v>2502.7397674761946</v>
      </c>
      <c r="I64" s="12">
        <f t="shared" si="29"/>
        <v>6263706.3437067969</v>
      </c>
      <c r="J64" s="12">
        <f t="shared" si="30"/>
        <v>127639.72814128593</v>
      </c>
      <c r="K64" s="12">
        <f t="shared" si="31"/>
        <v>2601</v>
      </c>
      <c r="L64" s="12">
        <f t="shared" si="27"/>
        <v>6614107.6228502812</v>
      </c>
      <c r="M64" s="12">
        <f t="shared" si="28"/>
        <v>134780.08906436287</v>
      </c>
      <c r="N64" s="99">
        <f t="shared" si="14"/>
        <v>4626.8584680233353</v>
      </c>
      <c r="O64" s="92">
        <f t="shared" si="15"/>
        <v>3349.6427247410511</v>
      </c>
      <c r="P64" s="92">
        <f t="shared" si="16"/>
        <v>3549.5785159232601</v>
      </c>
      <c r="Q64" s="92"/>
      <c r="R64" s="31"/>
    </row>
    <row r="65" spans="1:18" x14ac:dyDescent="0.2">
      <c r="A65">
        <v>1</v>
      </c>
      <c r="B65">
        <v>395006</v>
      </c>
      <c r="C65">
        <v>169.79400000000001</v>
      </c>
      <c r="E65" s="1">
        <f t="shared" si="13"/>
        <v>63</v>
      </c>
      <c r="F65" s="106">
        <f t="shared" si="0"/>
        <v>3914.7123076923081</v>
      </c>
      <c r="G65" s="4">
        <f t="shared" si="6"/>
        <v>52</v>
      </c>
      <c r="H65" s="12">
        <f t="shared" si="7"/>
        <v>2642.746844399272</v>
      </c>
      <c r="I65" s="12">
        <f t="shared" si="29"/>
        <v>6984110.8835823098</v>
      </c>
      <c r="J65" s="12">
        <f t="shared" si="30"/>
        <v>137422.83590876215</v>
      </c>
      <c r="K65" s="12">
        <f t="shared" si="31"/>
        <v>2704</v>
      </c>
      <c r="L65" s="12">
        <f t="shared" si="27"/>
        <v>6804542.7842901424</v>
      </c>
      <c r="M65" s="12">
        <f t="shared" si="28"/>
        <v>133889.564765905</v>
      </c>
      <c r="N65" s="99">
        <f t="shared" si="14"/>
        <v>4696.2286928159947</v>
      </c>
      <c r="O65" s="92">
        <f t="shared" si="15"/>
        <v>3386.0175879099907</v>
      </c>
      <c r="P65" s="92">
        <f t="shared" si="16"/>
        <v>3585.0802380051132</v>
      </c>
      <c r="Q65" s="92"/>
      <c r="R65" s="31"/>
    </row>
    <row r="66" spans="1:18" x14ac:dyDescent="0.2">
      <c r="A66">
        <v>1</v>
      </c>
      <c r="B66">
        <v>393286</v>
      </c>
      <c r="C66">
        <v>171.994</v>
      </c>
      <c r="E66" s="1">
        <f t="shared" si="13"/>
        <v>64</v>
      </c>
      <c r="F66" s="106">
        <f t="shared" si="0"/>
        <v>3846.7647857142861</v>
      </c>
      <c r="G66" s="4">
        <f t="shared" si="6"/>
        <v>53</v>
      </c>
      <c r="H66" s="12">
        <f t="shared" si="7"/>
        <v>2574.7993224212501</v>
      </c>
      <c r="I66" s="12">
        <f t="shared" si="29"/>
        <v>6629591.5507409284</v>
      </c>
      <c r="J66" s="12">
        <f t="shared" si="30"/>
        <v>136464.36408832626</v>
      </c>
      <c r="K66" s="12">
        <f t="shared" si="31"/>
        <v>2809</v>
      </c>
      <c r="L66" s="12">
        <f t="shared" si="27"/>
        <v>6525815.4594932813</v>
      </c>
      <c r="M66" s="12">
        <f t="shared" si="28"/>
        <v>134328.22369546909</v>
      </c>
      <c r="N66" s="99">
        <f t="shared" si="14"/>
        <v>4792.7906188386341</v>
      </c>
      <c r="O66" s="92">
        <f t="shared" si="15"/>
        <v>3500.1806848361925</v>
      </c>
      <c r="P66" s="92">
        <f t="shared" si="16"/>
        <v>3715.7881237426068</v>
      </c>
      <c r="Q66" s="92"/>
      <c r="R66" s="31"/>
    </row>
    <row r="67" spans="1:18" x14ac:dyDescent="0.2">
      <c r="A67">
        <v>1</v>
      </c>
      <c r="B67">
        <v>391567</v>
      </c>
      <c r="C67">
        <v>171.87200000000001</v>
      </c>
      <c r="E67" s="1">
        <f t="shared" si="13"/>
        <v>65</v>
      </c>
      <c r="F67" s="106">
        <f t="shared" si="0"/>
        <v>3806.4602500000001</v>
      </c>
      <c r="G67" s="4">
        <f t="shared" si="6"/>
        <v>54</v>
      </c>
      <c r="H67" s="12">
        <f t="shared" si="7"/>
        <v>2534.4947867069641</v>
      </c>
      <c r="I67" s="12">
        <f t="shared" si="29"/>
        <v>6423663.8238447793</v>
      </c>
      <c r="J67" s="12">
        <f t="shared" si="30"/>
        <v>136862.71848217607</v>
      </c>
      <c r="K67" s="12">
        <f t="shared" si="31"/>
        <v>2916</v>
      </c>
      <c r="L67" s="12">
        <f t="shared" si="27"/>
        <v>6393004.966475388</v>
      </c>
      <c r="M67" s="12">
        <f t="shared" si="28"/>
        <v>136209.50021294531</v>
      </c>
      <c r="N67" s="99">
        <f t="shared" si="14"/>
        <v>4834.6434106139559</v>
      </c>
      <c r="O67" s="92">
        <f t="shared" si="15"/>
        <v>3457.835482134727</v>
      </c>
      <c r="P67" s="92">
        <f t="shared" si="16"/>
        <v>3654.9431991371539</v>
      </c>
      <c r="Q67" s="92"/>
      <c r="R67" s="31"/>
    </row>
    <row r="68" spans="1:18" x14ac:dyDescent="0.2">
      <c r="A68">
        <v>1</v>
      </c>
      <c r="B68">
        <v>389870</v>
      </c>
      <c r="C68">
        <v>169.59100000000001</v>
      </c>
      <c r="E68" s="1">
        <f t="shared" si="13"/>
        <v>66</v>
      </c>
      <c r="F68" s="106">
        <f t="shared" ref="F68:F131" si="32">AVERAGEIF($A$3:$A$10001,E68,$C$1:$C$10001)</f>
        <v>3794.3636153846155</v>
      </c>
      <c r="G68" s="4">
        <f t="shared" ref="G68:G131" si="33">E68-$S$3</f>
        <v>55</v>
      </c>
      <c r="H68" s="12">
        <f t="shared" ref="H68:H131" si="34">F68-$S$4</f>
        <v>2522.3981520915795</v>
      </c>
      <c r="I68" s="12">
        <f t="shared" si="29"/>
        <v>6362492.4376750151</v>
      </c>
      <c r="J68" s="12">
        <f t="shared" si="30"/>
        <v>138731.89836503688</v>
      </c>
      <c r="K68" s="12">
        <f t="shared" si="31"/>
        <v>3025</v>
      </c>
      <c r="L68" s="12">
        <f t="shared" si="27"/>
        <v>6940330.1974281017</v>
      </c>
      <c r="M68" s="12">
        <f t="shared" si="28"/>
        <v>151331.44644195994</v>
      </c>
      <c r="N68" s="99">
        <f t="shared" si="14"/>
        <v>4883.7685774869733</v>
      </c>
      <c r="O68" s="92">
        <f t="shared" si="15"/>
        <v>3436.2946126849911</v>
      </c>
      <c r="P68" s="92">
        <f t="shared" si="16"/>
        <v>3619.5610040556985</v>
      </c>
      <c r="Q68" s="92"/>
      <c r="R68" s="31"/>
    </row>
    <row r="69" spans="1:18" x14ac:dyDescent="0.2">
      <c r="A69">
        <v>1</v>
      </c>
      <c r="B69">
        <v>388143</v>
      </c>
      <c r="C69">
        <v>172.578</v>
      </c>
      <c r="E69" s="1">
        <f t="shared" ref="E69:E132" si="35">E68+1</f>
        <v>67</v>
      </c>
      <c r="F69" s="106">
        <f t="shared" si="32"/>
        <v>4023.4463076923075</v>
      </c>
      <c r="G69" s="4">
        <f t="shared" si="33"/>
        <v>56</v>
      </c>
      <c r="H69" s="12">
        <f t="shared" si="34"/>
        <v>2751.4808443992715</v>
      </c>
      <c r="I69" s="12">
        <f t="shared" si="29"/>
        <v>7570646.8370961286</v>
      </c>
      <c r="J69" s="12">
        <f t="shared" si="30"/>
        <v>154082.92728635919</v>
      </c>
      <c r="K69" s="12">
        <f t="shared" si="31"/>
        <v>3136</v>
      </c>
      <c r="L69" s="12">
        <f t="shared" si="27"/>
        <v>7637532.1969132824</v>
      </c>
      <c r="M69" s="12">
        <f t="shared" si="28"/>
        <v>155444.22338892336</v>
      </c>
      <c r="N69" s="99">
        <f t="shared" ref="N69:N132" si="36">F68*$S$10+E68*$S$11</f>
        <v>4940.3147384433605</v>
      </c>
      <c r="O69" s="92">
        <f t="shared" ref="O69:O132" si="37">F68*$Y$10+$Y$11*E68</f>
        <v>3435.9832359244465</v>
      </c>
      <c r="P69" s="92">
        <f t="shared" ref="P69:P132" si="38">F68*$AE$10+$AE$11*E68</f>
        <v>3610.1618973883642</v>
      </c>
      <c r="Q69" s="92"/>
      <c r="R69" s="31"/>
    </row>
    <row r="70" spans="1:18" x14ac:dyDescent="0.2">
      <c r="A70">
        <v>1</v>
      </c>
      <c r="B70">
        <v>386503</v>
      </c>
      <c r="C70">
        <v>163.881</v>
      </c>
      <c r="E70" s="1">
        <f t="shared" si="35"/>
        <v>68</v>
      </c>
      <c r="F70" s="106">
        <f t="shared" si="32"/>
        <v>4047.7551666666673</v>
      </c>
      <c r="G70" s="4">
        <f t="shared" si="33"/>
        <v>57</v>
      </c>
      <c r="H70" s="12">
        <f t="shared" si="34"/>
        <v>2775.7897033736313</v>
      </c>
      <c r="I70" s="12">
        <f t="shared" si="29"/>
        <v>7705008.4773550713</v>
      </c>
      <c r="J70" s="12">
        <f t="shared" si="30"/>
        <v>158220.01309229698</v>
      </c>
      <c r="K70" s="12">
        <f t="shared" si="31"/>
        <v>3249</v>
      </c>
      <c r="L70" s="12">
        <f t="shared" si="27"/>
        <v>7885091.2151309447</v>
      </c>
      <c r="M70" s="12">
        <f t="shared" si="28"/>
        <v>161917.95751537386</v>
      </c>
      <c r="N70" s="99">
        <f t="shared" si="36"/>
        <v>5060.3108651328339</v>
      </c>
      <c r="O70" s="92">
        <f t="shared" si="37"/>
        <v>3617.185355674877</v>
      </c>
      <c r="P70" s="92">
        <f t="shared" si="38"/>
        <v>3822.9198293865088</v>
      </c>
      <c r="Q70" s="92"/>
      <c r="R70" s="31"/>
    </row>
    <row r="71" spans="1:18" x14ac:dyDescent="0.2">
      <c r="A71">
        <v>1</v>
      </c>
      <c r="B71">
        <v>384824</v>
      </c>
      <c r="C71">
        <v>167.869</v>
      </c>
      <c r="E71" s="1">
        <f t="shared" si="35"/>
        <v>69</v>
      </c>
      <c r="F71" s="106">
        <f t="shared" si="32"/>
        <v>4112.6313846153844</v>
      </c>
      <c r="G71" s="4">
        <f t="shared" si="33"/>
        <v>58</v>
      </c>
      <c r="H71" s="12">
        <f t="shared" si="34"/>
        <v>2840.6659213223484</v>
      </c>
      <c r="I71" s="12">
        <f t="shared" si="29"/>
        <v>8069382.8765621465</v>
      </c>
      <c r="J71" s="12">
        <f t="shared" si="30"/>
        <v>164758.62343669622</v>
      </c>
      <c r="K71" s="12">
        <f t="shared" si="31"/>
        <v>3364</v>
      </c>
      <c r="L71" s="12">
        <f t="shared" si="27"/>
        <v>7717982.177366511</v>
      </c>
      <c r="M71" s="12">
        <f t="shared" si="28"/>
        <v>157583.81262900386</v>
      </c>
      <c r="N71" s="99">
        <f t="shared" si="36"/>
        <v>5126.4346600856134</v>
      </c>
      <c r="O71" s="92">
        <f t="shared" si="37"/>
        <v>3644.2730454843704</v>
      </c>
      <c r="P71" s="92">
        <f t="shared" si="38"/>
        <v>3847.0548433680488</v>
      </c>
      <c r="Q71" s="92"/>
      <c r="R71" s="31"/>
    </row>
    <row r="72" spans="1:18" x14ac:dyDescent="0.2">
      <c r="A72">
        <v>1</v>
      </c>
      <c r="B72">
        <v>383183</v>
      </c>
      <c r="C72">
        <v>163.994</v>
      </c>
      <c r="E72" s="1">
        <f t="shared" si="35"/>
        <v>70</v>
      </c>
      <c r="F72" s="106">
        <f t="shared" si="32"/>
        <v>3988.9277499999994</v>
      </c>
      <c r="G72" s="4">
        <f t="shared" si="33"/>
        <v>59</v>
      </c>
      <c r="H72" s="12">
        <f t="shared" si="34"/>
        <v>2716.9622867069634</v>
      </c>
      <c r="I72" s="12">
        <f t="shared" si="29"/>
        <v>7381884.067387931</v>
      </c>
      <c r="J72" s="12">
        <f t="shared" si="30"/>
        <v>160300.77491571085</v>
      </c>
      <c r="K72" s="12">
        <f t="shared" si="31"/>
        <v>3481</v>
      </c>
      <c r="L72" s="12">
        <f t="shared" si="27"/>
        <v>7681498.4420356853</v>
      </c>
      <c r="M72" s="12">
        <f t="shared" si="28"/>
        <v>166807.02941571086</v>
      </c>
      <c r="N72" s="99">
        <f t="shared" si="36"/>
        <v>5203.2310013533834</v>
      </c>
      <c r="O72" s="92">
        <f t="shared" si="37"/>
        <v>3701.892055144508</v>
      </c>
      <c r="P72" s="92">
        <f t="shared" si="38"/>
        <v>3908.5575888678754</v>
      </c>
      <c r="Q72" s="92"/>
      <c r="R72" s="31"/>
    </row>
    <row r="73" spans="1:18" x14ac:dyDescent="0.2">
      <c r="A73">
        <v>1</v>
      </c>
      <c r="B73">
        <v>381488</v>
      </c>
      <c r="C73">
        <v>169.596</v>
      </c>
      <c r="E73" s="1">
        <f t="shared" si="35"/>
        <v>71</v>
      </c>
      <c r="F73" s="106">
        <f t="shared" si="32"/>
        <v>4099.2032499999996</v>
      </c>
      <c r="G73" s="4">
        <f t="shared" si="33"/>
        <v>60</v>
      </c>
      <c r="H73" s="12">
        <f t="shared" si="34"/>
        <v>2827.2377867069636</v>
      </c>
      <c r="I73" s="12">
        <f t="shared" si="29"/>
        <v>7993273.50258369</v>
      </c>
      <c r="J73" s="12">
        <f t="shared" si="30"/>
        <v>169634.2672024178</v>
      </c>
      <c r="K73" s="12">
        <f t="shared" si="31"/>
        <v>3600</v>
      </c>
      <c r="L73" s="12">
        <f t="shared" si="27"/>
        <v>8487031.026970705</v>
      </c>
      <c r="M73" s="12">
        <f t="shared" si="28"/>
        <v>180112.85220241788</v>
      </c>
      <c r="N73" s="99">
        <f t="shared" si="36"/>
        <v>5230.4153574821503</v>
      </c>
      <c r="O73" s="92">
        <f t="shared" si="37"/>
        <v>3617.5843547207751</v>
      </c>
      <c r="P73" s="92">
        <f t="shared" si="38"/>
        <v>3796.3541459804383</v>
      </c>
      <c r="Q73" s="92"/>
      <c r="R73" s="31"/>
    </row>
    <row r="74" spans="1:18" x14ac:dyDescent="0.2">
      <c r="A74">
        <v>1</v>
      </c>
      <c r="B74">
        <v>379830</v>
      </c>
      <c r="C74">
        <v>165.58600000000001</v>
      </c>
      <c r="E74" s="1">
        <f t="shared" si="35"/>
        <v>72</v>
      </c>
      <c r="F74" s="106">
        <f t="shared" si="32"/>
        <v>4273.8463333333339</v>
      </c>
      <c r="G74" s="4">
        <f t="shared" si="33"/>
        <v>61</v>
      </c>
      <c r="H74" s="12">
        <f t="shared" si="34"/>
        <v>3001.8808700402979</v>
      </c>
      <c r="I74" s="12">
        <f t="shared" si="29"/>
        <v>9011288.757913895</v>
      </c>
      <c r="J74" s="12">
        <f t="shared" si="30"/>
        <v>183114.73307245816</v>
      </c>
      <c r="K74" s="12">
        <f t="shared" si="31"/>
        <v>3721</v>
      </c>
      <c r="L74" s="12">
        <f t="shared" si="27"/>
        <v>8849150.1677343193</v>
      </c>
      <c r="M74" s="12">
        <f t="shared" si="28"/>
        <v>179819.98073912479</v>
      </c>
      <c r="N74" s="99">
        <f t="shared" si="36"/>
        <v>5319.155437573685</v>
      </c>
      <c r="O74" s="92">
        <f t="shared" si="37"/>
        <v>3709.3712283075115</v>
      </c>
      <c r="P74" s="92">
        <f t="shared" si="38"/>
        <v>3899.6754427911274</v>
      </c>
      <c r="Q74" s="92"/>
      <c r="R74" s="31"/>
    </row>
    <row r="75" spans="1:18" x14ac:dyDescent="0.2">
      <c r="A75">
        <v>1</v>
      </c>
      <c r="B75">
        <v>378137</v>
      </c>
      <c r="C75">
        <v>169.29400000000001</v>
      </c>
      <c r="E75" s="1">
        <f t="shared" si="35"/>
        <v>73</v>
      </c>
      <c r="F75" s="106">
        <f t="shared" si="32"/>
        <v>4219.8339999999998</v>
      </c>
      <c r="G75" s="4">
        <f t="shared" si="33"/>
        <v>62</v>
      </c>
      <c r="H75" s="12">
        <f t="shared" si="34"/>
        <v>2947.8685367069638</v>
      </c>
      <c r="I75" s="12">
        <f t="shared" si="29"/>
        <v>8689928.9097068552</v>
      </c>
      <c r="J75" s="12">
        <f t="shared" si="30"/>
        <v>182767.84927583174</v>
      </c>
      <c r="K75" s="12">
        <f t="shared" si="31"/>
        <v>3844</v>
      </c>
      <c r="L75" s="12">
        <f t="shared" si="27"/>
        <v>8666333.9242833424</v>
      </c>
      <c r="M75" s="12">
        <f t="shared" si="28"/>
        <v>182271.59610916508</v>
      </c>
      <c r="N75" s="99">
        <f t="shared" si="36"/>
        <v>5424.8294771754554</v>
      </c>
      <c r="O75" s="92">
        <f t="shared" si="37"/>
        <v>3849.6016615552362</v>
      </c>
      <c r="P75" s="92">
        <f t="shared" si="38"/>
        <v>4062.287524934954</v>
      </c>
      <c r="Q75" s="92"/>
      <c r="R75" s="31"/>
    </row>
    <row r="76" spans="1:18" x14ac:dyDescent="0.2">
      <c r="A76">
        <v>1</v>
      </c>
      <c r="B76">
        <v>376805</v>
      </c>
      <c r="C76">
        <v>133.19900000000001</v>
      </c>
      <c r="E76" s="1">
        <f t="shared" si="35"/>
        <v>74</v>
      </c>
      <c r="F76" s="106">
        <f t="shared" si="32"/>
        <v>4211.8299166666666</v>
      </c>
      <c r="G76" s="4">
        <f t="shared" si="33"/>
        <v>63</v>
      </c>
      <c r="H76" s="12">
        <f t="shared" si="34"/>
        <v>2939.8644533736306</v>
      </c>
      <c r="I76" s="12">
        <f t="shared" si="29"/>
        <v>8642803.0042098351</v>
      </c>
      <c r="J76" s="12">
        <f t="shared" si="30"/>
        <v>185211.46056253873</v>
      </c>
      <c r="K76" s="12">
        <f t="shared" si="31"/>
        <v>3969</v>
      </c>
      <c r="L76" s="12">
        <f t="shared" si="27"/>
        <v>8260514.7901509432</v>
      </c>
      <c r="M76" s="12">
        <f t="shared" si="28"/>
        <v>177019.19256253875</v>
      </c>
      <c r="N76" s="99">
        <f t="shared" si="36"/>
        <v>5470.3483677548084</v>
      </c>
      <c r="O76" s="92">
        <f t="shared" si="37"/>
        <v>3817.7441936348037</v>
      </c>
      <c r="P76" s="92">
        <f t="shared" si="38"/>
        <v>4014.2786932154227</v>
      </c>
      <c r="Q76" s="92"/>
      <c r="R76" s="31"/>
    </row>
    <row r="77" spans="1:18" x14ac:dyDescent="0.2">
      <c r="A77">
        <v>1</v>
      </c>
      <c r="B77">
        <v>375130</v>
      </c>
      <c r="C77">
        <v>167.29300000000001</v>
      </c>
      <c r="E77" s="1">
        <f t="shared" si="35"/>
        <v>75</v>
      </c>
      <c r="F77" s="106">
        <f t="shared" si="32"/>
        <v>4081.793916666667</v>
      </c>
      <c r="G77" s="4">
        <f t="shared" si="33"/>
        <v>64</v>
      </c>
      <c r="H77" s="12">
        <f t="shared" si="34"/>
        <v>2809.828453373631</v>
      </c>
      <c r="I77" s="12">
        <f t="shared" si="29"/>
        <v>7895135.9373880513</v>
      </c>
      <c r="J77" s="12">
        <f t="shared" si="30"/>
        <v>179829.02101591238</v>
      </c>
      <c r="K77" s="12">
        <f t="shared" si="31"/>
        <v>4096</v>
      </c>
      <c r="L77" s="12">
        <f t="shared" si="27"/>
        <v>7856803.5551700154</v>
      </c>
      <c r="M77" s="12">
        <f t="shared" si="28"/>
        <v>178955.91701591239</v>
      </c>
      <c r="N77" s="99">
        <f t="shared" si="36"/>
        <v>5527.9712057295783</v>
      </c>
      <c r="O77" s="92">
        <f t="shared" si="37"/>
        <v>3820.5129038051446</v>
      </c>
      <c r="P77" s="92">
        <f t="shared" si="38"/>
        <v>4008.6493502546482</v>
      </c>
      <c r="Q77" s="92"/>
      <c r="R77" s="31"/>
    </row>
    <row r="78" spans="1:18" x14ac:dyDescent="0.2">
      <c r="A78">
        <v>1</v>
      </c>
      <c r="B78">
        <v>373470</v>
      </c>
      <c r="C78">
        <v>165.99600000000001</v>
      </c>
      <c r="E78" s="1">
        <f t="shared" si="35"/>
        <v>76</v>
      </c>
      <c r="F78" s="106">
        <f t="shared" si="32"/>
        <v>4068.1516666666671</v>
      </c>
      <c r="G78" s="4">
        <f t="shared" si="33"/>
        <v>65</v>
      </c>
      <c r="H78" s="12">
        <f t="shared" si="34"/>
        <v>2796.1862033736311</v>
      </c>
      <c r="I78" s="12">
        <f t="shared" si="29"/>
        <v>7818657.2839370416</v>
      </c>
      <c r="J78" s="12">
        <f t="shared" si="30"/>
        <v>181752.10321928601</v>
      </c>
      <c r="K78" s="12">
        <f t="shared" si="31"/>
        <v>4225</v>
      </c>
      <c r="L78" s="12">
        <f t="shared" si="27"/>
        <v>8122839.234993455</v>
      </c>
      <c r="M78" s="12">
        <f t="shared" si="28"/>
        <v>188823.10113595263</v>
      </c>
      <c r="N78" s="99">
        <f t="shared" si="36"/>
        <v>5553.4896298243311</v>
      </c>
      <c r="O78" s="92">
        <f t="shared" si="37"/>
        <v>3731.4394143861009</v>
      </c>
      <c r="P78" s="92">
        <f t="shared" si="38"/>
        <v>3890.6129881052611</v>
      </c>
      <c r="Q78" s="92"/>
      <c r="R78" s="31"/>
    </row>
    <row r="79" spans="1:18" x14ac:dyDescent="0.2">
      <c r="A79">
        <v>1</v>
      </c>
      <c r="B79">
        <v>371794</v>
      </c>
      <c r="C79">
        <v>167.48699999999999</v>
      </c>
      <c r="E79" s="1">
        <f t="shared" si="35"/>
        <v>77</v>
      </c>
      <c r="F79" s="106">
        <f t="shared" si="32"/>
        <v>4176.9362499999997</v>
      </c>
      <c r="G79" s="4">
        <f t="shared" si="33"/>
        <v>66</v>
      </c>
      <c r="H79" s="12">
        <f t="shared" si="34"/>
        <v>2904.9707867069637</v>
      </c>
      <c r="I79" s="12">
        <f t="shared" si="29"/>
        <v>8438855.2716208752</v>
      </c>
      <c r="J79" s="12">
        <f t="shared" si="30"/>
        <v>191728.07192265961</v>
      </c>
      <c r="K79" s="12">
        <f t="shared" si="31"/>
        <v>4356</v>
      </c>
      <c r="L79" s="12">
        <f t="shared" si="27"/>
        <v>8508538.7425288074</v>
      </c>
      <c r="M79" s="12">
        <f t="shared" si="28"/>
        <v>193311.25792265963</v>
      </c>
      <c r="N79" s="99">
        <f t="shared" si="36"/>
        <v>5609.6291670271767</v>
      </c>
      <c r="O79" s="92">
        <f t="shared" si="37"/>
        <v>3729.9647950860658</v>
      </c>
      <c r="P79" s="92">
        <f t="shared" si="38"/>
        <v>3879.7901717811233</v>
      </c>
      <c r="Q79" s="92"/>
      <c r="R79" s="31"/>
    </row>
    <row r="80" spans="1:18" x14ac:dyDescent="0.2">
      <c r="A80">
        <v>1</v>
      </c>
      <c r="B80">
        <v>370089</v>
      </c>
      <c r="C80">
        <v>170.38</v>
      </c>
      <c r="E80" s="1">
        <f t="shared" si="35"/>
        <v>78</v>
      </c>
      <c r="F80" s="106">
        <f t="shared" si="32"/>
        <v>4200.9239166666666</v>
      </c>
      <c r="G80" s="4">
        <f t="shared" si="33"/>
        <v>67</v>
      </c>
      <c r="H80" s="12">
        <f t="shared" si="34"/>
        <v>2928.9584533736306</v>
      </c>
      <c r="I80" s="12">
        <f t="shared" si="29"/>
        <v>8578797.6215888504</v>
      </c>
      <c r="J80" s="12">
        <f t="shared" si="30"/>
        <v>196240.21637603326</v>
      </c>
      <c r="K80" s="12">
        <f t="shared" si="31"/>
        <v>4489</v>
      </c>
      <c r="L80" s="12">
        <f t="shared" si="27"/>
        <v>8944418.2849241253</v>
      </c>
      <c r="M80" s="12">
        <f t="shared" si="28"/>
        <v>204603.79845936658</v>
      </c>
      <c r="N80" s="99">
        <f t="shared" si="36"/>
        <v>5697.977013619191</v>
      </c>
      <c r="O80" s="92">
        <f t="shared" si="37"/>
        <v>3820.6295928273057</v>
      </c>
      <c r="P80" s="92">
        <f t="shared" si="38"/>
        <v>3981.7381434574008</v>
      </c>
      <c r="Q80" s="92"/>
      <c r="R80" s="31"/>
    </row>
    <row r="81" spans="1:18" x14ac:dyDescent="0.2">
      <c r="A81">
        <v>1</v>
      </c>
      <c r="B81">
        <v>368380</v>
      </c>
      <c r="C81">
        <v>170.79300000000001</v>
      </c>
      <c r="E81" s="1">
        <f t="shared" si="35"/>
        <v>79</v>
      </c>
      <c r="F81" s="106">
        <f t="shared" si="32"/>
        <v>4325.7534999999998</v>
      </c>
      <c r="G81" s="4">
        <f t="shared" si="33"/>
        <v>68</v>
      </c>
      <c r="H81" s="12">
        <f t="shared" si="34"/>
        <v>3053.7880367069638</v>
      </c>
      <c r="I81" s="12">
        <f t="shared" si="29"/>
        <v>9325621.3731345721</v>
      </c>
      <c r="J81" s="12">
        <f t="shared" si="30"/>
        <v>207657.58649607355</v>
      </c>
      <c r="K81" s="12">
        <f t="shared" si="31"/>
        <v>4624</v>
      </c>
      <c r="L81" s="12">
        <f t="shared" si="27"/>
        <v>8398294.355861973</v>
      </c>
      <c r="M81" s="12">
        <f t="shared" si="28"/>
        <v>187008.40049607359</v>
      </c>
      <c r="N81" s="99">
        <f t="shared" si="36"/>
        <v>5764.0163086225884</v>
      </c>
      <c r="O81" s="92">
        <f t="shared" si="37"/>
        <v>3847.4755507289879</v>
      </c>
      <c r="P81" s="92">
        <f t="shared" si="38"/>
        <v>4005.5772982007979</v>
      </c>
      <c r="Q81" s="92"/>
      <c r="R81" s="31"/>
    </row>
    <row r="82" spans="1:18" x14ac:dyDescent="0.2">
      <c r="A82">
        <v>1</v>
      </c>
      <c r="B82">
        <v>366666</v>
      </c>
      <c r="C82">
        <v>171.386</v>
      </c>
      <c r="E82" s="1">
        <f t="shared" si="35"/>
        <v>80</v>
      </c>
      <c r="F82" s="106">
        <f t="shared" si="32"/>
        <v>4022.0890000000004</v>
      </c>
      <c r="G82" s="4">
        <f t="shared" si="33"/>
        <v>69</v>
      </c>
      <c r="H82" s="12">
        <f t="shared" si="34"/>
        <v>2750.1235367069644</v>
      </c>
      <c r="I82" s="12">
        <f t="shared" si="29"/>
        <v>7563179.4671496218</v>
      </c>
      <c r="J82" s="12">
        <f t="shared" si="30"/>
        <v>189758.52403278055</v>
      </c>
      <c r="K82" s="12">
        <f t="shared" si="31"/>
        <v>4761</v>
      </c>
      <c r="L82" s="12">
        <f t="shared" si="27"/>
        <v>12935166.279058611</v>
      </c>
      <c r="M82" s="12">
        <f t="shared" si="28"/>
        <v>324540.5020327805</v>
      </c>
      <c r="N82" s="99">
        <f t="shared" si="36"/>
        <v>5856.5853076374733</v>
      </c>
      <c r="O82" s="92">
        <f t="shared" si="37"/>
        <v>3950.215944205047</v>
      </c>
      <c r="P82" s="92">
        <f t="shared" si="38"/>
        <v>4122.3047691437132</v>
      </c>
      <c r="Q82" s="92"/>
      <c r="R82" s="31"/>
    </row>
    <row r="83" spans="1:18" x14ac:dyDescent="0.2">
      <c r="A83">
        <v>1</v>
      </c>
      <c r="B83">
        <v>364940</v>
      </c>
      <c r="C83">
        <v>172.596</v>
      </c>
      <c r="E83" s="1">
        <f t="shared" si="35"/>
        <v>81</v>
      </c>
      <c r="F83" s="106">
        <f t="shared" si="32"/>
        <v>5975.451</v>
      </c>
      <c r="G83" s="4">
        <f t="shared" si="33"/>
        <v>70</v>
      </c>
      <c r="H83" s="12">
        <f t="shared" si="34"/>
        <v>4703.485536706964</v>
      </c>
      <c r="I83" s="12">
        <f t="shared" si="29"/>
        <v>22122776.194011599</v>
      </c>
      <c r="J83" s="12">
        <f t="shared" si="30"/>
        <v>329243.98756948748</v>
      </c>
      <c r="K83" s="12">
        <f t="shared" si="31"/>
        <v>4900</v>
      </c>
      <c r="L83" s="12">
        <f t="shared" si="27"/>
        <v>13523302.510666683</v>
      </c>
      <c r="M83" s="12">
        <f t="shared" si="28"/>
        <v>201261.63211494207</v>
      </c>
      <c r="N83" s="99">
        <f t="shared" si="36"/>
        <v>5836.4251799432459</v>
      </c>
      <c r="O83" s="92">
        <f t="shared" si="37"/>
        <v>3730.4682526019674</v>
      </c>
      <c r="P83" s="92">
        <f t="shared" si="38"/>
        <v>3844.334328563833</v>
      </c>
      <c r="Q83" s="92"/>
      <c r="R83" s="31"/>
    </row>
    <row r="84" spans="1:18" x14ac:dyDescent="0.2">
      <c r="A84">
        <v>1</v>
      </c>
      <c r="B84">
        <v>363267</v>
      </c>
      <c r="C84">
        <v>167.274</v>
      </c>
      <c r="E84" s="1">
        <f t="shared" si="35"/>
        <v>82</v>
      </c>
      <c r="F84" s="106">
        <f t="shared" si="32"/>
        <v>4147.131636363637</v>
      </c>
      <c r="G84" s="4">
        <f t="shared" si="33"/>
        <v>71</v>
      </c>
      <c r="H84" s="12">
        <f t="shared" si="34"/>
        <v>2875.166173070601</v>
      </c>
      <c r="I84" s="12">
        <f t="shared" si="29"/>
        <v>8266580.5227694446</v>
      </c>
      <c r="J84" s="12">
        <f t="shared" si="30"/>
        <v>204136.79828801268</v>
      </c>
      <c r="K84" s="12">
        <f t="shared" si="31"/>
        <v>5041</v>
      </c>
      <c r="L84" s="12">
        <f t="shared" si="27"/>
        <v>9139597.0250755716</v>
      </c>
      <c r="M84" s="12">
        <f t="shared" si="28"/>
        <v>225695.26410619443</v>
      </c>
      <c r="N84" s="99">
        <f t="shared" si="36"/>
        <v>6410.0483416821953</v>
      </c>
      <c r="O84" s="92">
        <f t="shared" si="37"/>
        <v>5209.3768138359947</v>
      </c>
      <c r="P84" s="92">
        <f t="shared" si="38"/>
        <v>5645.3742651438206</v>
      </c>
      <c r="Q84" s="92"/>
      <c r="R84" s="31"/>
    </row>
    <row r="85" spans="1:18" x14ac:dyDescent="0.2">
      <c r="A85">
        <v>1</v>
      </c>
      <c r="B85">
        <v>361530</v>
      </c>
      <c r="C85">
        <v>173.483</v>
      </c>
      <c r="E85" s="1">
        <f t="shared" si="35"/>
        <v>83</v>
      </c>
      <c r="F85" s="106">
        <f t="shared" si="32"/>
        <v>4450.7719999999999</v>
      </c>
      <c r="G85" s="4">
        <f t="shared" si="33"/>
        <v>72</v>
      </c>
      <c r="H85" s="12">
        <f t="shared" si="34"/>
        <v>3178.8065367069639</v>
      </c>
      <c r="I85" s="12">
        <f t="shared" si="29"/>
        <v>10104810.997810923</v>
      </c>
      <c r="J85" s="12">
        <f t="shared" si="30"/>
        <v>228874.07064290141</v>
      </c>
      <c r="K85" s="12">
        <f t="shared" si="31"/>
        <v>5184</v>
      </c>
      <c r="L85" s="12">
        <f t="shared" si="27"/>
        <v>10319297.525168143</v>
      </c>
      <c r="M85" s="12">
        <f t="shared" si="28"/>
        <v>233732.19264290141</v>
      </c>
      <c r="N85" s="99">
        <f t="shared" si="36"/>
        <v>5988.7787984891747</v>
      </c>
      <c r="O85" s="92">
        <f t="shared" si="37"/>
        <v>3842.1616390046865</v>
      </c>
      <c r="P85" s="92">
        <f t="shared" si="38"/>
        <v>3963.0014911898015</v>
      </c>
      <c r="Q85" s="92"/>
      <c r="R85" s="31"/>
    </row>
    <row r="86" spans="1:18" x14ac:dyDescent="0.2">
      <c r="A86">
        <v>1</v>
      </c>
      <c r="B86">
        <v>359906</v>
      </c>
      <c r="C86">
        <v>162.37899999999999</v>
      </c>
      <c r="E86" s="1">
        <f t="shared" si="35"/>
        <v>84</v>
      </c>
      <c r="F86" s="106">
        <f t="shared" si="32"/>
        <v>4518.2459166666667</v>
      </c>
      <c r="G86" s="4">
        <f t="shared" si="33"/>
        <v>73</v>
      </c>
      <c r="H86" s="12">
        <f t="shared" si="34"/>
        <v>3246.2804533736307</v>
      </c>
      <c r="I86" s="12">
        <f t="shared" si="29"/>
        <v>10538336.781955706</v>
      </c>
      <c r="J86" s="12">
        <f t="shared" si="30"/>
        <v>236978.47309627503</v>
      </c>
      <c r="K86" s="12">
        <f t="shared" si="31"/>
        <v>5329</v>
      </c>
      <c r="L86" s="12">
        <f t="shared" si="27"/>
        <v>9382194.6320419908</v>
      </c>
      <c r="M86" s="12">
        <f t="shared" si="28"/>
        <v>210979.98708869924</v>
      </c>
      <c r="N86" s="99">
        <f t="shared" si="36"/>
        <v>6128.3897145194078</v>
      </c>
      <c r="O86" s="92">
        <f t="shared" si="37"/>
        <v>4079.4764604001448</v>
      </c>
      <c r="P86" s="92">
        <f t="shared" si="38"/>
        <v>4244.4365842178149</v>
      </c>
      <c r="Q86" s="92"/>
      <c r="R86" s="31"/>
    </row>
    <row r="87" spans="1:18" x14ac:dyDescent="0.2">
      <c r="A87">
        <v>1</v>
      </c>
      <c r="B87">
        <v>358226</v>
      </c>
      <c r="C87">
        <v>167.988</v>
      </c>
      <c r="E87" s="1">
        <f t="shared" si="35"/>
        <v>85</v>
      </c>
      <c r="F87" s="106">
        <f t="shared" si="32"/>
        <v>4162.1022727272721</v>
      </c>
      <c r="G87" s="4">
        <f t="shared" si="33"/>
        <v>74</v>
      </c>
      <c r="H87" s="12">
        <f t="shared" si="34"/>
        <v>2890.1368094342361</v>
      </c>
      <c r="I87" s="12">
        <f t="shared" si="29"/>
        <v>8352890.7772467053</v>
      </c>
      <c r="J87" s="12">
        <f t="shared" si="30"/>
        <v>213870.12389813346</v>
      </c>
      <c r="K87" s="12">
        <f t="shared" si="31"/>
        <v>5476</v>
      </c>
      <c r="L87" s="12">
        <f t="shared" si="27"/>
        <v>9487013.8730018176</v>
      </c>
      <c r="M87" s="12">
        <f t="shared" si="28"/>
        <v>242908.57938298202</v>
      </c>
      <c r="N87" s="99">
        <f t="shared" si="36"/>
        <v>6205.8694638418465</v>
      </c>
      <c r="O87" s="92">
        <f t="shared" si="37"/>
        <v>4139.0505189576843</v>
      </c>
      <c r="P87" s="92">
        <f t="shared" si="38"/>
        <v>4308.3321428243335</v>
      </c>
      <c r="Q87" s="92"/>
      <c r="R87" s="31"/>
    </row>
    <row r="88" spans="1:18" x14ac:dyDescent="0.2">
      <c r="A88">
        <v>1</v>
      </c>
      <c r="B88">
        <v>356533</v>
      </c>
      <c r="C88">
        <v>169.37100000000001</v>
      </c>
      <c r="E88" s="1">
        <f t="shared" si="35"/>
        <v>86</v>
      </c>
      <c r="F88" s="106">
        <f t="shared" si="32"/>
        <v>4554.5138333333334</v>
      </c>
      <c r="G88" s="4">
        <f t="shared" si="33"/>
        <v>75</v>
      </c>
      <c r="H88" s="12">
        <f t="shared" si="34"/>
        <v>3282.5483700402974</v>
      </c>
      <c r="I88" s="12">
        <f t="shared" si="29"/>
        <v>10775123.801654214</v>
      </c>
      <c r="J88" s="12">
        <f t="shared" si="30"/>
        <v>246191.1277530223</v>
      </c>
      <c r="K88" s="12">
        <f t="shared" si="31"/>
        <v>5625</v>
      </c>
      <c r="L88" s="12">
        <f t="shared" si="27"/>
        <v>10141861.383880686</v>
      </c>
      <c r="M88" s="12">
        <f t="shared" si="28"/>
        <v>231722.28343484047</v>
      </c>
      <c r="N88" s="99">
        <f t="shared" si="36"/>
        <v>6171.903012333978</v>
      </c>
      <c r="O88" s="92">
        <f t="shared" si="37"/>
        <v>3879.8066025667285</v>
      </c>
      <c r="P88" s="92">
        <f t="shared" si="38"/>
        <v>3982.0216916887653</v>
      </c>
      <c r="Q88" s="92"/>
      <c r="R88" s="31"/>
    </row>
    <row r="89" spans="1:18" x14ac:dyDescent="0.2">
      <c r="A89">
        <v>1</v>
      </c>
      <c r="B89">
        <v>354826</v>
      </c>
      <c r="C89">
        <v>170.47200000000001</v>
      </c>
      <c r="E89" s="1">
        <f t="shared" si="35"/>
        <v>87</v>
      </c>
      <c r="F89" s="106">
        <f t="shared" si="32"/>
        <v>4361.5959090909091</v>
      </c>
      <c r="G89" s="4">
        <f t="shared" si="33"/>
        <v>76</v>
      </c>
      <c r="H89" s="12">
        <f t="shared" si="34"/>
        <v>3089.6304457978731</v>
      </c>
      <c r="I89" s="12">
        <f t="shared" si="29"/>
        <v>9545816.2916011643</v>
      </c>
      <c r="J89" s="12">
        <f t="shared" si="30"/>
        <v>234811.91388063837</v>
      </c>
      <c r="K89" s="12">
        <f t="shared" si="31"/>
        <v>5776</v>
      </c>
      <c r="L89" s="12">
        <f t="shared" si="27"/>
        <v>9680699.4453468751</v>
      </c>
      <c r="M89" s="12">
        <f t="shared" si="28"/>
        <v>238129.82515336561</v>
      </c>
      <c r="N89" s="99">
        <f t="shared" si="36"/>
        <v>6334.868041992735</v>
      </c>
      <c r="O89" s="92">
        <f t="shared" si="37"/>
        <v>4183.9313390448906</v>
      </c>
      <c r="P89" s="92">
        <f t="shared" si="38"/>
        <v>4345.2264226421221</v>
      </c>
      <c r="Q89" s="92"/>
      <c r="R89" s="31"/>
    </row>
    <row r="90" spans="1:18" x14ac:dyDescent="0.2">
      <c r="A90">
        <v>1</v>
      </c>
      <c r="B90">
        <v>353530</v>
      </c>
      <c r="C90">
        <v>129.489</v>
      </c>
      <c r="E90" s="1">
        <f t="shared" si="35"/>
        <v>88</v>
      </c>
      <c r="F90" s="106">
        <f t="shared" si="32"/>
        <v>4405.2526363636362</v>
      </c>
      <c r="G90" s="4">
        <f t="shared" si="33"/>
        <v>77</v>
      </c>
      <c r="H90" s="12">
        <f t="shared" si="34"/>
        <v>3133.2871730706001</v>
      </c>
      <c r="I90" s="12">
        <f t="shared" si="29"/>
        <v>9817488.5089287534</v>
      </c>
      <c r="J90" s="12">
        <f t="shared" si="30"/>
        <v>241263.11232643621</v>
      </c>
      <c r="K90" s="12">
        <f t="shared" si="31"/>
        <v>5929</v>
      </c>
      <c r="L90" s="12">
        <f t="shared" si="27"/>
        <v>9955916.2817021497</v>
      </c>
      <c r="M90" s="12">
        <f t="shared" si="28"/>
        <v>244664.95132643628</v>
      </c>
      <c r="N90" s="99">
        <f t="shared" si="36"/>
        <v>6343.8433569026583</v>
      </c>
      <c r="O90" s="92">
        <f t="shared" si="37"/>
        <v>4047.5324089166561</v>
      </c>
      <c r="P90" s="92">
        <f t="shared" si="38"/>
        <v>4169.2677573935989</v>
      </c>
      <c r="Q90" s="92"/>
      <c r="R90" s="31"/>
    </row>
    <row r="91" spans="1:18" x14ac:dyDescent="0.2">
      <c r="A91">
        <v>1</v>
      </c>
      <c r="B91">
        <v>351837</v>
      </c>
      <c r="C91">
        <v>169.28100000000001</v>
      </c>
      <c r="E91" s="1">
        <f t="shared" si="35"/>
        <v>89</v>
      </c>
      <c r="F91" s="106">
        <f t="shared" si="32"/>
        <v>4449.4323636363642</v>
      </c>
      <c r="G91" s="4">
        <f t="shared" si="33"/>
        <v>78</v>
      </c>
      <c r="H91" s="12">
        <f t="shared" si="34"/>
        <v>3177.4669003433282</v>
      </c>
      <c r="I91" s="12">
        <f t="shared" si="29"/>
        <v>10096295.902777439</v>
      </c>
      <c r="J91" s="12">
        <f t="shared" si="30"/>
        <v>247842.41822677961</v>
      </c>
      <c r="K91" s="12">
        <f t="shared" si="31"/>
        <v>6084</v>
      </c>
      <c r="L91" s="12">
        <f t="shared" si="27"/>
        <v>10166271.571303371</v>
      </c>
      <c r="M91" s="12">
        <f t="shared" si="28"/>
        <v>249560.17086314317</v>
      </c>
      <c r="N91" s="99">
        <f t="shared" si="36"/>
        <v>6415.0572298326888</v>
      </c>
      <c r="O91" s="92">
        <f t="shared" si="37"/>
        <v>4089.1814596424215</v>
      </c>
      <c r="P91" s="92">
        <f t="shared" si="38"/>
        <v>4211.2246352160055</v>
      </c>
      <c r="Q91" s="92"/>
      <c r="R91" s="31"/>
    </row>
    <row r="92" spans="1:18" x14ac:dyDescent="0.2">
      <c r="A92">
        <v>1</v>
      </c>
      <c r="B92">
        <v>350149</v>
      </c>
      <c r="C92">
        <v>168.798</v>
      </c>
      <c r="E92" s="1">
        <f t="shared" si="35"/>
        <v>90</v>
      </c>
      <c r="F92" s="106">
        <f t="shared" si="32"/>
        <v>4471.4548333333332</v>
      </c>
      <c r="G92" s="4">
        <f t="shared" si="33"/>
        <v>79</v>
      </c>
      <c r="H92" s="12">
        <f t="shared" si="34"/>
        <v>3199.4893700402972</v>
      </c>
      <c r="I92" s="12">
        <f t="shared" si="29"/>
        <v>10236732.229000857</v>
      </c>
      <c r="J92" s="12">
        <f t="shared" si="30"/>
        <v>252759.66023318347</v>
      </c>
      <c r="K92" s="12">
        <f t="shared" si="31"/>
        <v>6241</v>
      </c>
      <c r="L92" s="12">
        <f t="shared" si="27"/>
        <v>10242741.985011363</v>
      </c>
      <c r="M92" s="12">
        <f t="shared" si="28"/>
        <v>252908.04976348655</v>
      </c>
      <c r="N92" s="99">
        <f t="shared" si="36"/>
        <v>6486.4086947052056</v>
      </c>
      <c r="O92" s="92">
        <f t="shared" si="37"/>
        <v>4131.2241243644057</v>
      </c>
      <c r="P92" s="92">
        <f t="shared" si="38"/>
        <v>4253.6632629989272</v>
      </c>
      <c r="Q92" s="92"/>
      <c r="R92" s="31"/>
    </row>
    <row r="93" spans="1:18" x14ac:dyDescent="0.2">
      <c r="A93">
        <v>1</v>
      </c>
      <c r="B93">
        <v>348469</v>
      </c>
      <c r="C93">
        <v>167.89699999999999</v>
      </c>
      <c r="E93" s="1">
        <f t="shared" si="35"/>
        <v>91</v>
      </c>
      <c r="F93" s="106">
        <f t="shared" si="32"/>
        <v>4473.3331818181823</v>
      </c>
      <c r="G93" s="4">
        <f t="shared" si="33"/>
        <v>80</v>
      </c>
      <c r="H93" s="12">
        <f t="shared" si="34"/>
        <v>3201.3677185251463</v>
      </c>
      <c r="I93" s="12">
        <f t="shared" si="29"/>
        <v>10248755.2692149</v>
      </c>
      <c r="J93" s="12">
        <f t="shared" si="30"/>
        <v>256109.41748201172</v>
      </c>
      <c r="K93" s="12">
        <f t="shared" si="31"/>
        <v>6400</v>
      </c>
      <c r="L93" s="12">
        <f t="shared" si="27"/>
        <v>10456054.597226271</v>
      </c>
      <c r="M93" s="12">
        <f t="shared" si="28"/>
        <v>261289.68657292071</v>
      </c>
      <c r="N93" s="99">
        <f t="shared" si="36"/>
        <v>6551.9309815471797</v>
      </c>
      <c r="O93" s="92">
        <f t="shared" si="37"/>
        <v>4156.591059259209</v>
      </c>
      <c r="P93" s="92">
        <f t="shared" si="38"/>
        <v>4275.6922197259682</v>
      </c>
      <c r="Q93" s="92"/>
      <c r="R93" s="31"/>
    </row>
    <row r="94" spans="1:18" x14ac:dyDescent="0.2">
      <c r="A94">
        <v>1</v>
      </c>
      <c r="B94">
        <v>346816</v>
      </c>
      <c r="C94">
        <v>165.28100000000001</v>
      </c>
      <c r="E94" s="1">
        <f t="shared" si="35"/>
        <v>92</v>
      </c>
      <c r="F94" s="106">
        <f t="shared" si="32"/>
        <v>4538.0865454545446</v>
      </c>
      <c r="G94" s="4">
        <f t="shared" si="33"/>
        <v>81</v>
      </c>
      <c r="H94" s="12">
        <f t="shared" si="34"/>
        <v>3266.1210821615086</v>
      </c>
      <c r="I94" s="12">
        <f t="shared" si="29"/>
        <v>10667546.923339864</v>
      </c>
      <c r="J94" s="12">
        <f t="shared" si="30"/>
        <v>264555.8076550822</v>
      </c>
      <c r="K94" s="12">
        <f t="shared" si="31"/>
        <v>6561</v>
      </c>
      <c r="L94" s="12">
        <f t="shared" si="27"/>
        <v>10713321.610306358</v>
      </c>
      <c r="M94" s="12">
        <f t="shared" si="28"/>
        <v>265691.02265508223</v>
      </c>
      <c r="N94" s="99">
        <f t="shared" si="36"/>
        <v>6612.1537105168491</v>
      </c>
      <c r="O94" s="92">
        <f t="shared" si="37"/>
        <v>4166.7973669062267</v>
      </c>
      <c r="P94" s="92">
        <f t="shared" si="38"/>
        <v>4279.1658617330604</v>
      </c>
      <c r="Q94" s="92"/>
      <c r="R94" s="31"/>
    </row>
    <row r="95" spans="1:18" x14ac:dyDescent="0.2">
      <c r="A95">
        <v>1</v>
      </c>
      <c r="B95">
        <v>345163</v>
      </c>
      <c r="C95">
        <v>165.27199999999999</v>
      </c>
      <c r="E95" s="1">
        <f t="shared" si="35"/>
        <v>93</v>
      </c>
      <c r="F95" s="106">
        <f t="shared" si="32"/>
        <v>4552.101545454545</v>
      </c>
      <c r="G95" s="4">
        <f t="shared" si="33"/>
        <v>82</v>
      </c>
      <c r="H95" s="12">
        <f t="shared" si="34"/>
        <v>3280.136082161509</v>
      </c>
      <c r="I95" s="12">
        <f t="shared" si="29"/>
        <v>10759292.717497854</v>
      </c>
      <c r="J95" s="12">
        <f t="shared" si="30"/>
        <v>268971.15873724374</v>
      </c>
      <c r="K95" s="12">
        <f t="shared" si="31"/>
        <v>6724</v>
      </c>
      <c r="L95" s="12">
        <f t="shared" si="27"/>
        <v>10936088.772190278</v>
      </c>
      <c r="M95" s="12">
        <f t="shared" si="28"/>
        <v>273390.87673724379</v>
      </c>
      <c r="N95" s="99">
        <f t="shared" si="36"/>
        <v>6688.9177310131481</v>
      </c>
      <c r="O95" s="92">
        <f t="shared" si="37"/>
        <v>4224.3239154251814</v>
      </c>
      <c r="P95" s="92">
        <f t="shared" si="38"/>
        <v>4340.5554426819772</v>
      </c>
      <c r="Q95" s="92"/>
      <c r="R95" s="31"/>
    </row>
    <row r="96" spans="1:18" x14ac:dyDescent="0.2">
      <c r="A96">
        <v>1</v>
      </c>
      <c r="B96">
        <v>343465</v>
      </c>
      <c r="C96">
        <v>169.77500000000001</v>
      </c>
      <c r="E96" s="1">
        <f t="shared" si="35"/>
        <v>94</v>
      </c>
      <c r="F96" s="106">
        <f t="shared" si="32"/>
        <v>4606.0005454545453</v>
      </c>
      <c r="G96" s="4">
        <f t="shared" si="33"/>
        <v>83</v>
      </c>
      <c r="H96" s="12">
        <f t="shared" si="34"/>
        <v>3334.0350821615093</v>
      </c>
      <c r="I96" s="12">
        <f t="shared" si="29"/>
        <v>11115789.929083701</v>
      </c>
      <c r="J96" s="12">
        <f t="shared" si="30"/>
        <v>276724.91181940527</v>
      </c>
      <c r="K96" s="12">
        <f t="shared" si="31"/>
        <v>6889</v>
      </c>
      <c r="L96" s="12">
        <f t="shared" si="27"/>
        <v>10965650.145793315</v>
      </c>
      <c r="M96" s="12">
        <f t="shared" si="28"/>
        <v>272987.21809213259</v>
      </c>
      <c r="N96" s="99">
        <f t="shared" si="36"/>
        <v>6752.3333958474923</v>
      </c>
      <c r="O96" s="92">
        <f t="shared" si="37"/>
        <v>4243.6643643792304</v>
      </c>
      <c r="P96" s="92">
        <f t="shared" si="38"/>
        <v>4355.2084946091445</v>
      </c>
      <c r="Q96" s="92"/>
      <c r="R96" s="31"/>
    </row>
    <row r="97" spans="1:18" x14ac:dyDescent="0.2">
      <c r="A97">
        <v>1</v>
      </c>
      <c r="B97">
        <v>341751</v>
      </c>
      <c r="C97">
        <v>171.298</v>
      </c>
      <c r="E97" s="1">
        <f t="shared" si="35"/>
        <v>95</v>
      </c>
      <c r="F97" s="106">
        <f t="shared" si="32"/>
        <v>4560.9680909090912</v>
      </c>
      <c r="G97" s="4">
        <f t="shared" si="33"/>
        <v>84</v>
      </c>
      <c r="H97" s="12">
        <f t="shared" si="34"/>
        <v>3289.0026276160552</v>
      </c>
      <c r="I97" s="12">
        <f t="shared" si="29"/>
        <v>10817538.284465315</v>
      </c>
      <c r="J97" s="12">
        <f t="shared" si="30"/>
        <v>276276.22071974864</v>
      </c>
      <c r="K97" s="12">
        <f t="shared" si="31"/>
        <v>7056</v>
      </c>
      <c r="L97" s="12">
        <f t="shared" si="27"/>
        <v>10494063.68003832</v>
      </c>
      <c r="M97" s="12">
        <f t="shared" si="28"/>
        <v>268014.79017429409</v>
      </c>
      <c r="N97" s="99">
        <f t="shared" si="36"/>
        <v>6826.2418274773318</v>
      </c>
      <c r="O97" s="92">
        <f t="shared" si="37"/>
        <v>4293.0218317369881</v>
      </c>
      <c r="P97" s="92">
        <f t="shared" si="38"/>
        <v>4406.5998169476898</v>
      </c>
      <c r="Q97" s="92"/>
      <c r="R97" s="31"/>
    </row>
    <row r="98" spans="1:18" x14ac:dyDescent="0.2">
      <c r="A98">
        <v>1</v>
      </c>
      <c r="B98">
        <v>340074</v>
      </c>
      <c r="C98">
        <v>167.59299999999999</v>
      </c>
      <c r="E98" s="1">
        <f t="shared" si="35"/>
        <v>96</v>
      </c>
      <c r="F98" s="106">
        <f t="shared" si="32"/>
        <v>4462.6177272727273</v>
      </c>
      <c r="G98" s="4">
        <f t="shared" si="33"/>
        <v>85</v>
      </c>
      <c r="H98" s="12">
        <f t="shared" si="34"/>
        <v>3190.6522639796913</v>
      </c>
      <c r="I98" s="12">
        <f t="shared" si="29"/>
        <v>10180261.86963873</v>
      </c>
      <c r="J98" s="12">
        <f t="shared" si="30"/>
        <v>271205.44243827375</v>
      </c>
      <c r="K98" s="12">
        <f t="shared" si="31"/>
        <v>7225</v>
      </c>
      <c r="L98" s="12">
        <f t="shared" si="27"/>
        <v>10892709.865145175</v>
      </c>
      <c r="M98" s="12">
        <f t="shared" si="28"/>
        <v>290185.28562009201</v>
      </c>
      <c r="N98" s="99">
        <f t="shared" si="36"/>
        <v>6874.1231634977903</v>
      </c>
      <c r="O98" s="92">
        <f t="shared" si="37"/>
        <v>4267.9226926411184</v>
      </c>
      <c r="P98" s="92">
        <f t="shared" si="38"/>
        <v>4366.8626032998282</v>
      </c>
      <c r="Q98" s="92"/>
      <c r="R98" s="31"/>
    </row>
    <row r="99" spans="1:18" x14ac:dyDescent="0.2">
      <c r="A99">
        <v>1</v>
      </c>
      <c r="B99">
        <v>338373</v>
      </c>
      <c r="C99">
        <v>169.97</v>
      </c>
      <c r="E99" s="1">
        <f t="shared" si="35"/>
        <v>97</v>
      </c>
      <c r="F99" s="106">
        <f t="shared" si="32"/>
        <v>4685.9100000000008</v>
      </c>
      <c r="G99" s="4">
        <f t="shared" si="33"/>
        <v>86</v>
      </c>
      <c r="H99" s="12">
        <f t="shared" si="34"/>
        <v>3413.9445367069648</v>
      </c>
      <c r="I99" s="12">
        <f t="shared" si="29"/>
        <v>11655017.299711332</v>
      </c>
      <c r="J99" s="12">
        <f t="shared" si="30"/>
        <v>293599.23015679896</v>
      </c>
      <c r="K99" s="12">
        <f t="shared" si="31"/>
        <v>7396</v>
      </c>
      <c r="L99" s="12">
        <f t="shared" si="27"/>
        <v>11661862.56886602</v>
      </c>
      <c r="M99" s="12">
        <f t="shared" si="28"/>
        <v>293771.66797498066</v>
      </c>
      <c r="N99" s="99">
        <f t="shared" si="36"/>
        <v>6907.9775116004275</v>
      </c>
      <c r="O99" s="92">
        <f t="shared" si="37"/>
        <v>4202.696067374628</v>
      </c>
      <c r="P99" s="92">
        <f t="shared" si="38"/>
        <v>4278.0127690033105</v>
      </c>
      <c r="Q99" s="92"/>
      <c r="R99" s="31"/>
    </row>
    <row r="100" spans="1:18" x14ac:dyDescent="0.2">
      <c r="A100">
        <v>1</v>
      </c>
      <c r="B100">
        <v>336681</v>
      </c>
      <c r="C100">
        <v>169.17099999999999</v>
      </c>
      <c r="E100" s="1">
        <f t="shared" si="35"/>
        <v>98</v>
      </c>
      <c r="F100" s="106">
        <f t="shared" si="32"/>
        <v>4687.9150909090904</v>
      </c>
      <c r="G100" s="4">
        <f t="shared" si="33"/>
        <v>87</v>
      </c>
      <c r="H100" s="12">
        <f t="shared" si="34"/>
        <v>3415.9496276160544</v>
      </c>
      <c r="I100" s="12">
        <f t="shared" si="29"/>
        <v>11668711.85841026</v>
      </c>
      <c r="J100" s="12">
        <f t="shared" si="30"/>
        <v>297187.61760259676</v>
      </c>
      <c r="K100" s="12">
        <f t="shared" si="31"/>
        <v>7569</v>
      </c>
      <c r="L100" s="12">
        <f t="shared" si="27"/>
        <v>11919478.273277935</v>
      </c>
      <c r="M100" s="12">
        <f t="shared" si="28"/>
        <v>303574.32714805135</v>
      </c>
      <c r="N100" s="99">
        <f t="shared" si="36"/>
        <v>7026.4502825004756</v>
      </c>
      <c r="O100" s="92">
        <f t="shared" si="37"/>
        <v>4379.540270890212</v>
      </c>
      <c r="P100" s="92">
        <f t="shared" si="38"/>
        <v>4485.4369832113443</v>
      </c>
      <c r="Q100" s="92"/>
      <c r="R100" s="31"/>
    </row>
    <row r="101" spans="1:18" x14ac:dyDescent="0.2">
      <c r="A101">
        <v>1</v>
      </c>
      <c r="B101">
        <v>334992</v>
      </c>
      <c r="C101">
        <v>168.88</v>
      </c>
      <c r="E101" s="1">
        <f t="shared" si="35"/>
        <v>99</v>
      </c>
      <c r="F101" s="106">
        <f t="shared" si="32"/>
        <v>4761.325545454546</v>
      </c>
      <c r="G101" s="4">
        <f t="shared" si="33"/>
        <v>88</v>
      </c>
      <c r="H101" s="12">
        <f t="shared" si="34"/>
        <v>3489.36008216151</v>
      </c>
      <c r="I101" s="12">
        <f t="shared" si="29"/>
        <v>12175633.78298218</v>
      </c>
      <c r="J101" s="12">
        <f t="shared" si="30"/>
        <v>307063.6872302129</v>
      </c>
      <c r="K101" s="12">
        <f t="shared" si="31"/>
        <v>7744</v>
      </c>
      <c r="L101" s="12">
        <f t="shared" si="27"/>
        <v>11510873.192570258</v>
      </c>
      <c r="M101" s="12">
        <f t="shared" si="28"/>
        <v>290298.74163021293</v>
      </c>
      <c r="N101" s="99">
        <f t="shared" si="36"/>
        <v>7086.7063551342872</v>
      </c>
      <c r="O101" s="92">
        <f t="shared" si="37"/>
        <v>4389.8419659026131</v>
      </c>
      <c r="P101" s="92">
        <f t="shared" si="38"/>
        <v>4489.0273712181943</v>
      </c>
      <c r="Q101" s="92"/>
      <c r="R101" s="31"/>
    </row>
    <row r="102" spans="1:18" x14ac:dyDescent="0.2">
      <c r="A102">
        <v>1</v>
      </c>
      <c r="B102">
        <v>333282</v>
      </c>
      <c r="C102">
        <v>170.88200000000001</v>
      </c>
      <c r="E102" s="1">
        <f t="shared" si="35"/>
        <v>100</v>
      </c>
      <c r="F102" s="106">
        <f t="shared" si="32"/>
        <v>4570.814800000001</v>
      </c>
      <c r="G102" s="4">
        <f t="shared" si="33"/>
        <v>89</v>
      </c>
      <c r="H102" s="12">
        <f t="shared" si="34"/>
        <v>3298.849336706965</v>
      </c>
      <c r="I102" s="12">
        <f t="shared" si="29"/>
        <v>10882406.946291983</v>
      </c>
      <c r="J102" s="12">
        <f t="shared" si="30"/>
        <v>293597.5909669199</v>
      </c>
      <c r="K102" s="12">
        <f t="shared" si="31"/>
        <v>7921</v>
      </c>
      <c r="L102" s="12">
        <f t="shared" si="27"/>
        <v>11249365.308473848</v>
      </c>
      <c r="M102" s="12">
        <f t="shared" si="28"/>
        <v>303497.79885782884</v>
      </c>
      <c r="N102" s="99">
        <f t="shared" si="36"/>
        <v>7165.7479013561033</v>
      </c>
      <c r="O102" s="92">
        <f t="shared" si="37"/>
        <v>4453.8839104987119</v>
      </c>
      <c r="P102" s="92">
        <f t="shared" si="38"/>
        <v>4558.3912412753789</v>
      </c>
      <c r="Q102" s="92"/>
      <c r="R102" s="31"/>
    </row>
    <row r="103" spans="1:18" x14ac:dyDescent="0.2">
      <c r="A103">
        <v>1</v>
      </c>
      <c r="B103">
        <v>331573</v>
      </c>
      <c r="C103">
        <v>170.89599999999999</v>
      </c>
      <c r="E103" s="1">
        <f t="shared" si="35"/>
        <v>101</v>
      </c>
      <c r="F103" s="106">
        <f t="shared" si="32"/>
        <v>4682.0530909090903</v>
      </c>
      <c r="G103" s="4">
        <f t="shared" si="33"/>
        <v>90</v>
      </c>
      <c r="H103" s="12">
        <f t="shared" si="34"/>
        <v>3410.0876276160543</v>
      </c>
      <c r="I103" s="12">
        <f t="shared" si="29"/>
        <v>11628697.628020089</v>
      </c>
      <c r="J103" s="12">
        <f t="shared" si="30"/>
        <v>306907.88648544491</v>
      </c>
      <c r="K103" s="12">
        <f t="shared" si="31"/>
        <v>8100</v>
      </c>
      <c r="L103" s="12">
        <f t="shared" si="27"/>
        <v>11580466.743650937</v>
      </c>
      <c r="M103" s="12">
        <f t="shared" si="28"/>
        <v>305634.96330362675</v>
      </c>
      <c r="N103" s="99">
        <f t="shared" si="36"/>
        <v>7175.3565019358757</v>
      </c>
      <c r="O103" s="92">
        <f t="shared" si="37"/>
        <v>4319.2966424398983</v>
      </c>
      <c r="P103" s="92">
        <f t="shared" si="38"/>
        <v>4384.6498958853863</v>
      </c>
      <c r="Q103" s="92"/>
      <c r="R103" s="31"/>
    </row>
    <row r="104" spans="1:18" x14ac:dyDescent="0.2">
      <c r="A104">
        <v>1</v>
      </c>
      <c r="B104">
        <v>329856</v>
      </c>
      <c r="C104">
        <v>171.79900000000001</v>
      </c>
      <c r="E104" s="1">
        <f t="shared" si="35"/>
        <v>102</v>
      </c>
      <c r="F104" s="106">
        <f t="shared" si="32"/>
        <v>4667.9094999999998</v>
      </c>
      <c r="G104" s="4">
        <f t="shared" si="33"/>
        <v>91</v>
      </c>
      <c r="H104" s="12">
        <f t="shared" si="34"/>
        <v>3395.9440367069637</v>
      </c>
      <c r="I104" s="12">
        <f t="shared" si="29"/>
        <v>11532435.900445588</v>
      </c>
      <c r="J104" s="12">
        <f t="shared" si="30"/>
        <v>309030.90734033368</v>
      </c>
      <c r="K104" s="12">
        <f t="shared" si="31"/>
        <v>8281</v>
      </c>
      <c r="L104" s="12">
        <f t="shared" ref="L104:L167" si="39">H104*H105</f>
        <v>12202266.87527165</v>
      </c>
      <c r="M104" s="12">
        <f t="shared" ref="M104:M167" si="40">G104*H105</f>
        <v>326980.14856760646</v>
      </c>
      <c r="N104" s="99">
        <f t="shared" si="36"/>
        <v>7264.3498750893368</v>
      </c>
      <c r="O104" s="92">
        <f t="shared" si="37"/>
        <v>4411.808120189633</v>
      </c>
      <c r="P104" s="92">
        <f t="shared" si="38"/>
        <v>4488.8580463909839</v>
      </c>
      <c r="Q104" s="92"/>
      <c r="R104" s="31"/>
    </row>
    <row r="105" spans="1:18" x14ac:dyDescent="0.2">
      <c r="A105">
        <v>1</v>
      </c>
      <c r="B105">
        <v>328101</v>
      </c>
      <c r="C105">
        <v>175.49299999999999</v>
      </c>
      <c r="E105" s="1">
        <f t="shared" si="35"/>
        <v>103</v>
      </c>
      <c r="F105" s="106">
        <f t="shared" si="32"/>
        <v>4865.1539090909091</v>
      </c>
      <c r="G105" s="4">
        <f t="shared" si="33"/>
        <v>92</v>
      </c>
      <c r="H105" s="12">
        <f t="shared" si="34"/>
        <v>3593.1884457978731</v>
      </c>
      <c r="I105" s="12">
        <f t="shared" ref="I105:I168" si="41">H105*H105</f>
        <v>12911003.207015336</v>
      </c>
      <c r="J105" s="12">
        <f t="shared" ref="J105:J168" si="42">G105*H105</f>
        <v>330573.33701340435</v>
      </c>
      <c r="K105" s="12">
        <f t="shared" ref="K105:K168" si="43">G105*G105</f>
        <v>8464</v>
      </c>
      <c r="L105" s="12">
        <f t="shared" si="39"/>
        <v>12637627.55029612</v>
      </c>
      <c r="M105" s="12">
        <f t="shared" si="40"/>
        <v>323573.82646794972</v>
      </c>
      <c r="N105" s="99">
        <f t="shared" si="36"/>
        <v>7320.3575184689917</v>
      </c>
      <c r="O105" s="92">
        <f t="shared" si="37"/>
        <v>4409.9561876989774</v>
      </c>
      <c r="P105" s="92">
        <f t="shared" si="38"/>
        <v>4477.5734309021072</v>
      </c>
      <c r="Q105" s="92"/>
      <c r="R105" s="31"/>
    </row>
    <row r="106" spans="1:18" x14ac:dyDescent="0.2">
      <c r="A106">
        <v>1</v>
      </c>
      <c r="B106">
        <v>326356</v>
      </c>
      <c r="C106">
        <v>174.387</v>
      </c>
      <c r="E106" s="1">
        <f t="shared" si="35"/>
        <v>104</v>
      </c>
      <c r="F106" s="106">
        <f t="shared" si="32"/>
        <v>4789.0722727272723</v>
      </c>
      <c r="G106" s="4">
        <f t="shared" si="33"/>
        <v>93</v>
      </c>
      <c r="H106" s="12">
        <f t="shared" si="34"/>
        <v>3517.1068094342363</v>
      </c>
      <c r="I106" s="12">
        <f t="shared" si="41"/>
        <v>12370040.308968673</v>
      </c>
      <c r="J106" s="12">
        <f t="shared" si="42"/>
        <v>327090.93327738397</v>
      </c>
      <c r="K106" s="12">
        <f t="shared" si="43"/>
        <v>8649</v>
      </c>
      <c r="L106" s="12">
        <f t="shared" si="39"/>
        <v>11669635.313802693</v>
      </c>
      <c r="M106" s="12">
        <f t="shared" si="40"/>
        <v>308570.69261374767</v>
      </c>
      <c r="N106" s="99">
        <f t="shared" si="36"/>
        <v>7431.9775624946742</v>
      </c>
      <c r="O106" s="92">
        <f t="shared" si="37"/>
        <v>4567.1965600504354</v>
      </c>
      <c r="P106" s="92">
        <f t="shared" si="38"/>
        <v>4661.004227752016</v>
      </c>
      <c r="Q106" s="92"/>
      <c r="R106" s="31"/>
    </row>
    <row r="107" spans="1:18" x14ac:dyDescent="0.2">
      <c r="A107">
        <v>1</v>
      </c>
      <c r="B107">
        <v>324597</v>
      </c>
      <c r="C107">
        <v>175.89699999999999</v>
      </c>
      <c r="E107" s="1">
        <f t="shared" si="35"/>
        <v>105</v>
      </c>
      <c r="F107" s="106">
        <f t="shared" si="32"/>
        <v>4589.9299000000001</v>
      </c>
      <c r="G107" s="4">
        <f t="shared" si="33"/>
        <v>94</v>
      </c>
      <c r="H107" s="12">
        <f t="shared" si="34"/>
        <v>3317.9644367069641</v>
      </c>
      <c r="I107" s="12">
        <f t="shared" si="41"/>
        <v>11008888.003252162</v>
      </c>
      <c r="J107" s="12">
        <f t="shared" si="42"/>
        <v>311888.65705045464</v>
      </c>
      <c r="K107" s="12">
        <f t="shared" si="43"/>
        <v>8836</v>
      </c>
      <c r="L107" s="12">
        <f t="shared" si="39"/>
        <v>11533124.001350129</v>
      </c>
      <c r="M107" s="12">
        <f t="shared" si="40"/>
        <v>326740.5895413637</v>
      </c>
      <c r="N107" s="99">
        <f t="shared" si="36"/>
        <v>7471.6904143107104</v>
      </c>
      <c r="O107" s="92">
        <f t="shared" si="37"/>
        <v>4518.7295575994249</v>
      </c>
      <c r="P107" s="92">
        <f t="shared" si="38"/>
        <v>4592.6667423739282</v>
      </c>
      <c r="Q107" s="92"/>
      <c r="R107" s="31"/>
    </row>
    <row r="108" spans="1:18" x14ac:dyDescent="0.2">
      <c r="A108">
        <v>1</v>
      </c>
      <c r="B108">
        <v>322820</v>
      </c>
      <c r="C108">
        <v>177.57499999999999</v>
      </c>
      <c r="E108" s="1">
        <f t="shared" si="35"/>
        <v>106</v>
      </c>
      <c r="F108" s="106">
        <f t="shared" si="32"/>
        <v>4747.9291818181819</v>
      </c>
      <c r="G108" s="4">
        <f t="shared" si="33"/>
        <v>95</v>
      </c>
      <c r="H108" s="12">
        <f t="shared" si="34"/>
        <v>3475.9637185251459</v>
      </c>
      <c r="I108" s="12">
        <f t="shared" si="41"/>
        <v>12082323.77250316</v>
      </c>
      <c r="J108" s="12">
        <f t="shared" si="42"/>
        <v>330216.55325988884</v>
      </c>
      <c r="K108" s="12">
        <f t="shared" si="43"/>
        <v>9025</v>
      </c>
      <c r="L108" s="12">
        <f t="shared" si="39"/>
        <v>11805569.342415387</v>
      </c>
      <c r="M108" s="12">
        <f t="shared" si="40"/>
        <v>322652.70248716156</v>
      </c>
      <c r="N108" s="99">
        <f t="shared" si="36"/>
        <v>7479.0281881920982</v>
      </c>
      <c r="O108" s="92">
        <f t="shared" si="37"/>
        <v>4377.6460576004993</v>
      </c>
      <c r="P108" s="92">
        <f t="shared" si="38"/>
        <v>4410.9745631449114</v>
      </c>
      <c r="Q108" s="92"/>
      <c r="R108" s="31"/>
    </row>
    <row r="109" spans="1:18" x14ac:dyDescent="0.2">
      <c r="A109">
        <v>1</v>
      </c>
      <c r="B109">
        <v>321040</v>
      </c>
      <c r="C109">
        <v>178.09700000000001</v>
      </c>
      <c r="E109" s="1">
        <f t="shared" si="35"/>
        <v>107</v>
      </c>
      <c r="F109" s="106">
        <f t="shared" si="32"/>
        <v>4668.3096999999998</v>
      </c>
      <c r="G109" s="4">
        <f t="shared" si="33"/>
        <v>96</v>
      </c>
      <c r="H109" s="12">
        <f t="shared" si="34"/>
        <v>3396.3442367069638</v>
      </c>
      <c r="I109" s="12">
        <f t="shared" si="41"/>
        <v>11535154.174212608</v>
      </c>
      <c r="J109" s="12">
        <f t="shared" si="42"/>
        <v>326049.04672386852</v>
      </c>
      <c r="K109" s="12">
        <f t="shared" si="43"/>
        <v>9216</v>
      </c>
      <c r="L109" s="12">
        <f t="shared" si="39"/>
        <v>12621284.46691508</v>
      </c>
      <c r="M109" s="12">
        <f t="shared" si="40"/>
        <v>356749.26461477764</v>
      </c>
      <c r="N109" s="99">
        <f t="shared" si="36"/>
        <v>7580.3235414061191</v>
      </c>
      <c r="O109" s="92">
        <f t="shared" si="37"/>
        <v>4505.3502322887016</v>
      </c>
      <c r="P109" s="92">
        <f t="shared" si="38"/>
        <v>4558.2555731611437</v>
      </c>
      <c r="Q109" s="92"/>
      <c r="R109" s="31"/>
    </row>
    <row r="110" spans="1:18" x14ac:dyDescent="0.2">
      <c r="A110">
        <v>1</v>
      </c>
      <c r="B110">
        <v>319305</v>
      </c>
      <c r="C110">
        <v>173.39699999999999</v>
      </c>
      <c r="E110" s="1">
        <f t="shared" si="35"/>
        <v>108</v>
      </c>
      <c r="F110" s="106">
        <f t="shared" si="32"/>
        <v>4988.1036363636367</v>
      </c>
      <c r="G110" s="4">
        <f t="shared" si="33"/>
        <v>97</v>
      </c>
      <c r="H110" s="12">
        <f t="shared" si="34"/>
        <v>3716.1381730706007</v>
      </c>
      <c r="I110" s="12">
        <f t="shared" si="41"/>
        <v>13809682.921352502</v>
      </c>
      <c r="J110" s="12">
        <f t="shared" si="42"/>
        <v>360465.40278784826</v>
      </c>
      <c r="K110" s="12">
        <f t="shared" si="43"/>
        <v>9409</v>
      </c>
      <c r="L110" s="12">
        <f t="shared" si="39"/>
        <v>12877295.543092808</v>
      </c>
      <c r="M110" s="12">
        <f t="shared" si="40"/>
        <v>336127.88586057548</v>
      </c>
      <c r="N110" s="99">
        <f t="shared" si="36"/>
        <v>7619.1056493821943</v>
      </c>
      <c r="O110" s="92">
        <f t="shared" si="37"/>
        <v>4454.2206189631906</v>
      </c>
      <c r="P110" s="92">
        <f t="shared" si="38"/>
        <v>4486.6592791634903</v>
      </c>
      <c r="Q110" s="92"/>
      <c r="R110" s="31"/>
    </row>
    <row r="111" spans="1:18" x14ac:dyDescent="0.2">
      <c r="A111">
        <v>1</v>
      </c>
      <c r="B111">
        <v>317586</v>
      </c>
      <c r="C111">
        <v>171.78700000000001</v>
      </c>
      <c r="E111" s="1">
        <f t="shared" si="35"/>
        <v>109</v>
      </c>
      <c r="F111" s="106">
        <f t="shared" si="32"/>
        <v>4737.2013999999999</v>
      </c>
      <c r="G111" s="4">
        <f t="shared" si="33"/>
        <v>98</v>
      </c>
      <c r="H111" s="12">
        <f t="shared" si="34"/>
        <v>3465.2359367069639</v>
      </c>
      <c r="I111" s="12">
        <f t="shared" si="41"/>
        <v>12007860.09704539</v>
      </c>
      <c r="J111" s="12">
        <f t="shared" si="42"/>
        <v>339593.12179728248</v>
      </c>
      <c r="K111" s="12">
        <f t="shared" si="43"/>
        <v>9604</v>
      </c>
      <c r="L111" s="12">
        <f t="shared" si="39"/>
        <v>12867316.230633698</v>
      </c>
      <c r="M111" s="12">
        <f t="shared" si="40"/>
        <v>363899.31699728244</v>
      </c>
      <c r="N111" s="99">
        <f t="shared" si="36"/>
        <v>7762.9662813772602</v>
      </c>
      <c r="O111" s="92">
        <f t="shared" si="37"/>
        <v>4703.6927487991316</v>
      </c>
      <c r="P111" s="92">
        <f t="shared" si="38"/>
        <v>4782.9738808406973</v>
      </c>
      <c r="Q111" s="92"/>
      <c r="R111" s="31"/>
    </row>
    <row r="112" spans="1:18" x14ac:dyDescent="0.2">
      <c r="A112">
        <v>1</v>
      </c>
      <c r="B112">
        <v>315871</v>
      </c>
      <c r="C112">
        <v>171.51599999999999</v>
      </c>
      <c r="E112" s="1">
        <f t="shared" si="35"/>
        <v>110</v>
      </c>
      <c r="F112" s="106">
        <f t="shared" si="32"/>
        <v>4985.2237999999998</v>
      </c>
      <c r="G112" s="4">
        <f t="shared" si="33"/>
        <v>99</v>
      </c>
      <c r="H112" s="12">
        <f t="shared" si="34"/>
        <v>3713.2583367069637</v>
      </c>
      <c r="I112" s="12">
        <f t="shared" si="41"/>
        <v>13788287.475123767</v>
      </c>
      <c r="J112" s="12">
        <f t="shared" si="42"/>
        <v>367612.5753339894</v>
      </c>
      <c r="K112" s="12">
        <f t="shared" si="43"/>
        <v>9801</v>
      </c>
      <c r="L112" s="12">
        <f t="shared" si="39"/>
        <v>13356441.843103917</v>
      </c>
      <c r="M112" s="12">
        <f t="shared" si="40"/>
        <v>356099.04363398935</v>
      </c>
      <c r="N112" s="99">
        <f t="shared" si="36"/>
        <v>7756.6869612233704</v>
      </c>
      <c r="O112" s="92">
        <f t="shared" si="37"/>
        <v>4523.6543601394369</v>
      </c>
      <c r="P112" s="92">
        <f t="shared" si="38"/>
        <v>4553.6042403056736</v>
      </c>
      <c r="Q112" s="92"/>
      <c r="R112" s="31"/>
    </row>
    <row r="113" spans="1:18" x14ac:dyDescent="0.2">
      <c r="A113">
        <v>1</v>
      </c>
      <c r="B113">
        <v>314150</v>
      </c>
      <c r="C113">
        <v>171.876</v>
      </c>
      <c r="E113" s="1">
        <f t="shared" si="35"/>
        <v>111</v>
      </c>
      <c r="F113" s="106">
        <f t="shared" si="32"/>
        <v>4868.9254999999994</v>
      </c>
      <c r="G113" s="4">
        <f t="shared" si="33"/>
        <v>100</v>
      </c>
      <c r="H113" s="12">
        <f t="shared" si="34"/>
        <v>3596.9600367069634</v>
      </c>
      <c r="I113" s="12">
        <f t="shared" si="41"/>
        <v>12938121.50566696</v>
      </c>
      <c r="J113" s="12">
        <f t="shared" si="42"/>
        <v>359696.00367069634</v>
      </c>
      <c r="K113" s="12">
        <f t="shared" si="43"/>
        <v>10000</v>
      </c>
      <c r="L113" s="12">
        <f t="shared" si="39"/>
        <v>13724361.543806905</v>
      </c>
      <c r="M113" s="12">
        <f t="shared" si="40"/>
        <v>381554.46276160557</v>
      </c>
      <c r="N113" s="99">
        <f t="shared" si="36"/>
        <v>7881.6657861374497</v>
      </c>
      <c r="O113" s="92">
        <f t="shared" si="37"/>
        <v>4719.1106558591991</v>
      </c>
      <c r="P113" s="92">
        <f t="shared" si="38"/>
        <v>4783.8080679690584</v>
      </c>
      <c r="Q113" s="92"/>
      <c r="R113" s="31"/>
    </row>
    <row r="114" spans="1:18" x14ac:dyDescent="0.2">
      <c r="A114">
        <v>1</v>
      </c>
      <c r="B114">
        <v>312439</v>
      </c>
      <c r="C114">
        <v>171.07499999999999</v>
      </c>
      <c r="E114" s="1">
        <f t="shared" si="35"/>
        <v>112</v>
      </c>
      <c r="F114" s="106">
        <f t="shared" si="32"/>
        <v>5087.5100909090916</v>
      </c>
      <c r="G114" s="4">
        <f t="shared" si="33"/>
        <v>101</v>
      </c>
      <c r="H114" s="12">
        <f t="shared" si="34"/>
        <v>3815.5446276160555</v>
      </c>
      <c r="I114" s="12">
        <f t="shared" si="41"/>
        <v>14558380.805329744</v>
      </c>
      <c r="J114" s="12">
        <f t="shared" si="42"/>
        <v>385370.00738922163</v>
      </c>
      <c r="K114" s="12">
        <f t="shared" si="43"/>
        <v>10201</v>
      </c>
      <c r="L114" s="12">
        <f t="shared" si="39"/>
        <v>13341141.595815346</v>
      </c>
      <c r="M114" s="12">
        <f t="shared" si="40"/>
        <v>353148.8772074033</v>
      </c>
      <c r="N114" s="99">
        <f t="shared" si="36"/>
        <v>7910.798353307282</v>
      </c>
      <c r="O114" s="92">
        <f t="shared" si="37"/>
        <v>4640.3762696826743</v>
      </c>
      <c r="P114" s="92">
        <f t="shared" si="38"/>
        <v>4678.4258863790519</v>
      </c>
      <c r="Q114" s="92"/>
      <c r="R114" s="31"/>
    </row>
    <row r="115" spans="1:18" x14ac:dyDescent="0.2">
      <c r="A115">
        <v>1</v>
      </c>
      <c r="B115">
        <v>310738</v>
      </c>
      <c r="C115">
        <v>170.166</v>
      </c>
      <c r="E115" s="1">
        <f t="shared" si="35"/>
        <v>113</v>
      </c>
      <c r="F115" s="106">
        <f t="shared" si="32"/>
        <v>4768.4889999999996</v>
      </c>
      <c r="G115" s="4">
        <f t="shared" si="33"/>
        <v>102</v>
      </c>
      <c r="H115" s="12">
        <f t="shared" si="34"/>
        <v>3496.5235367069636</v>
      </c>
      <c r="I115" s="12">
        <f t="shared" si="41"/>
        <v>12225676.842745773</v>
      </c>
      <c r="J115" s="12">
        <f t="shared" si="42"/>
        <v>356645.40074411029</v>
      </c>
      <c r="K115" s="12">
        <f t="shared" si="43"/>
        <v>10404</v>
      </c>
      <c r="L115" s="12">
        <f t="shared" si="39"/>
        <v>12182400.720584303</v>
      </c>
      <c r="M115" s="12">
        <f t="shared" si="40"/>
        <v>355382.95694411028</v>
      </c>
      <c r="N115" s="99">
        <f t="shared" si="36"/>
        <v>8028.0326173508074</v>
      </c>
      <c r="O115" s="92">
        <f t="shared" si="37"/>
        <v>4813.6774340904667</v>
      </c>
      <c r="P115" s="92">
        <f t="shared" si="38"/>
        <v>4881.5137229006186</v>
      </c>
      <c r="Q115" s="92"/>
      <c r="R115" s="31"/>
    </row>
    <row r="116" spans="1:18" x14ac:dyDescent="0.2">
      <c r="A116">
        <v>1</v>
      </c>
      <c r="B116">
        <v>309043</v>
      </c>
      <c r="C116">
        <v>169.37200000000001</v>
      </c>
      <c r="E116" s="1">
        <f t="shared" si="35"/>
        <v>114</v>
      </c>
      <c r="F116" s="106">
        <f t="shared" si="32"/>
        <v>4756.1120999999994</v>
      </c>
      <c r="G116" s="4">
        <f t="shared" si="33"/>
        <v>103</v>
      </c>
      <c r="H116" s="12">
        <f t="shared" si="34"/>
        <v>3484.1466367069634</v>
      </c>
      <c r="I116" s="12">
        <f t="shared" si="41"/>
        <v>12139277.786076445</v>
      </c>
      <c r="J116" s="12">
        <f t="shared" si="42"/>
        <v>358867.10358081723</v>
      </c>
      <c r="K116" s="12">
        <f t="shared" si="43"/>
        <v>10609</v>
      </c>
      <c r="L116" s="12">
        <f t="shared" si="39"/>
        <v>12432435.626162289</v>
      </c>
      <c r="M116" s="12">
        <f t="shared" si="40"/>
        <v>367533.57508081727</v>
      </c>
      <c r="N116" s="99">
        <f t="shared" si="36"/>
        <v>8003.8324453485147</v>
      </c>
      <c r="O116" s="92">
        <f t="shared" si="37"/>
        <v>4582.3722489577403</v>
      </c>
      <c r="P116" s="92">
        <f t="shared" si="38"/>
        <v>4589.3978959649276</v>
      </c>
      <c r="Q116" s="92"/>
      <c r="R116" s="31"/>
    </row>
    <row r="117" spans="1:18" x14ac:dyDescent="0.2">
      <c r="A117">
        <v>1</v>
      </c>
      <c r="B117">
        <v>307338</v>
      </c>
      <c r="C117">
        <v>170.488</v>
      </c>
      <c r="E117" s="1">
        <f t="shared" si="35"/>
        <v>115</v>
      </c>
      <c r="F117" s="106">
        <f t="shared" si="32"/>
        <v>4840.2525999999998</v>
      </c>
      <c r="G117" s="4">
        <f t="shared" si="33"/>
        <v>104</v>
      </c>
      <c r="H117" s="12">
        <f t="shared" si="34"/>
        <v>3568.2871367069638</v>
      </c>
      <c r="I117" s="12">
        <f t="shared" si="41"/>
        <v>12732673.089988383</v>
      </c>
      <c r="J117" s="12">
        <f t="shared" si="42"/>
        <v>371101.86221752421</v>
      </c>
      <c r="K117" s="12">
        <f t="shared" si="43"/>
        <v>10816</v>
      </c>
      <c r="L117" s="12">
        <f t="shared" si="39"/>
        <v>13037693.972477125</v>
      </c>
      <c r="M117" s="12">
        <f t="shared" si="40"/>
        <v>379991.88999934238</v>
      </c>
      <c r="N117" s="99">
        <f t="shared" si="36"/>
        <v>8060.3048734967178</v>
      </c>
      <c r="O117" s="92">
        <f t="shared" si="37"/>
        <v>4581.8499422200639</v>
      </c>
      <c r="P117" s="92">
        <f t="shared" si="38"/>
        <v>4579.7406289955443</v>
      </c>
      <c r="Q117" s="92"/>
      <c r="R117" s="31"/>
    </row>
    <row r="118" spans="1:18" x14ac:dyDescent="0.2">
      <c r="A118">
        <v>1</v>
      </c>
      <c r="B118">
        <v>305640</v>
      </c>
      <c r="C118">
        <v>169.67099999999999</v>
      </c>
      <c r="E118" s="1">
        <f t="shared" si="35"/>
        <v>116</v>
      </c>
      <c r="F118" s="106">
        <f t="shared" si="32"/>
        <v>4925.7336363636359</v>
      </c>
      <c r="G118" s="4">
        <f t="shared" si="33"/>
        <v>105</v>
      </c>
      <c r="H118" s="12">
        <f t="shared" si="34"/>
        <v>3653.7681730705999</v>
      </c>
      <c r="I118" s="12">
        <f t="shared" si="41"/>
        <v>13350021.862543669</v>
      </c>
      <c r="J118" s="12">
        <f t="shared" si="42"/>
        <v>383645.65817241301</v>
      </c>
      <c r="K118" s="12">
        <f t="shared" si="43"/>
        <v>11025</v>
      </c>
      <c r="L118" s="12">
        <f t="shared" si="39"/>
        <v>13590254.064044226</v>
      </c>
      <c r="M118" s="12">
        <f t="shared" si="40"/>
        <v>390549.32035423117</v>
      </c>
      <c r="N118" s="99">
        <f t="shared" si="36"/>
        <v>8142.1693026956573</v>
      </c>
      <c r="O118" s="92">
        <f t="shared" si="37"/>
        <v>4653.9674051162747</v>
      </c>
      <c r="P118" s="92">
        <f t="shared" si="38"/>
        <v>4658.988244700995</v>
      </c>
      <c r="Q118" s="92"/>
      <c r="R118" s="31"/>
    </row>
    <row r="119" spans="1:18" x14ac:dyDescent="0.2">
      <c r="A119">
        <v>1</v>
      </c>
      <c r="B119">
        <v>303948</v>
      </c>
      <c r="C119">
        <v>169.29599999999999</v>
      </c>
      <c r="E119" s="1">
        <f t="shared" si="35"/>
        <v>117</v>
      </c>
      <c r="F119" s="106">
        <f t="shared" si="32"/>
        <v>4991.4827999999998</v>
      </c>
      <c r="G119" s="4">
        <f t="shared" si="33"/>
        <v>106</v>
      </c>
      <c r="H119" s="12">
        <f t="shared" si="34"/>
        <v>3719.5173367069638</v>
      </c>
      <c r="I119" s="12">
        <f t="shared" si="41"/>
        <v>13834809.218063666</v>
      </c>
      <c r="J119" s="12">
        <f t="shared" si="42"/>
        <v>394268.83769093815</v>
      </c>
      <c r="K119" s="12">
        <f t="shared" si="43"/>
        <v>11236</v>
      </c>
      <c r="L119" s="12">
        <f t="shared" si="39"/>
        <v>13469786.57323952</v>
      </c>
      <c r="M119" s="12">
        <f t="shared" si="40"/>
        <v>383866.30509093817</v>
      </c>
      <c r="N119" s="99">
        <f t="shared" si="36"/>
        <v>8224.3864030269942</v>
      </c>
      <c r="O119" s="92">
        <f t="shared" si="37"/>
        <v>4727.0937664353651</v>
      </c>
      <c r="P119" s="92">
        <f t="shared" si="38"/>
        <v>4739.4706660283364</v>
      </c>
      <c r="Q119" s="92"/>
      <c r="R119" s="31"/>
    </row>
    <row r="120" spans="1:18" x14ac:dyDescent="0.2">
      <c r="A120">
        <v>1</v>
      </c>
      <c r="B120">
        <v>302607</v>
      </c>
      <c r="C120">
        <v>134.09399999999999</v>
      </c>
      <c r="E120" s="1">
        <f t="shared" si="35"/>
        <v>118</v>
      </c>
      <c r="F120" s="106">
        <f t="shared" si="32"/>
        <v>4893.3456999999999</v>
      </c>
      <c r="G120" s="4">
        <f t="shared" si="33"/>
        <v>107</v>
      </c>
      <c r="H120" s="12">
        <f t="shared" si="34"/>
        <v>3621.3802367069638</v>
      </c>
      <c r="I120" s="12">
        <f t="shared" si="41"/>
        <v>13114394.818811785</v>
      </c>
      <c r="J120" s="12">
        <f t="shared" si="42"/>
        <v>387487.68532764516</v>
      </c>
      <c r="K120" s="12">
        <f t="shared" si="43"/>
        <v>11449</v>
      </c>
      <c r="L120" s="12">
        <f t="shared" si="39"/>
        <v>13600078.764223907</v>
      </c>
      <c r="M120" s="12">
        <f t="shared" si="40"/>
        <v>401838.06522764516</v>
      </c>
      <c r="N120" s="99">
        <f t="shared" si="36"/>
        <v>8301.4124006864386</v>
      </c>
      <c r="O120" s="92">
        <f t="shared" si="37"/>
        <v>4785.3697620239836</v>
      </c>
      <c r="P120" s="92">
        <f t="shared" si="38"/>
        <v>4801.777506271098</v>
      </c>
      <c r="Q120" s="92"/>
      <c r="R120" s="31"/>
    </row>
    <row r="121" spans="1:18" x14ac:dyDescent="0.2">
      <c r="A121">
        <v>1</v>
      </c>
      <c r="B121">
        <v>300877</v>
      </c>
      <c r="C121">
        <v>172.88399999999999</v>
      </c>
      <c r="E121" s="1">
        <f t="shared" si="35"/>
        <v>119</v>
      </c>
      <c r="F121" s="106">
        <f t="shared" si="32"/>
        <v>5027.4614000000001</v>
      </c>
      <c r="G121" s="4">
        <f t="shared" si="33"/>
        <v>108</v>
      </c>
      <c r="H121" s="12">
        <f t="shared" si="34"/>
        <v>3755.4959367069641</v>
      </c>
      <c r="I121" s="12">
        <f t="shared" si="41"/>
        <v>14103749.730622519</v>
      </c>
      <c r="J121" s="12">
        <f t="shared" si="42"/>
        <v>405593.56116435211</v>
      </c>
      <c r="K121" s="12">
        <f t="shared" si="43"/>
        <v>11664</v>
      </c>
      <c r="L121" s="12">
        <f t="shared" si="39"/>
        <v>14222572.870960739</v>
      </c>
      <c r="M121" s="12">
        <f t="shared" si="40"/>
        <v>409010.65956435213</v>
      </c>
      <c r="N121" s="99">
        <f t="shared" si="36"/>
        <v>8335.3228546360915</v>
      </c>
      <c r="O121" s="92">
        <f t="shared" si="37"/>
        <v>4720.3036406813117</v>
      </c>
      <c r="P121" s="92">
        <f t="shared" si="38"/>
        <v>4713.1241150881506</v>
      </c>
      <c r="Q121" s="92"/>
      <c r="R121" s="31"/>
    </row>
    <row r="122" spans="1:18" x14ac:dyDescent="0.2">
      <c r="A122">
        <v>1</v>
      </c>
      <c r="B122">
        <v>299197</v>
      </c>
      <c r="C122">
        <v>167.97900000000001</v>
      </c>
      <c r="E122" s="1">
        <f t="shared" si="35"/>
        <v>120</v>
      </c>
      <c r="F122" s="106">
        <f t="shared" si="32"/>
        <v>5059.1012000000001</v>
      </c>
      <c r="G122" s="4">
        <f t="shared" si="33"/>
        <v>109</v>
      </c>
      <c r="H122" s="12">
        <f t="shared" si="34"/>
        <v>3787.1357367069641</v>
      </c>
      <c r="I122" s="12">
        <f t="shared" si="41"/>
        <v>14342397.088243</v>
      </c>
      <c r="J122" s="12">
        <f t="shared" si="42"/>
        <v>412797.79530105909</v>
      </c>
      <c r="K122" s="12">
        <f t="shared" si="43"/>
        <v>11881</v>
      </c>
      <c r="L122" s="12">
        <f t="shared" si="39"/>
        <v>14129661.975870669</v>
      </c>
      <c r="M122" s="12">
        <f t="shared" si="40"/>
        <v>406674.9286121701</v>
      </c>
      <c r="N122" s="99">
        <f t="shared" si="36"/>
        <v>8430.3348647987805</v>
      </c>
      <c r="O122" s="92">
        <f t="shared" si="37"/>
        <v>4830.0328400665658</v>
      </c>
      <c r="P122" s="92">
        <f t="shared" si="38"/>
        <v>4838.4052883972172</v>
      </c>
      <c r="Q122" s="92"/>
      <c r="R122" s="31"/>
    </row>
    <row r="123" spans="1:18" x14ac:dyDescent="0.2">
      <c r="A123">
        <v>1</v>
      </c>
      <c r="B123">
        <v>297478</v>
      </c>
      <c r="C123">
        <v>171.89500000000001</v>
      </c>
      <c r="E123" s="1">
        <f t="shared" si="35"/>
        <v>121</v>
      </c>
      <c r="F123" s="106">
        <f t="shared" si="32"/>
        <v>5002.9281111111104</v>
      </c>
      <c r="G123" s="4">
        <f t="shared" si="33"/>
        <v>110</v>
      </c>
      <c r="H123" s="12">
        <f t="shared" si="34"/>
        <v>3730.9626478180744</v>
      </c>
      <c r="I123" s="12">
        <f t="shared" si="41"/>
        <v>13920082.279413657</v>
      </c>
      <c r="J123" s="12">
        <f t="shared" si="42"/>
        <v>410405.89125998819</v>
      </c>
      <c r="K123" s="12">
        <f t="shared" si="43"/>
        <v>12100</v>
      </c>
      <c r="L123" s="12">
        <f t="shared" si="39"/>
        <v>14231421.743512319</v>
      </c>
      <c r="M123" s="12">
        <f t="shared" si="40"/>
        <v>419585.11503776605</v>
      </c>
      <c r="N123" s="99">
        <f t="shared" si="36"/>
        <v>8498.3872991702137</v>
      </c>
      <c r="O123" s="92">
        <f t="shared" si="37"/>
        <v>4862.6378549107376</v>
      </c>
      <c r="P123" s="92">
        <f t="shared" si="38"/>
        <v>4869.2930376553049</v>
      </c>
      <c r="Q123" s="92"/>
      <c r="R123" s="31"/>
    </row>
    <row r="124" spans="1:18" x14ac:dyDescent="0.2">
      <c r="A124">
        <v>1</v>
      </c>
      <c r="B124">
        <v>295801</v>
      </c>
      <c r="C124">
        <v>167.52799999999999</v>
      </c>
      <c r="E124" s="1">
        <f t="shared" si="35"/>
        <v>122</v>
      </c>
      <c r="F124" s="106">
        <f t="shared" si="32"/>
        <v>5086.3756000000003</v>
      </c>
      <c r="G124" s="4">
        <f t="shared" si="33"/>
        <v>111</v>
      </c>
      <c r="H124" s="12">
        <f t="shared" si="34"/>
        <v>3814.4101367069643</v>
      </c>
      <c r="I124" s="12">
        <f t="shared" si="41"/>
        <v>14549724.691012843</v>
      </c>
      <c r="J124" s="12">
        <f t="shared" si="42"/>
        <v>423399.52517447306</v>
      </c>
      <c r="K124" s="12">
        <f t="shared" si="43"/>
        <v>12321</v>
      </c>
      <c r="L124" s="12">
        <f t="shared" si="39"/>
        <v>14807097.183400972</v>
      </c>
      <c r="M124" s="12">
        <f t="shared" si="40"/>
        <v>430889.10957447306</v>
      </c>
      <c r="N124" s="99">
        <f t="shared" si="36"/>
        <v>8543.337733623137</v>
      </c>
      <c r="O124" s="92">
        <f t="shared" si="37"/>
        <v>4829.154185022674</v>
      </c>
      <c r="P124" s="92">
        <f t="shared" si="38"/>
        <v>4819.293873424167</v>
      </c>
      <c r="Q124" s="92"/>
      <c r="R124" s="31"/>
    </row>
    <row r="125" spans="1:18" x14ac:dyDescent="0.2">
      <c r="A125">
        <v>1</v>
      </c>
      <c r="B125">
        <v>294081</v>
      </c>
      <c r="C125">
        <v>171.89599999999999</v>
      </c>
      <c r="E125" s="1">
        <f t="shared" si="35"/>
        <v>123</v>
      </c>
      <c r="F125" s="106">
        <f t="shared" si="32"/>
        <v>5153.8493333333336</v>
      </c>
      <c r="G125" s="4">
        <f t="shared" si="33"/>
        <v>112</v>
      </c>
      <c r="H125" s="12">
        <f t="shared" si="34"/>
        <v>3881.8838700402976</v>
      </c>
      <c r="I125" s="12">
        <f t="shared" si="41"/>
        <v>15069022.380479038</v>
      </c>
      <c r="J125" s="12">
        <f t="shared" si="42"/>
        <v>434770.9934445133</v>
      </c>
      <c r="K125" s="12">
        <f t="shared" si="43"/>
        <v>12544</v>
      </c>
      <c r="L125" s="12">
        <f t="shared" si="39"/>
        <v>17271525.133077983</v>
      </c>
      <c r="M125" s="12">
        <f t="shared" si="40"/>
        <v>498317.53851117997</v>
      </c>
      <c r="N125" s="99">
        <f t="shared" si="36"/>
        <v>8625.0198439980977</v>
      </c>
      <c r="O125" s="92">
        <f t="shared" si="37"/>
        <v>4900.7500821963858</v>
      </c>
      <c r="P125" s="92">
        <f t="shared" si="38"/>
        <v>4897.9031371689807</v>
      </c>
      <c r="Q125" s="92"/>
      <c r="R125" s="31"/>
    </row>
    <row r="126" spans="1:18" x14ac:dyDescent="0.2">
      <c r="A126">
        <v>1</v>
      </c>
      <c r="B126">
        <v>292351</v>
      </c>
      <c r="C126">
        <v>172.99</v>
      </c>
      <c r="E126" s="1">
        <f t="shared" si="35"/>
        <v>124</v>
      </c>
      <c r="F126" s="106">
        <f t="shared" si="32"/>
        <v>5721.2291999999998</v>
      </c>
      <c r="G126" s="4">
        <f t="shared" si="33"/>
        <v>113</v>
      </c>
      <c r="H126" s="12">
        <f t="shared" si="34"/>
        <v>4449.2637367069638</v>
      </c>
      <c r="I126" s="12">
        <f t="shared" si="41"/>
        <v>19795947.798775613</v>
      </c>
      <c r="J126" s="12">
        <f t="shared" si="42"/>
        <v>502766.8022478869</v>
      </c>
      <c r="K126" s="12">
        <f t="shared" si="43"/>
        <v>12769</v>
      </c>
      <c r="L126" s="12">
        <f t="shared" si="39"/>
        <v>17746476.436145902</v>
      </c>
      <c r="M126" s="12">
        <f t="shared" si="40"/>
        <v>450715.43427288695</v>
      </c>
      <c r="N126" s="99">
        <f t="shared" si="36"/>
        <v>8702.4995450888164</v>
      </c>
      <c r="O126" s="92">
        <f t="shared" si="37"/>
        <v>4960.3240027757874</v>
      </c>
      <c r="P126" s="92">
        <f t="shared" si="38"/>
        <v>4961.7985269020273</v>
      </c>
      <c r="Q126" s="92"/>
      <c r="R126" s="31"/>
    </row>
    <row r="127" spans="1:18" x14ac:dyDescent="0.2">
      <c r="A127">
        <v>1</v>
      </c>
      <c r="B127">
        <v>290660</v>
      </c>
      <c r="C127">
        <v>168.983</v>
      </c>
      <c r="E127" s="1">
        <f t="shared" si="35"/>
        <v>125</v>
      </c>
      <c r="F127" s="106">
        <f t="shared" si="32"/>
        <v>5260.5976250000003</v>
      </c>
      <c r="G127" s="4">
        <f t="shared" si="33"/>
        <v>114</v>
      </c>
      <c r="H127" s="12">
        <f t="shared" si="34"/>
        <v>3988.6321617069643</v>
      </c>
      <c r="I127" s="12">
        <f t="shared" si="41"/>
        <v>15909186.521403171</v>
      </c>
      <c r="J127" s="12">
        <f t="shared" si="42"/>
        <v>454704.06643459393</v>
      </c>
      <c r="K127" s="12">
        <f t="shared" si="43"/>
        <v>12996</v>
      </c>
      <c r="L127" s="12">
        <f t="shared" si="39"/>
        <v>17685724.781964511</v>
      </c>
      <c r="M127" s="12">
        <f t="shared" si="40"/>
        <v>505479.70918459387</v>
      </c>
      <c r="N127" s="99">
        <f t="shared" si="36"/>
        <v>8911.4956055392886</v>
      </c>
      <c r="O127" s="92">
        <f t="shared" si="37"/>
        <v>5396.1312902289437</v>
      </c>
      <c r="P127" s="92">
        <f t="shared" si="38"/>
        <v>5486.1714692051755</v>
      </c>
      <c r="Q127" s="92"/>
      <c r="R127" s="31"/>
    </row>
    <row r="128" spans="1:18" x14ac:dyDescent="0.2">
      <c r="A128">
        <v>1</v>
      </c>
      <c r="B128">
        <v>288984</v>
      </c>
      <c r="C128">
        <v>167.49600000000001</v>
      </c>
      <c r="E128" s="1">
        <f t="shared" si="35"/>
        <v>126</v>
      </c>
      <c r="F128" s="106">
        <f t="shared" si="32"/>
        <v>5705.9979999999996</v>
      </c>
      <c r="G128" s="4">
        <f t="shared" si="33"/>
        <v>115</v>
      </c>
      <c r="H128" s="12">
        <f t="shared" si="34"/>
        <v>4434.0325367069636</v>
      </c>
      <c r="I128" s="12">
        <f t="shared" si="41"/>
        <v>19660644.536575992</v>
      </c>
      <c r="J128" s="12">
        <f t="shared" si="42"/>
        <v>509913.74172130082</v>
      </c>
      <c r="K128" s="12">
        <f t="shared" si="43"/>
        <v>13225</v>
      </c>
      <c r="L128" s="12">
        <f t="shared" si="39"/>
        <v>19015630.750164047</v>
      </c>
      <c r="M128" s="12">
        <f t="shared" si="40"/>
        <v>493184.81949907861</v>
      </c>
      <c r="N128" s="99">
        <f t="shared" si="36"/>
        <v>8850.0402488673753</v>
      </c>
      <c r="O128" s="92">
        <f t="shared" si="37"/>
        <v>5058.2489185774457</v>
      </c>
      <c r="P128" s="92">
        <f t="shared" si="38"/>
        <v>5063.6142558083029</v>
      </c>
      <c r="Q128" s="92"/>
      <c r="R128" s="31"/>
    </row>
    <row r="129" spans="1:18" x14ac:dyDescent="0.2">
      <c r="A129">
        <v>1</v>
      </c>
      <c r="B129">
        <v>287278</v>
      </c>
      <c r="C129">
        <v>170.47499999999999</v>
      </c>
      <c r="E129" s="1">
        <f t="shared" si="35"/>
        <v>127</v>
      </c>
      <c r="F129" s="106">
        <f t="shared" si="32"/>
        <v>5560.529111111111</v>
      </c>
      <c r="G129" s="4">
        <f t="shared" si="33"/>
        <v>116</v>
      </c>
      <c r="H129" s="12">
        <f t="shared" si="34"/>
        <v>4288.563647818075</v>
      </c>
      <c r="I129" s="12">
        <f t="shared" si="41"/>
        <v>18391778.161386672</v>
      </c>
      <c r="J129" s="12">
        <f t="shared" si="42"/>
        <v>497473.38314689673</v>
      </c>
      <c r="K129" s="12">
        <f t="shared" si="43"/>
        <v>13456</v>
      </c>
      <c r="L129" s="12">
        <f t="shared" si="39"/>
        <v>18636539.306807891</v>
      </c>
      <c r="M129" s="12">
        <f t="shared" si="40"/>
        <v>504093.84985800792</v>
      </c>
      <c r="N129" s="99">
        <f t="shared" si="36"/>
        <v>9026.9456875173419</v>
      </c>
      <c r="O129" s="92">
        <f t="shared" si="37"/>
        <v>5402.2534619168428</v>
      </c>
      <c r="P129" s="92">
        <f t="shared" si="38"/>
        <v>5475.6284690598941</v>
      </c>
      <c r="Q129" s="92"/>
      <c r="R129" s="31"/>
    </row>
    <row r="130" spans="1:18" x14ac:dyDescent="0.2">
      <c r="A130">
        <v>1</v>
      </c>
      <c r="B130">
        <v>285575</v>
      </c>
      <c r="C130">
        <v>170.291</v>
      </c>
      <c r="E130" s="1">
        <f t="shared" si="35"/>
        <v>128</v>
      </c>
      <c r="F130" s="106">
        <f t="shared" si="32"/>
        <v>5617.602100000001</v>
      </c>
      <c r="G130" s="4">
        <f t="shared" si="33"/>
        <v>117</v>
      </c>
      <c r="H130" s="12">
        <f t="shared" si="34"/>
        <v>4345.636636706965</v>
      </c>
      <c r="I130" s="12">
        <f t="shared" si="41"/>
        <v>18884557.778289821</v>
      </c>
      <c r="J130" s="12">
        <f t="shared" si="42"/>
        <v>508439.48649471492</v>
      </c>
      <c r="K130" s="12">
        <f t="shared" si="43"/>
        <v>13689</v>
      </c>
      <c r="L130" s="12">
        <f t="shared" si="39"/>
        <v>17536046.542852227</v>
      </c>
      <c r="M130" s="12">
        <f t="shared" si="40"/>
        <v>472132.76604471472</v>
      </c>
      <c r="N130" s="99">
        <f t="shared" si="36"/>
        <v>9048.4039946706671</v>
      </c>
      <c r="O130" s="92">
        <f t="shared" si="37"/>
        <v>5301.5650564963908</v>
      </c>
      <c r="P130" s="92">
        <f t="shared" si="38"/>
        <v>5343.376440346754</v>
      </c>
      <c r="Q130" s="92"/>
      <c r="R130" s="31"/>
    </row>
    <row r="131" spans="1:18" x14ac:dyDescent="0.2">
      <c r="A131">
        <v>1</v>
      </c>
      <c r="B131">
        <v>283872</v>
      </c>
      <c r="C131">
        <v>170.28399999999999</v>
      </c>
      <c r="E131" s="1">
        <f t="shared" si="35"/>
        <v>129</v>
      </c>
      <c r="F131" s="106">
        <f t="shared" si="32"/>
        <v>5307.2882499999996</v>
      </c>
      <c r="G131" s="4">
        <f t="shared" si="33"/>
        <v>118</v>
      </c>
      <c r="H131" s="12">
        <f t="shared" si="34"/>
        <v>4035.3227867069636</v>
      </c>
      <c r="I131" s="12">
        <f t="shared" si="41"/>
        <v>16283829.992916454</v>
      </c>
      <c r="J131" s="12">
        <f t="shared" si="42"/>
        <v>476168.08883142169</v>
      </c>
      <c r="K131" s="12">
        <f t="shared" si="43"/>
        <v>13924</v>
      </c>
      <c r="L131" s="12">
        <f t="shared" si="39"/>
        <v>17765783.791105147</v>
      </c>
      <c r="M131" s="12">
        <f t="shared" si="40"/>
        <v>519503.04799808835</v>
      </c>
      <c r="N131" s="99">
        <f t="shared" si="36"/>
        <v>9123.1474459881665</v>
      </c>
      <c r="O131" s="92">
        <f t="shared" si="37"/>
        <v>5353.3112933579832</v>
      </c>
      <c r="P131" s="92">
        <f t="shared" si="38"/>
        <v>5397.6914128227654</v>
      </c>
      <c r="Q131" s="92"/>
      <c r="R131" s="31"/>
    </row>
    <row r="132" spans="1:18" x14ac:dyDescent="0.2">
      <c r="A132">
        <v>1</v>
      </c>
      <c r="B132">
        <v>282141</v>
      </c>
      <c r="C132">
        <v>173.148</v>
      </c>
      <c r="E132" s="1">
        <f t="shared" si="35"/>
        <v>130</v>
      </c>
      <c r="F132" s="106">
        <f t="shared" ref="F132:F195" si="44">AVERAGEIF($A$3:$A$10001,E132,$C$1:$C$10001)</f>
        <v>5674.5336666666662</v>
      </c>
      <c r="G132" s="4">
        <f t="shared" ref="G132:G195" si="45">E132-$S$3</f>
        <v>119</v>
      </c>
      <c r="H132" s="12">
        <f t="shared" ref="H132:H195" si="46">F132-$S$4</f>
        <v>4402.5682033736302</v>
      </c>
      <c r="I132" s="12">
        <f t="shared" si="41"/>
        <v>19382606.785356514</v>
      </c>
      <c r="J132" s="12">
        <f t="shared" si="42"/>
        <v>523905.61620146199</v>
      </c>
      <c r="K132" s="12">
        <f t="shared" si="43"/>
        <v>14161</v>
      </c>
      <c r="L132" s="12">
        <f t="shared" si="39"/>
        <v>19006067.600865215</v>
      </c>
      <c r="M132" s="12">
        <f t="shared" si="40"/>
        <v>513727.88336812874</v>
      </c>
      <c r="N132" s="99">
        <f t="shared" si="36"/>
        <v>9101.2379932791064</v>
      </c>
      <c r="O132" s="92">
        <f t="shared" si="37"/>
        <v>5128.5592475947706</v>
      </c>
      <c r="P132" s="92">
        <f t="shared" si="38"/>
        <v>5113.5960695661233</v>
      </c>
      <c r="Q132" s="92"/>
      <c r="R132" s="31"/>
    </row>
    <row r="133" spans="1:18" x14ac:dyDescent="0.2">
      <c r="A133">
        <v>1</v>
      </c>
      <c r="B133">
        <v>280434</v>
      </c>
      <c r="C133">
        <v>170.59100000000001</v>
      </c>
      <c r="E133" s="1">
        <f t="shared" ref="E133:E196" si="47">E132+1</f>
        <v>131</v>
      </c>
      <c r="F133" s="106">
        <f t="shared" si="44"/>
        <v>5589.0065000000004</v>
      </c>
      <c r="G133" s="4">
        <f t="shared" si="45"/>
        <v>120</v>
      </c>
      <c r="H133" s="12">
        <f t="shared" si="46"/>
        <v>4317.0410367069644</v>
      </c>
      <c r="I133" s="12">
        <f t="shared" si="41"/>
        <v>18636843.312611941</v>
      </c>
      <c r="J133" s="12">
        <f t="shared" si="42"/>
        <v>518044.92440483574</v>
      </c>
      <c r="K133" s="12">
        <f t="shared" si="43"/>
        <v>14400</v>
      </c>
      <c r="L133" s="12">
        <f t="shared" si="39"/>
        <v>18333921.099942863</v>
      </c>
      <c r="M133" s="12">
        <f t="shared" si="40"/>
        <v>509624.65107150236</v>
      </c>
      <c r="N133" s="99">
        <f t="shared" ref="N133:N196" si="48">F132*$S$10+E132*$S$11</f>
        <v>9257.5822607400405</v>
      </c>
      <c r="O133" s="92">
        <f t="shared" ref="O133:O196" si="49">F132*$Y$10+$Y$11*E132</f>
        <v>5413.7437422271014</v>
      </c>
      <c r="P133" s="92">
        <f t="shared" ref="P133:P196" si="50">F132*$AE$10+$AE$11*E132</f>
        <v>5453.6195598902268</v>
      </c>
      <c r="Q133" s="92"/>
      <c r="R133" s="31"/>
    </row>
    <row r="134" spans="1:18" x14ac:dyDescent="0.2">
      <c r="A134">
        <v>1</v>
      </c>
      <c r="B134">
        <v>278727</v>
      </c>
      <c r="C134">
        <v>170.69300000000001</v>
      </c>
      <c r="E134" s="1">
        <f t="shared" si="47"/>
        <v>132</v>
      </c>
      <c r="F134" s="106">
        <f t="shared" si="44"/>
        <v>5518.8375555555558</v>
      </c>
      <c r="G134" s="4">
        <f t="shared" si="45"/>
        <v>121</v>
      </c>
      <c r="H134" s="12">
        <f t="shared" si="46"/>
        <v>4246.8720922625198</v>
      </c>
      <c r="I134" s="12">
        <f t="shared" si="41"/>
        <v>18035922.568038233</v>
      </c>
      <c r="J134" s="12">
        <f t="shared" si="42"/>
        <v>513871.52316376491</v>
      </c>
      <c r="K134" s="12">
        <f t="shared" si="43"/>
        <v>14641</v>
      </c>
      <c r="L134" s="12">
        <f t="shared" si="39"/>
        <v>18153227.309597325</v>
      </c>
      <c r="M134" s="12">
        <f t="shared" si="40"/>
        <v>517213.71794154274</v>
      </c>
      <c r="N134" s="99">
        <f t="shared" si="48"/>
        <v>9294.8101625327727</v>
      </c>
      <c r="O134" s="92">
        <f t="shared" si="49"/>
        <v>5358.1679578851363</v>
      </c>
      <c r="P134" s="92">
        <f t="shared" si="50"/>
        <v>5376.5815317769184</v>
      </c>
      <c r="Q134" s="92"/>
      <c r="R134" s="31"/>
    </row>
    <row r="135" spans="1:18" x14ac:dyDescent="0.2">
      <c r="A135">
        <v>1</v>
      </c>
      <c r="B135">
        <v>277106</v>
      </c>
      <c r="C135">
        <v>162.09200000000001</v>
      </c>
      <c r="E135" s="1">
        <f t="shared" si="47"/>
        <v>133</v>
      </c>
      <c r="F135" s="106">
        <f t="shared" si="44"/>
        <v>5546.4590000000007</v>
      </c>
      <c r="G135" s="4">
        <f t="shared" si="45"/>
        <v>122</v>
      </c>
      <c r="H135" s="12">
        <f t="shared" si="46"/>
        <v>4274.4935367069647</v>
      </c>
      <c r="I135" s="12">
        <f t="shared" si="41"/>
        <v>18271294.995349616</v>
      </c>
      <c r="J135" s="12">
        <f t="shared" si="42"/>
        <v>521488.21147824969</v>
      </c>
      <c r="K135" s="12">
        <f t="shared" si="43"/>
        <v>14884</v>
      </c>
      <c r="L135" s="12">
        <f t="shared" si="39"/>
        <v>17953779.441174574</v>
      </c>
      <c r="M135" s="12">
        <f t="shared" si="40"/>
        <v>512425.87525602733</v>
      </c>
      <c r="N135" s="99">
        <f t="shared" si="48"/>
        <v>9336.0785378028686</v>
      </c>
      <c r="O135" s="92">
        <f t="shared" si="49"/>
        <v>5314.1508948121682</v>
      </c>
      <c r="P135" s="92">
        <f t="shared" si="50"/>
        <v>5313.6903926676705</v>
      </c>
      <c r="Q135" s="92"/>
      <c r="R135" s="31"/>
    </row>
    <row r="136" spans="1:18" x14ac:dyDescent="0.2">
      <c r="A136">
        <v>1</v>
      </c>
      <c r="B136">
        <v>275565</v>
      </c>
      <c r="C136">
        <v>153.98099999999999</v>
      </c>
      <c r="E136" s="1">
        <f t="shared" si="47"/>
        <v>134</v>
      </c>
      <c r="F136" s="106">
        <f t="shared" si="44"/>
        <v>5472.177555555555</v>
      </c>
      <c r="G136" s="4">
        <f t="shared" si="45"/>
        <v>123</v>
      </c>
      <c r="H136" s="12">
        <f t="shared" si="46"/>
        <v>4200.212092262519</v>
      </c>
      <c r="I136" s="12">
        <f t="shared" si="41"/>
        <v>17641781.619988289</v>
      </c>
      <c r="J136" s="12">
        <f t="shared" si="42"/>
        <v>516626.08734828985</v>
      </c>
      <c r="K136" s="12">
        <f t="shared" si="43"/>
        <v>15129</v>
      </c>
      <c r="L136" s="12">
        <f t="shared" si="39"/>
        <v>18000800.815547451</v>
      </c>
      <c r="M136" s="12">
        <f t="shared" si="40"/>
        <v>527139.69001495664</v>
      </c>
      <c r="N136" s="99">
        <f t="shared" si="48"/>
        <v>9403.07381472405</v>
      </c>
      <c r="O136" s="92">
        <f t="shared" si="49"/>
        <v>5343.731663024515</v>
      </c>
      <c r="P136" s="92">
        <f t="shared" si="50"/>
        <v>5340.8767219826977</v>
      </c>
      <c r="Q136" s="92"/>
      <c r="R136" s="31"/>
    </row>
    <row r="137" spans="1:18" x14ac:dyDescent="0.2">
      <c r="A137">
        <v>1</v>
      </c>
      <c r="B137">
        <v>273975</v>
      </c>
      <c r="C137">
        <v>159.09399999999999</v>
      </c>
      <c r="E137" s="1">
        <f t="shared" si="47"/>
        <v>135</v>
      </c>
      <c r="F137" s="106">
        <f t="shared" si="44"/>
        <v>5557.6540000000005</v>
      </c>
      <c r="G137" s="4">
        <f t="shared" si="45"/>
        <v>124</v>
      </c>
      <c r="H137" s="12">
        <f t="shared" si="46"/>
        <v>4285.6885367069644</v>
      </c>
      <c r="I137" s="12">
        <f t="shared" si="41"/>
        <v>18367126.23366148</v>
      </c>
      <c r="J137" s="12">
        <f t="shared" si="42"/>
        <v>531425.3785516636</v>
      </c>
      <c r="K137" s="12">
        <f t="shared" si="43"/>
        <v>15376</v>
      </c>
      <c r="L137" s="12">
        <f t="shared" si="39"/>
        <v>18843492.895394452</v>
      </c>
      <c r="M137" s="12">
        <f t="shared" si="40"/>
        <v>545208.33677388565</v>
      </c>
      <c r="N137" s="99">
        <f t="shared" si="48"/>
        <v>9443.260264824994</v>
      </c>
      <c r="O137" s="92">
        <f t="shared" si="49"/>
        <v>5296.6194994554762</v>
      </c>
      <c r="P137" s="92">
        <f t="shared" si="50"/>
        <v>5274.1974438435927</v>
      </c>
      <c r="Q137" s="92"/>
      <c r="R137" s="31"/>
    </row>
    <row r="138" spans="1:18" x14ac:dyDescent="0.2">
      <c r="A138">
        <v>1</v>
      </c>
      <c r="B138">
        <v>272268</v>
      </c>
      <c r="C138">
        <v>170.696</v>
      </c>
      <c r="E138" s="1">
        <f t="shared" si="47"/>
        <v>136</v>
      </c>
      <c r="F138" s="106">
        <f t="shared" si="44"/>
        <v>5668.8068888888884</v>
      </c>
      <c r="G138" s="4">
        <f t="shared" si="45"/>
        <v>125</v>
      </c>
      <c r="H138" s="12">
        <f t="shared" si="46"/>
        <v>4396.8414255958523</v>
      </c>
      <c r="I138" s="12">
        <f t="shared" si="41"/>
        <v>19332214.521835767</v>
      </c>
      <c r="J138" s="12">
        <f t="shared" si="42"/>
        <v>549605.17819948157</v>
      </c>
      <c r="K138" s="12">
        <f t="shared" si="43"/>
        <v>15625</v>
      </c>
      <c r="L138" s="12">
        <f t="shared" si="39"/>
        <v>19074571.827744257</v>
      </c>
      <c r="M138" s="12">
        <f t="shared" si="40"/>
        <v>542280.52542170382</v>
      </c>
      <c r="N138" s="99">
        <f t="shared" si="48"/>
        <v>9525.4761571045492</v>
      </c>
      <c r="O138" s="92">
        <f t="shared" si="49"/>
        <v>5369.7424048593411</v>
      </c>
      <c r="P138" s="92">
        <f t="shared" si="50"/>
        <v>5354.6756354254494</v>
      </c>
      <c r="Q138" s="92"/>
      <c r="R138" s="31"/>
    </row>
    <row r="139" spans="1:18" x14ac:dyDescent="0.2">
      <c r="A139">
        <v>1</v>
      </c>
      <c r="B139">
        <v>270600</v>
      </c>
      <c r="C139">
        <v>166.697</v>
      </c>
      <c r="E139" s="1">
        <f t="shared" si="47"/>
        <v>137</v>
      </c>
      <c r="F139" s="106">
        <f t="shared" si="44"/>
        <v>5610.2096666666666</v>
      </c>
      <c r="G139" s="4">
        <f t="shared" si="45"/>
        <v>126</v>
      </c>
      <c r="H139" s="12">
        <f t="shared" si="46"/>
        <v>4338.2442033736306</v>
      </c>
      <c r="I139" s="12">
        <f t="shared" si="41"/>
        <v>18820362.768104907</v>
      </c>
      <c r="J139" s="12">
        <f t="shared" si="42"/>
        <v>546618.76962507749</v>
      </c>
      <c r="K139" s="12">
        <f t="shared" si="43"/>
        <v>15876</v>
      </c>
      <c r="L139" s="12">
        <f t="shared" si="39"/>
        <v>18355620.645384368</v>
      </c>
      <c r="M139" s="12">
        <f t="shared" si="40"/>
        <v>533120.79562507744</v>
      </c>
      <c r="N139" s="99">
        <f t="shared" si="48"/>
        <v>9614.4470625145077</v>
      </c>
      <c r="O139" s="92">
        <f t="shared" si="49"/>
        <v>5462.1896083634601</v>
      </c>
      <c r="P139" s="92">
        <f t="shared" si="50"/>
        <v>5458.8051197362856</v>
      </c>
      <c r="Q139" s="92"/>
      <c r="R139" s="31"/>
    </row>
    <row r="140" spans="1:18" x14ac:dyDescent="0.2">
      <c r="A140">
        <v>1</v>
      </c>
      <c r="B140">
        <v>268934</v>
      </c>
      <c r="C140">
        <v>166.49600000000001</v>
      </c>
      <c r="E140" s="1">
        <f t="shared" si="47"/>
        <v>138</v>
      </c>
      <c r="F140" s="106">
        <f t="shared" si="44"/>
        <v>5503.0828888888891</v>
      </c>
      <c r="G140" s="4">
        <f t="shared" si="45"/>
        <v>127</v>
      </c>
      <c r="H140" s="12">
        <f t="shared" si="46"/>
        <v>4231.1174255958531</v>
      </c>
      <c r="I140" s="12">
        <f t="shared" si="41"/>
        <v>17902354.669180881</v>
      </c>
      <c r="J140" s="12">
        <f t="shared" si="42"/>
        <v>537351.91305067332</v>
      </c>
      <c r="K140" s="12">
        <f t="shared" si="43"/>
        <v>16129</v>
      </c>
      <c r="L140" s="12">
        <f t="shared" si="39"/>
        <v>16940334.432482161</v>
      </c>
      <c r="M140" s="12">
        <f t="shared" si="40"/>
        <v>508476.19116178446</v>
      </c>
      <c r="N140" s="99">
        <f t="shared" si="48"/>
        <v>9658.7597508600247</v>
      </c>
      <c r="O140" s="92">
        <f t="shared" si="49"/>
        <v>5426.8815162790361</v>
      </c>
      <c r="P140" s="92">
        <f t="shared" si="50"/>
        <v>5406.5730183395381</v>
      </c>
      <c r="Q140" s="92"/>
      <c r="R140" s="31"/>
    </row>
    <row r="141" spans="1:18" x14ac:dyDescent="0.2">
      <c r="A141">
        <v>1</v>
      </c>
      <c r="B141">
        <v>267251</v>
      </c>
      <c r="C141">
        <v>168.196</v>
      </c>
      <c r="E141" s="1">
        <f t="shared" si="47"/>
        <v>139</v>
      </c>
      <c r="F141" s="106">
        <f t="shared" si="44"/>
        <v>5275.7150000000001</v>
      </c>
      <c r="G141" s="4">
        <f t="shared" si="45"/>
        <v>128</v>
      </c>
      <c r="H141" s="12">
        <f t="shared" si="46"/>
        <v>4003.7495367069641</v>
      </c>
      <c r="I141" s="12">
        <f t="shared" si="41"/>
        <v>16030010.352681231</v>
      </c>
      <c r="J141" s="12">
        <f t="shared" si="42"/>
        <v>512479.94069849141</v>
      </c>
      <c r="K141" s="12">
        <f t="shared" si="43"/>
        <v>16384</v>
      </c>
      <c r="L141" s="12">
        <f t="shared" si="39"/>
        <v>18413095.01539531</v>
      </c>
      <c r="M141" s="12">
        <f t="shared" si="40"/>
        <v>588667.23314293579</v>
      </c>
      <c r="N141" s="99">
        <f t="shared" si="48"/>
        <v>9690.3051814296541</v>
      </c>
      <c r="O141" s="92">
        <f t="shared" si="49"/>
        <v>5355.0496913133838</v>
      </c>
      <c r="P141" s="92">
        <f t="shared" si="50"/>
        <v>5309.6389829606442</v>
      </c>
      <c r="Q141" s="92"/>
      <c r="R141" s="31"/>
    </row>
    <row r="142" spans="1:18" x14ac:dyDescent="0.2">
      <c r="A142">
        <v>1</v>
      </c>
      <c r="B142">
        <v>265553</v>
      </c>
      <c r="C142">
        <v>169.68299999999999</v>
      </c>
      <c r="E142" s="1">
        <f t="shared" si="47"/>
        <v>140</v>
      </c>
      <c r="F142" s="106">
        <f t="shared" si="44"/>
        <v>5870.9282222222218</v>
      </c>
      <c r="G142" s="4">
        <f t="shared" si="45"/>
        <v>129</v>
      </c>
      <c r="H142" s="12">
        <f t="shared" si="46"/>
        <v>4598.9627589291858</v>
      </c>
      <c r="I142" s="12">
        <f t="shared" si="41"/>
        <v>21150458.45801755</v>
      </c>
      <c r="J142" s="12">
        <f t="shared" si="42"/>
        <v>593266.19590186502</v>
      </c>
      <c r="K142" s="12">
        <f t="shared" si="43"/>
        <v>16641</v>
      </c>
      <c r="L142" s="12">
        <f t="shared" si="39"/>
        <v>19100477.451171074</v>
      </c>
      <c r="M142" s="12">
        <f t="shared" si="40"/>
        <v>535764.6322351984</v>
      </c>
      <c r="N142" s="99">
        <f t="shared" si="48"/>
        <v>9690.2173270198382</v>
      </c>
      <c r="O142" s="92">
        <f t="shared" si="49"/>
        <v>5192.7234413877359</v>
      </c>
      <c r="P142" s="92">
        <f t="shared" si="50"/>
        <v>5101.9474895894609</v>
      </c>
      <c r="Q142" s="92"/>
      <c r="R142" s="31"/>
    </row>
    <row r="143" spans="1:18" x14ac:dyDescent="0.2">
      <c r="A143">
        <v>1</v>
      </c>
      <c r="B143">
        <v>263810</v>
      </c>
      <c r="C143">
        <v>174.28700000000001</v>
      </c>
      <c r="E143" s="1">
        <f t="shared" si="47"/>
        <v>141</v>
      </c>
      <c r="F143" s="106">
        <f t="shared" si="44"/>
        <v>5425.1796666666669</v>
      </c>
      <c r="G143" s="4">
        <f t="shared" si="45"/>
        <v>130</v>
      </c>
      <c r="H143" s="12">
        <f t="shared" si="46"/>
        <v>4153.2142033736309</v>
      </c>
      <c r="I143" s="12">
        <f t="shared" si="41"/>
        <v>17249188.219104465</v>
      </c>
      <c r="J143" s="12">
        <f t="shared" si="42"/>
        <v>539917.84643857204</v>
      </c>
      <c r="K143" s="12">
        <f t="shared" si="43"/>
        <v>16900</v>
      </c>
      <c r="L143" s="12">
        <f t="shared" si="39"/>
        <v>17992386.519131891</v>
      </c>
      <c r="M143" s="12">
        <f t="shared" si="40"/>
        <v>563180.73977190536</v>
      </c>
      <c r="N143" s="99">
        <f t="shared" si="48"/>
        <v>9906.5358453225945</v>
      </c>
      <c r="O143" s="92">
        <f t="shared" si="49"/>
        <v>5649.4783355490472</v>
      </c>
      <c r="P143" s="92">
        <f t="shared" si="50"/>
        <v>5651.9585159076532</v>
      </c>
      <c r="Q143" s="92"/>
      <c r="R143" s="31"/>
    </row>
    <row r="144" spans="1:18" x14ac:dyDescent="0.2">
      <c r="A144">
        <v>1</v>
      </c>
      <c r="B144">
        <v>262066</v>
      </c>
      <c r="C144">
        <v>174.268</v>
      </c>
      <c r="E144" s="1">
        <f t="shared" si="47"/>
        <v>142</v>
      </c>
      <c r="F144" s="106">
        <f t="shared" si="44"/>
        <v>5604.125</v>
      </c>
      <c r="G144" s="4">
        <f t="shared" si="45"/>
        <v>131</v>
      </c>
      <c r="H144" s="12">
        <f t="shared" si="46"/>
        <v>4332.159536706964</v>
      </c>
      <c r="I144" s="12">
        <f t="shared" si="41"/>
        <v>18767606.251481097</v>
      </c>
      <c r="J144" s="12">
        <f t="shared" si="42"/>
        <v>567512.89930861234</v>
      </c>
      <c r="K144" s="12">
        <f t="shared" si="43"/>
        <v>17161</v>
      </c>
      <c r="L144" s="12">
        <f t="shared" si="39"/>
        <v>18706990.675243493</v>
      </c>
      <c r="M144" s="12">
        <f t="shared" si="40"/>
        <v>565679.94730861229</v>
      </c>
      <c r="N144" s="99">
        <f t="shared" si="48"/>
        <v>9848.9959447795427</v>
      </c>
      <c r="O144" s="92">
        <f t="shared" si="49"/>
        <v>5322.7970437432677</v>
      </c>
      <c r="P144" s="92">
        <f t="shared" si="50"/>
        <v>5243.1104689155491</v>
      </c>
      <c r="Q144" s="92"/>
      <c r="R144" s="31"/>
    </row>
    <row r="145" spans="1:18" x14ac:dyDescent="0.2">
      <c r="A145">
        <v>1</v>
      </c>
      <c r="B145">
        <v>260358</v>
      </c>
      <c r="C145">
        <v>170.768</v>
      </c>
      <c r="E145" s="1">
        <f t="shared" si="47"/>
        <v>143</v>
      </c>
      <c r="F145" s="106">
        <f t="shared" si="44"/>
        <v>5590.1329999999998</v>
      </c>
      <c r="G145" s="4">
        <f t="shared" si="45"/>
        <v>132</v>
      </c>
      <c r="H145" s="12">
        <f t="shared" si="46"/>
        <v>4318.1675367069638</v>
      </c>
      <c r="I145" s="12">
        <f t="shared" si="41"/>
        <v>18646570.875069886</v>
      </c>
      <c r="J145" s="12">
        <f t="shared" si="42"/>
        <v>569998.11484531919</v>
      </c>
      <c r="K145" s="12">
        <f t="shared" si="43"/>
        <v>17424</v>
      </c>
      <c r="L145" s="12">
        <f t="shared" si="39"/>
        <v>19343970.765529033</v>
      </c>
      <c r="M145" s="12">
        <f t="shared" si="40"/>
        <v>591316.59884531936</v>
      </c>
      <c r="N145" s="99">
        <f t="shared" si="48"/>
        <v>9955.801829380458</v>
      </c>
      <c r="O145" s="92">
        <f t="shared" si="49"/>
        <v>5466.2653848594937</v>
      </c>
      <c r="P145" s="92">
        <f t="shared" si="50"/>
        <v>5409.6854741332227</v>
      </c>
      <c r="Q145" s="92"/>
      <c r="R145" s="31"/>
    </row>
    <row r="146" spans="1:18" x14ac:dyDescent="0.2">
      <c r="A146">
        <v>1</v>
      </c>
      <c r="B146">
        <v>258621</v>
      </c>
      <c r="C146">
        <v>173.59</v>
      </c>
      <c r="E146" s="1">
        <f t="shared" si="47"/>
        <v>144</v>
      </c>
      <c r="F146" s="106">
        <f t="shared" si="44"/>
        <v>5751.6366666666672</v>
      </c>
      <c r="G146" s="4">
        <f t="shared" si="45"/>
        <v>133</v>
      </c>
      <c r="H146" s="12">
        <f t="shared" si="46"/>
        <v>4479.6712033736312</v>
      </c>
      <c r="I146" s="12">
        <f t="shared" si="41"/>
        <v>20067454.090334956</v>
      </c>
      <c r="J146" s="12">
        <f t="shared" si="42"/>
        <v>595796.27004869294</v>
      </c>
      <c r="K146" s="12">
        <f t="shared" si="43"/>
        <v>17689</v>
      </c>
      <c r="L146" s="12">
        <f t="shared" si="39"/>
        <v>20773545.838305645</v>
      </c>
      <c r="M146" s="12">
        <f t="shared" si="40"/>
        <v>616759.9073820262</v>
      </c>
      <c r="N146" s="99">
        <f t="shared" si="48"/>
        <v>10011.849353616029</v>
      </c>
      <c r="O146" s="92">
        <f t="shared" si="49"/>
        <v>5464.5275409032874</v>
      </c>
      <c r="P146" s="92">
        <f t="shared" si="50"/>
        <v>5398.5404932800402</v>
      </c>
      <c r="Q146" s="92"/>
      <c r="R146" s="31"/>
    </row>
    <row r="147" spans="1:18" x14ac:dyDescent="0.2">
      <c r="A147">
        <v>1</v>
      </c>
      <c r="B147">
        <v>256971</v>
      </c>
      <c r="C147">
        <v>165.03700000000001</v>
      </c>
      <c r="E147" s="1">
        <f t="shared" si="47"/>
        <v>145</v>
      </c>
      <c r="F147" s="106">
        <f t="shared" si="44"/>
        <v>5909.2579999999998</v>
      </c>
      <c r="G147" s="4">
        <f t="shared" si="45"/>
        <v>134</v>
      </c>
      <c r="H147" s="12">
        <f t="shared" si="46"/>
        <v>4637.2925367069638</v>
      </c>
      <c r="I147" s="12">
        <f t="shared" si="41"/>
        <v>21504482.070998106</v>
      </c>
      <c r="J147" s="12">
        <f t="shared" si="42"/>
        <v>621397.19991873309</v>
      </c>
      <c r="K147" s="12">
        <f t="shared" si="43"/>
        <v>17956</v>
      </c>
      <c r="L147" s="12">
        <f t="shared" si="39"/>
        <v>18575559.989552051</v>
      </c>
      <c r="M147" s="12">
        <f t="shared" si="40"/>
        <v>536762.56541873317</v>
      </c>
      <c r="N147" s="99">
        <f t="shared" si="48"/>
        <v>10114.066647783235</v>
      </c>
      <c r="O147" s="92">
        <f t="shared" si="49"/>
        <v>5594.8691437454036</v>
      </c>
      <c r="P147" s="92">
        <f t="shared" si="50"/>
        <v>5549.049490413644</v>
      </c>
      <c r="Q147" s="92"/>
      <c r="R147" s="31"/>
    </row>
    <row r="148" spans="1:18" x14ac:dyDescent="0.2">
      <c r="A148">
        <v>1</v>
      </c>
      <c r="B148">
        <v>255242</v>
      </c>
      <c r="C148">
        <v>172.67500000000001</v>
      </c>
      <c r="E148" s="1">
        <f t="shared" si="47"/>
        <v>146</v>
      </c>
      <c r="F148" s="106">
        <f t="shared" si="44"/>
        <v>5277.65625</v>
      </c>
      <c r="G148" s="4">
        <f t="shared" si="45"/>
        <v>135</v>
      </c>
      <c r="H148" s="12">
        <f t="shared" si="46"/>
        <v>4005.690786706964</v>
      </c>
      <c r="I148" s="12">
        <f t="shared" si="41"/>
        <v>16045558.678709056</v>
      </c>
      <c r="J148" s="12">
        <f t="shared" si="42"/>
        <v>540768.25620544015</v>
      </c>
      <c r="K148" s="12">
        <f t="shared" si="43"/>
        <v>18225</v>
      </c>
      <c r="L148" s="12">
        <f t="shared" si="39"/>
        <v>29115465.775331378</v>
      </c>
      <c r="M148" s="12">
        <f t="shared" si="40"/>
        <v>981250.94745544018</v>
      </c>
      <c r="N148" s="99">
        <f t="shared" si="48"/>
        <v>10215.262569513148</v>
      </c>
      <c r="O148" s="92">
        <f t="shared" si="49"/>
        <v>5722.2888713714901</v>
      </c>
      <c r="P148" s="92">
        <f t="shared" si="50"/>
        <v>5695.9823614859897</v>
      </c>
      <c r="Q148" s="92"/>
      <c r="R148" s="31"/>
    </row>
    <row r="149" spans="1:18" x14ac:dyDescent="0.2">
      <c r="A149">
        <v>1</v>
      </c>
      <c r="B149">
        <v>253515</v>
      </c>
      <c r="C149">
        <v>172.57</v>
      </c>
      <c r="E149" s="1">
        <f t="shared" si="47"/>
        <v>147</v>
      </c>
      <c r="F149" s="106">
        <f t="shared" si="44"/>
        <v>8540.491</v>
      </c>
      <c r="G149" s="4">
        <f t="shared" si="45"/>
        <v>136</v>
      </c>
      <c r="H149" s="12">
        <f t="shared" si="46"/>
        <v>7268.525536706964</v>
      </c>
      <c r="I149" s="12">
        <f t="shared" si="41"/>
        <v>52831463.477761261</v>
      </c>
      <c r="J149" s="12">
        <f t="shared" si="42"/>
        <v>988519.47299214709</v>
      </c>
      <c r="K149" s="12">
        <f t="shared" si="43"/>
        <v>18496</v>
      </c>
      <c r="L149" s="12">
        <f t="shared" si="39"/>
        <v>31861819.092606116</v>
      </c>
      <c r="M149" s="12">
        <f t="shared" si="40"/>
        <v>596160.44199214713</v>
      </c>
      <c r="N149" s="99">
        <f t="shared" si="48"/>
        <v>10108.828018797007</v>
      </c>
      <c r="O149" s="92">
        <f t="shared" si="49"/>
        <v>5255.7329742596557</v>
      </c>
      <c r="P149" s="92">
        <f t="shared" si="50"/>
        <v>5115.9397273331633</v>
      </c>
      <c r="Q149" s="92"/>
      <c r="R149" s="31"/>
    </row>
    <row r="150" spans="1:18" x14ac:dyDescent="0.2">
      <c r="A150">
        <v>1</v>
      </c>
      <c r="B150">
        <v>252180</v>
      </c>
      <c r="C150">
        <v>133.59899999999999</v>
      </c>
      <c r="E150" s="1">
        <f t="shared" si="47"/>
        <v>148</v>
      </c>
      <c r="F150" s="106">
        <f t="shared" si="44"/>
        <v>5655.4981250000001</v>
      </c>
      <c r="G150" s="4">
        <f t="shared" si="45"/>
        <v>137</v>
      </c>
      <c r="H150" s="12">
        <f t="shared" si="46"/>
        <v>4383.5326617069641</v>
      </c>
      <c r="I150" s="12">
        <f t="shared" si="41"/>
        <v>19215358.596251741</v>
      </c>
      <c r="J150" s="12">
        <f t="shared" si="42"/>
        <v>600543.97465385403</v>
      </c>
      <c r="K150" s="12">
        <f t="shared" si="43"/>
        <v>18769</v>
      </c>
      <c r="L150" s="12">
        <f t="shared" si="39"/>
        <v>18901121.587100588</v>
      </c>
      <c r="M150" s="12">
        <f t="shared" si="40"/>
        <v>590723.02119552076</v>
      </c>
      <c r="N150" s="99">
        <f t="shared" si="48"/>
        <v>11026.950031975273</v>
      </c>
      <c r="O150" s="92">
        <f t="shared" si="49"/>
        <v>7720.1612335155296</v>
      </c>
      <c r="P150" s="92">
        <f t="shared" si="50"/>
        <v>8123.1717205230625</v>
      </c>
      <c r="Q150" s="92"/>
      <c r="R150" s="31"/>
    </row>
    <row r="151" spans="1:18" x14ac:dyDescent="0.2">
      <c r="A151">
        <v>1</v>
      </c>
      <c r="B151">
        <v>250441</v>
      </c>
      <c r="C151">
        <v>173.89599999999999</v>
      </c>
      <c r="E151" s="1">
        <f t="shared" si="47"/>
        <v>149</v>
      </c>
      <c r="F151" s="106">
        <f t="shared" si="44"/>
        <v>5583.8123333333333</v>
      </c>
      <c r="G151" s="4">
        <f t="shared" si="45"/>
        <v>138</v>
      </c>
      <c r="H151" s="12">
        <f t="shared" si="46"/>
        <v>4311.8468700402973</v>
      </c>
      <c r="I151" s="12">
        <f t="shared" si="41"/>
        <v>18592023.430676308</v>
      </c>
      <c r="J151" s="12">
        <f t="shared" si="42"/>
        <v>595034.86806556105</v>
      </c>
      <c r="K151" s="12">
        <f t="shared" si="43"/>
        <v>19044</v>
      </c>
      <c r="L151" s="12">
        <f t="shared" si="39"/>
        <v>18892396.025978196</v>
      </c>
      <c r="M151" s="12">
        <f t="shared" si="40"/>
        <v>604648.24706556089</v>
      </c>
      <c r="N151" s="99">
        <f t="shared" si="48"/>
        <v>10327.688593944333</v>
      </c>
      <c r="O151" s="92">
        <f t="shared" si="49"/>
        <v>5557.6850959595104</v>
      </c>
      <c r="P151" s="92">
        <f t="shared" si="50"/>
        <v>5467.4673550281568</v>
      </c>
      <c r="Q151" s="92"/>
      <c r="R151" s="31"/>
    </row>
    <row r="152" spans="1:18" x14ac:dyDescent="0.2">
      <c r="A152">
        <v>1</v>
      </c>
      <c r="B152">
        <v>248731</v>
      </c>
      <c r="C152">
        <v>170.786</v>
      </c>
      <c r="E152" s="1">
        <f t="shared" si="47"/>
        <v>150</v>
      </c>
      <c r="F152" s="106">
        <f t="shared" si="44"/>
        <v>5653.4744999999994</v>
      </c>
      <c r="G152" s="4">
        <f t="shared" si="45"/>
        <v>139</v>
      </c>
      <c r="H152" s="12">
        <f t="shared" si="46"/>
        <v>4381.5090367069633</v>
      </c>
      <c r="I152" s="12">
        <f t="shared" si="41"/>
        <v>19197621.438744783</v>
      </c>
      <c r="J152" s="12">
        <f t="shared" si="42"/>
        <v>609029.75610226789</v>
      </c>
      <c r="K152" s="12">
        <f t="shared" si="43"/>
        <v>19321</v>
      </c>
      <c r="L152" s="12">
        <f t="shared" si="39"/>
        <v>20943442.720855918</v>
      </c>
      <c r="M152" s="12">
        <f t="shared" si="40"/>
        <v>664414.59182449023</v>
      </c>
      <c r="N152" s="99">
        <f t="shared" si="48"/>
        <v>10368.557913849691</v>
      </c>
      <c r="O152" s="92">
        <f t="shared" si="49"/>
        <v>5512.526441496886</v>
      </c>
      <c r="P152" s="92">
        <f t="shared" si="50"/>
        <v>5403.1790054229023</v>
      </c>
      <c r="Q152" s="92"/>
      <c r="R152" s="31"/>
    </row>
    <row r="153" spans="1:18" x14ac:dyDescent="0.2">
      <c r="A153">
        <v>1</v>
      </c>
      <c r="B153">
        <v>247048</v>
      </c>
      <c r="C153">
        <v>168.286</v>
      </c>
      <c r="E153" s="1">
        <f t="shared" si="47"/>
        <v>151</v>
      </c>
      <c r="F153" s="106">
        <f t="shared" si="44"/>
        <v>6051.9265555555558</v>
      </c>
      <c r="G153" s="4">
        <f t="shared" si="45"/>
        <v>140</v>
      </c>
      <c r="H153" s="12">
        <f t="shared" si="46"/>
        <v>4779.9610922625197</v>
      </c>
      <c r="I153" s="12">
        <f t="shared" si="41"/>
        <v>22848028.043543499</v>
      </c>
      <c r="J153" s="12">
        <f t="shared" si="42"/>
        <v>669194.55291675276</v>
      </c>
      <c r="K153" s="12">
        <f t="shared" si="43"/>
        <v>19600</v>
      </c>
      <c r="L153" s="12">
        <f t="shared" si="39"/>
        <v>22485099.67213789</v>
      </c>
      <c r="M153" s="12">
        <f t="shared" si="40"/>
        <v>658564.765138975</v>
      </c>
      <c r="N153" s="99">
        <f t="shared" si="48"/>
        <v>10446.613352594961</v>
      </c>
      <c r="O153" s="92">
        <f t="shared" si="49"/>
        <v>5573.7473945615438</v>
      </c>
      <c r="P153" s="92">
        <f t="shared" si="50"/>
        <v>5469.0902224445181</v>
      </c>
      <c r="Q153" s="92"/>
      <c r="R153" s="31"/>
    </row>
    <row r="154" spans="1:18" x14ac:dyDescent="0.2">
      <c r="A154">
        <v>1</v>
      </c>
      <c r="B154">
        <v>245305</v>
      </c>
      <c r="C154">
        <v>174.179</v>
      </c>
      <c r="E154" s="1">
        <f t="shared" si="47"/>
        <v>152</v>
      </c>
      <c r="F154" s="106">
        <f t="shared" si="44"/>
        <v>5975.9994999999999</v>
      </c>
      <c r="G154" s="4">
        <f t="shared" si="45"/>
        <v>141</v>
      </c>
      <c r="H154" s="12">
        <f t="shared" si="46"/>
        <v>4704.0340367069639</v>
      </c>
      <c r="I154" s="12">
        <f t="shared" si="41"/>
        <v>22127936.218497615</v>
      </c>
      <c r="J154" s="12">
        <f t="shared" si="42"/>
        <v>663268.7991756819</v>
      </c>
      <c r="K154" s="12">
        <f t="shared" si="43"/>
        <v>19881</v>
      </c>
      <c r="L154" s="12">
        <f t="shared" si="39"/>
        <v>21380274.174015943</v>
      </c>
      <c r="M154" s="12">
        <f t="shared" si="40"/>
        <v>640858.17300901527</v>
      </c>
      <c r="N154" s="99">
        <f t="shared" si="48"/>
        <v>10611.167528398399</v>
      </c>
      <c r="O154" s="92">
        <f t="shared" si="49"/>
        <v>5882.4182560037634</v>
      </c>
      <c r="P154" s="92">
        <f t="shared" si="50"/>
        <v>5837.8590226204469</v>
      </c>
      <c r="Q154" s="92"/>
      <c r="R154" s="31"/>
    </row>
    <row r="155" spans="1:18" x14ac:dyDescent="0.2">
      <c r="A155">
        <v>1</v>
      </c>
      <c r="B155">
        <v>243535</v>
      </c>
      <c r="C155">
        <v>176.87299999999999</v>
      </c>
      <c r="E155" s="1">
        <f t="shared" si="47"/>
        <v>153</v>
      </c>
      <c r="F155" s="106">
        <f t="shared" si="44"/>
        <v>5817.0588888888888</v>
      </c>
      <c r="G155" s="4">
        <f t="shared" si="45"/>
        <v>142</v>
      </c>
      <c r="H155" s="12">
        <f t="shared" si="46"/>
        <v>4545.0934255958528</v>
      </c>
      <c r="I155" s="12">
        <f t="shared" si="41"/>
        <v>20657874.247394644</v>
      </c>
      <c r="J155" s="12">
        <f t="shared" si="42"/>
        <v>645403.26643461105</v>
      </c>
      <c r="K155" s="12">
        <f t="shared" si="43"/>
        <v>20164</v>
      </c>
      <c r="L155" s="12">
        <f t="shared" si="39"/>
        <v>21156706.141640987</v>
      </c>
      <c r="M155" s="12">
        <f t="shared" si="40"/>
        <v>660988.01296238892</v>
      </c>
      <c r="N155" s="99">
        <f t="shared" si="48"/>
        <v>10650.921047659282</v>
      </c>
      <c r="O155" s="92">
        <f t="shared" si="49"/>
        <v>5834.0675923091721</v>
      </c>
      <c r="P155" s="92">
        <f t="shared" si="50"/>
        <v>5769.663925957826</v>
      </c>
      <c r="Q155" s="92"/>
      <c r="R155" s="31"/>
    </row>
    <row r="156" spans="1:18" x14ac:dyDescent="0.2">
      <c r="A156">
        <v>1</v>
      </c>
      <c r="B156">
        <v>241727</v>
      </c>
      <c r="C156">
        <v>180.786</v>
      </c>
      <c r="E156" s="1">
        <f t="shared" si="47"/>
        <v>154</v>
      </c>
      <c r="F156" s="106">
        <f t="shared" si="44"/>
        <v>5926.8106250000001</v>
      </c>
      <c r="G156" s="4">
        <f t="shared" si="45"/>
        <v>143</v>
      </c>
      <c r="H156" s="12">
        <f t="shared" si="46"/>
        <v>4654.8451617069641</v>
      </c>
      <c r="I156" s="12">
        <f t="shared" si="41"/>
        <v>21667583.479466733</v>
      </c>
      <c r="J156" s="12">
        <f t="shared" si="42"/>
        <v>665642.85812409583</v>
      </c>
      <c r="K156" s="12">
        <f t="shared" si="43"/>
        <v>20449</v>
      </c>
      <c r="L156" s="12">
        <f t="shared" si="39"/>
        <v>21332344.310897566</v>
      </c>
      <c r="M156" s="12">
        <f t="shared" si="40"/>
        <v>655344.08352687361</v>
      </c>
      <c r="N156" s="99">
        <f t="shared" si="48"/>
        <v>10668.835185731985</v>
      </c>
      <c r="O156" s="92">
        <f t="shared" si="49"/>
        <v>5723.2402606557926</v>
      </c>
      <c r="P156" s="92">
        <f t="shared" si="50"/>
        <v>5625.0027162721908</v>
      </c>
      <c r="Q156" s="92"/>
      <c r="R156" s="31"/>
    </row>
    <row r="157" spans="1:18" x14ac:dyDescent="0.2">
      <c r="A157">
        <v>1</v>
      </c>
      <c r="B157">
        <v>239902</v>
      </c>
      <c r="C157">
        <v>182.386</v>
      </c>
      <c r="E157" s="1">
        <f t="shared" si="47"/>
        <v>155</v>
      </c>
      <c r="F157" s="106">
        <f t="shared" si="44"/>
        <v>5854.7912222222221</v>
      </c>
      <c r="G157" s="4">
        <f t="shared" si="45"/>
        <v>144</v>
      </c>
      <c r="H157" s="12">
        <f t="shared" si="46"/>
        <v>4582.8257589291861</v>
      </c>
      <c r="I157" s="12">
        <f t="shared" si="41"/>
        <v>21002291.93670487</v>
      </c>
      <c r="J157" s="12">
        <f t="shared" si="42"/>
        <v>659926.90928580286</v>
      </c>
      <c r="K157" s="12">
        <f t="shared" si="43"/>
        <v>20736</v>
      </c>
      <c r="L157" s="12">
        <f t="shared" si="39"/>
        <v>20312968.618889131</v>
      </c>
      <c r="M157" s="12">
        <f t="shared" si="40"/>
        <v>638267.22528580274</v>
      </c>
      <c r="N157" s="99">
        <f t="shared" si="48"/>
        <v>10757.437472915537</v>
      </c>
      <c r="O157" s="92">
        <f t="shared" si="49"/>
        <v>5814.6329453374046</v>
      </c>
      <c r="P157" s="92">
        <f t="shared" si="50"/>
        <v>5727.8415594828966</v>
      </c>
      <c r="Q157" s="92"/>
      <c r="R157" s="31"/>
    </row>
    <row r="158" spans="1:18" x14ac:dyDescent="0.2">
      <c r="A158">
        <v>1</v>
      </c>
      <c r="B158">
        <v>238126</v>
      </c>
      <c r="C158">
        <v>177.57499999999999</v>
      </c>
      <c r="E158" s="1">
        <f t="shared" si="47"/>
        <v>156</v>
      </c>
      <c r="F158" s="106">
        <f t="shared" si="44"/>
        <v>5704.3767499999994</v>
      </c>
      <c r="G158" s="4">
        <f t="shared" si="45"/>
        <v>145</v>
      </c>
      <c r="H158" s="12">
        <f t="shared" si="46"/>
        <v>4432.4112867069634</v>
      </c>
      <c r="I158" s="12">
        <f t="shared" si="41"/>
        <v>19646269.814527281</v>
      </c>
      <c r="J158" s="12">
        <f t="shared" si="42"/>
        <v>642699.63657250965</v>
      </c>
      <c r="K158" s="12">
        <f t="shared" si="43"/>
        <v>21025</v>
      </c>
      <c r="L158" s="12">
        <f t="shared" si="39"/>
        <v>22178716.799036555</v>
      </c>
      <c r="M158" s="12">
        <f t="shared" si="40"/>
        <v>725545.02004473214</v>
      </c>
      <c r="N158" s="99">
        <f t="shared" si="48"/>
        <v>10798.219025706532</v>
      </c>
      <c r="O158" s="92">
        <f t="shared" si="49"/>
        <v>5769.2232124758757</v>
      </c>
      <c r="P158" s="92">
        <f t="shared" si="50"/>
        <v>5663.2459113315526</v>
      </c>
      <c r="Q158" s="92"/>
      <c r="R158" s="31"/>
    </row>
    <row r="159" spans="1:18" x14ac:dyDescent="0.2">
      <c r="A159">
        <v>1</v>
      </c>
      <c r="B159">
        <v>236293</v>
      </c>
      <c r="C159">
        <v>183.29499999999999</v>
      </c>
      <c r="E159" s="1">
        <f t="shared" si="47"/>
        <v>157</v>
      </c>
      <c r="F159" s="106">
        <f t="shared" si="44"/>
        <v>6275.724222222223</v>
      </c>
      <c r="G159" s="4">
        <f t="shared" si="45"/>
        <v>146</v>
      </c>
      <c r="H159" s="12">
        <f t="shared" si="46"/>
        <v>5003.758758929187</v>
      </c>
      <c r="I159" s="12">
        <f t="shared" si="41"/>
        <v>25037601.71756056</v>
      </c>
      <c r="J159" s="12">
        <f t="shared" si="42"/>
        <v>730548.77880366135</v>
      </c>
      <c r="K159" s="12">
        <f t="shared" si="43"/>
        <v>21316</v>
      </c>
      <c r="L159" s="12">
        <f t="shared" si="39"/>
        <v>22562424.410236437</v>
      </c>
      <c r="M159" s="12">
        <f t="shared" si="40"/>
        <v>658327.89360921667</v>
      </c>
      <c r="N159" s="99">
        <f t="shared" si="48"/>
        <v>10818.376238371231</v>
      </c>
      <c r="O159" s="92">
        <f t="shared" si="49"/>
        <v>5664.8127213585594</v>
      </c>
      <c r="P159" s="92">
        <f t="shared" si="50"/>
        <v>5526.4383671775831</v>
      </c>
      <c r="Q159" s="92"/>
      <c r="R159" s="31"/>
    </row>
    <row r="160" spans="1:18" x14ac:dyDescent="0.2">
      <c r="A160">
        <v>1</v>
      </c>
      <c r="B160">
        <v>234558</v>
      </c>
      <c r="C160">
        <v>173.29400000000001</v>
      </c>
      <c r="E160" s="1">
        <f t="shared" si="47"/>
        <v>158</v>
      </c>
      <c r="F160" s="106">
        <f t="shared" si="44"/>
        <v>5781.0606249999992</v>
      </c>
      <c r="G160" s="4">
        <f t="shared" si="45"/>
        <v>147</v>
      </c>
      <c r="H160" s="12">
        <f t="shared" si="46"/>
        <v>4509.0951617069632</v>
      </c>
      <c r="I160" s="12">
        <f t="shared" si="41"/>
        <v>20331939.177329145</v>
      </c>
      <c r="J160" s="12">
        <f t="shared" si="42"/>
        <v>662836.98877092358</v>
      </c>
      <c r="K160" s="12">
        <f t="shared" si="43"/>
        <v>21609</v>
      </c>
      <c r="L160" s="12">
        <f t="shared" si="39"/>
        <v>20640445.268287294</v>
      </c>
      <c r="M160" s="12">
        <f t="shared" si="40"/>
        <v>672894.52664592373</v>
      </c>
      <c r="N160" s="99">
        <f t="shared" si="48"/>
        <v>11028.416104854972</v>
      </c>
      <c r="O160" s="92">
        <f t="shared" si="49"/>
        <v>6103.6060605863577</v>
      </c>
      <c r="P160" s="92">
        <f t="shared" si="50"/>
        <v>6054.4659821761925</v>
      </c>
      <c r="Q160" s="92"/>
      <c r="R160" s="31"/>
    </row>
    <row r="161" spans="1:18" x14ac:dyDescent="0.2">
      <c r="A161">
        <v>1</v>
      </c>
      <c r="B161">
        <v>232807</v>
      </c>
      <c r="C161">
        <v>175.072</v>
      </c>
      <c r="E161" s="1">
        <f t="shared" si="47"/>
        <v>159</v>
      </c>
      <c r="F161" s="106">
        <f t="shared" si="44"/>
        <v>5849.4792500000003</v>
      </c>
      <c r="G161" s="4">
        <f t="shared" si="45"/>
        <v>148</v>
      </c>
      <c r="H161" s="12">
        <f t="shared" si="46"/>
        <v>4577.5137867069643</v>
      </c>
      <c r="I161" s="12">
        <f t="shared" si="41"/>
        <v>20953632.467492331</v>
      </c>
      <c r="J161" s="12">
        <f t="shared" si="42"/>
        <v>677472.04043263069</v>
      </c>
      <c r="K161" s="12">
        <f t="shared" si="43"/>
        <v>21904</v>
      </c>
      <c r="L161" s="12">
        <f t="shared" si="39"/>
        <v>21068437.403335068</v>
      </c>
      <c r="M161" s="12">
        <f t="shared" si="40"/>
        <v>681183.90921040857</v>
      </c>
      <c r="N161" s="99">
        <f t="shared" si="48"/>
        <v>10958.007532037316</v>
      </c>
      <c r="O161" s="92">
        <f t="shared" si="49"/>
        <v>5740.1109159592343</v>
      </c>
      <c r="P161" s="92">
        <f t="shared" si="50"/>
        <v>5600.5609191392123</v>
      </c>
      <c r="Q161" s="92"/>
      <c r="R161" s="31"/>
    </row>
    <row r="162" spans="1:18" x14ac:dyDescent="0.2">
      <c r="A162">
        <v>1</v>
      </c>
      <c r="B162">
        <v>231106</v>
      </c>
      <c r="C162">
        <v>170.19399999999999</v>
      </c>
      <c r="E162" s="1">
        <f t="shared" si="47"/>
        <v>160</v>
      </c>
      <c r="F162" s="106">
        <f t="shared" si="44"/>
        <v>5874.559444444445</v>
      </c>
      <c r="G162" s="4">
        <f t="shared" si="45"/>
        <v>149</v>
      </c>
      <c r="H162" s="12">
        <f t="shared" si="46"/>
        <v>4602.593981151409</v>
      </c>
      <c r="I162" s="12">
        <f t="shared" si="41"/>
        <v>21183871.355331179</v>
      </c>
      <c r="J162" s="12">
        <f t="shared" si="42"/>
        <v>685786.50319155992</v>
      </c>
      <c r="K162" s="12">
        <f t="shared" si="43"/>
        <v>22201</v>
      </c>
      <c r="L162" s="12">
        <f t="shared" si="39"/>
        <v>21288306.769760162</v>
      </c>
      <c r="M162" s="12">
        <f t="shared" si="40"/>
        <v>689167.39596933778</v>
      </c>
      <c r="N162" s="99">
        <f t="shared" si="48"/>
        <v>11035.735817219535</v>
      </c>
      <c r="O162" s="92">
        <f t="shared" si="49"/>
        <v>5800.3959695881758</v>
      </c>
      <c r="P162" s="92">
        <f t="shared" si="50"/>
        <v>5665.3266750732282</v>
      </c>
      <c r="Q162" s="92"/>
      <c r="R162" s="31"/>
    </row>
    <row r="163" spans="1:18" x14ac:dyDescent="0.2">
      <c r="A163">
        <v>1</v>
      </c>
      <c r="B163">
        <v>229428</v>
      </c>
      <c r="C163">
        <v>167.79499999999999</v>
      </c>
      <c r="E163" s="1">
        <f t="shared" si="47"/>
        <v>161</v>
      </c>
      <c r="F163" s="106">
        <f t="shared" si="44"/>
        <v>5897.2500000000009</v>
      </c>
      <c r="G163" s="4">
        <f t="shared" si="45"/>
        <v>150</v>
      </c>
      <c r="H163" s="12">
        <f t="shared" si="46"/>
        <v>4625.2845367069649</v>
      </c>
      <c r="I163" s="12">
        <f t="shared" si="41"/>
        <v>21393257.045500562</v>
      </c>
      <c r="J163" s="12">
        <f t="shared" si="42"/>
        <v>693792.68050604477</v>
      </c>
      <c r="K163" s="12">
        <f t="shared" si="43"/>
        <v>22500</v>
      </c>
      <c r="L163" s="12">
        <f t="shared" si="39"/>
        <v>22581719.281922873</v>
      </c>
      <c r="M163" s="12">
        <f t="shared" si="40"/>
        <v>732335.03050604451</v>
      </c>
      <c r="N163" s="99">
        <f t="shared" si="48"/>
        <v>11102.062536733758</v>
      </c>
      <c r="O163" s="92">
        <f t="shared" si="49"/>
        <v>5828.0641726611575</v>
      </c>
      <c r="P163" s="92">
        <f t="shared" si="50"/>
        <v>5690.1721877780128</v>
      </c>
      <c r="Q163" s="92"/>
      <c r="R163" s="31"/>
    </row>
    <row r="164" spans="1:18" x14ac:dyDescent="0.2">
      <c r="A164">
        <v>1</v>
      </c>
      <c r="B164">
        <v>227744</v>
      </c>
      <c r="C164">
        <v>168.18299999999999</v>
      </c>
      <c r="E164" s="1">
        <f t="shared" si="47"/>
        <v>162</v>
      </c>
      <c r="F164" s="106">
        <f t="shared" si="44"/>
        <v>6154.1989999999996</v>
      </c>
      <c r="G164" s="4">
        <f t="shared" si="45"/>
        <v>151</v>
      </c>
      <c r="H164" s="12">
        <f t="shared" si="46"/>
        <v>4882.2335367069636</v>
      </c>
      <c r="I164" s="12">
        <f t="shared" si="41"/>
        <v>23836204.306946184</v>
      </c>
      <c r="J164" s="12">
        <f t="shared" si="42"/>
        <v>737217.26404275151</v>
      </c>
      <c r="K164" s="12">
        <f t="shared" si="43"/>
        <v>22801</v>
      </c>
      <c r="L164" s="12">
        <f t="shared" si="39"/>
        <v>22611271.983990949</v>
      </c>
      <c r="M164" s="12">
        <f t="shared" si="40"/>
        <v>699331.98482052924</v>
      </c>
      <c r="N164" s="99">
        <f t="shared" si="48"/>
        <v>11167.760585011736</v>
      </c>
      <c r="O164" s="92">
        <f t="shared" si="49"/>
        <v>5853.9339143334273</v>
      </c>
      <c r="P164" s="92">
        <f t="shared" si="50"/>
        <v>5712.8165371168971</v>
      </c>
      <c r="Q164" s="92"/>
      <c r="R164" s="31"/>
    </row>
    <row r="165" spans="1:18" x14ac:dyDescent="0.2">
      <c r="A165">
        <v>1</v>
      </c>
      <c r="B165">
        <v>226061</v>
      </c>
      <c r="C165">
        <v>168.18899999999999</v>
      </c>
      <c r="E165" s="1">
        <f t="shared" si="47"/>
        <v>163</v>
      </c>
      <c r="F165" s="106">
        <f t="shared" si="44"/>
        <v>5903.3031111111104</v>
      </c>
      <c r="G165" s="4">
        <f t="shared" si="45"/>
        <v>152</v>
      </c>
      <c r="H165" s="12">
        <f t="shared" si="46"/>
        <v>4631.3376478180744</v>
      </c>
      <c r="I165" s="12">
        <f t="shared" si="41"/>
        <v>21449288.408097055</v>
      </c>
      <c r="J165" s="12">
        <f t="shared" si="42"/>
        <v>703963.32246834727</v>
      </c>
      <c r="K165" s="12">
        <f t="shared" si="43"/>
        <v>23104</v>
      </c>
      <c r="L165" s="12">
        <f t="shared" si="39"/>
        <v>20749936.804415662</v>
      </c>
      <c r="M165" s="12">
        <f t="shared" si="40"/>
        <v>681010.67857945862</v>
      </c>
      <c r="N165" s="99">
        <f t="shared" si="48"/>
        <v>11295.087838671092</v>
      </c>
      <c r="O165" s="92">
        <f t="shared" si="49"/>
        <v>6056.1084408345187</v>
      </c>
      <c r="P165" s="92">
        <f t="shared" si="50"/>
        <v>5951.2429062669471</v>
      </c>
      <c r="Q165" s="92"/>
      <c r="R165" s="31"/>
    </row>
    <row r="166" spans="1:18" x14ac:dyDescent="0.2">
      <c r="A166">
        <v>1</v>
      </c>
      <c r="B166">
        <v>224356</v>
      </c>
      <c r="C166">
        <v>170.30500000000001</v>
      </c>
      <c r="E166" s="1">
        <f t="shared" si="47"/>
        <v>164</v>
      </c>
      <c r="F166" s="106">
        <f t="shared" si="44"/>
        <v>5752.2988750000004</v>
      </c>
      <c r="G166" s="4">
        <f t="shared" si="45"/>
        <v>153</v>
      </c>
      <c r="H166" s="12">
        <f t="shared" si="46"/>
        <v>4480.3334117069644</v>
      </c>
      <c r="I166" s="12">
        <f t="shared" si="41"/>
        <v>20073387.480057769</v>
      </c>
      <c r="J166" s="12">
        <f t="shared" si="42"/>
        <v>685491.01199116558</v>
      </c>
      <c r="K166" s="12">
        <f t="shared" si="43"/>
        <v>23409</v>
      </c>
      <c r="L166" s="12">
        <f t="shared" si="39"/>
        <v>20496978.922342576</v>
      </c>
      <c r="M166" s="12">
        <f t="shared" si="40"/>
        <v>699956.33961616561</v>
      </c>
      <c r="N166" s="99">
        <f t="shared" si="48"/>
        <v>11288.810188424239</v>
      </c>
      <c r="O166" s="92">
        <f t="shared" si="49"/>
        <v>5876.0748293352472</v>
      </c>
      <c r="P166" s="92">
        <f t="shared" si="50"/>
        <v>5721.8791125688431</v>
      </c>
      <c r="Q166" s="92"/>
      <c r="R166" s="31"/>
    </row>
    <row r="167" spans="1:18" x14ac:dyDescent="0.2">
      <c r="A167">
        <v>1</v>
      </c>
      <c r="B167">
        <v>222652</v>
      </c>
      <c r="C167">
        <v>170.38300000000001</v>
      </c>
      <c r="E167" s="1">
        <f t="shared" si="47"/>
        <v>165</v>
      </c>
      <c r="F167" s="106">
        <f t="shared" si="44"/>
        <v>5846.8435000000009</v>
      </c>
      <c r="G167" s="4">
        <f t="shared" si="45"/>
        <v>154</v>
      </c>
      <c r="H167" s="12">
        <f t="shared" si="46"/>
        <v>4574.8780367069648</v>
      </c>
      <c r="I167" s="12">
        <f t="shared" si="41"/>
        <v>20929509.050743774</v>
      </c>
      <c r="J167" s="12">
        <f t="shared" si="42"/>
        <v>704531.21765287255</v>
      </c>
      <c r="K167" s="12">
        <f t="shared" si="43"/>
        <v>23716</v>
      </c>
      <c r="L167" s="12">
        <f t="shared" si="39"/>
        <v>21410209.785572715</v>
      </c>
      <c r="M167" s="12">
        <f t="shared" si="40"/>
        <v>720712.61365287239</v>
      </c>
      <c r="N167" s="99">
        <f t="shared" si="48"/>
        <v>11308.812244761828</v>
      </c>
      <c r="O167" s="92">
        <f t="shared" si="49"/>
        <v>5771.2204771832658</v>
      </c>
      <c r="P167" s="92">
        <f t="shared" si="50"/>
        <v>5584.5283203648078</v>
      </c>
      <c r="Q167" s="92"/>
      <c r="R167" s="31"/>
    </row>
    <row r="168" spans="1:18" x14ac:dyDescent="0.2">
      <c r="A168">
        <v>1</v>
      </c>
      <c r="B168">
        <v>220997</v>
      </c>
      <c r="C168">
        <v>165.37</v>
      </c>
      <c r="E168" s="1">
        <f t="shared" si="47"/>
        <v>166</v>
      </c>
      <c r="F168" s="106">
        <f t="shared" si="44"/>
        <v>5951.9174999999996</v>
      </c>
      <c r="G168" s="4">
        <f t="shared" si="45"/>
        <v>155</v>
      </c>
      <c r="H168" s="12">
        <f t="shared" si="46"/>
        <v>4679.9520367069636</v>
      </c>
      <c r="I168" s="12">
        <f t="shared" si="41"/>
        <v>21901951.065877657</v>
      </c>
      <c r="J168" s="12">
        <f t="shared" si="42"/>
        <v>725392.56568957935</v>
      </c>
      <c r="K168" s="12">
        <f t="shared" si="43"/>
        <v>24025</v>
      </c>
      <c r="L168" s="12">
        <f t="shared" ref="L168:L231" si="51">H168*H169</f>
        <v>23302343.253717564</v>
      </c>
      <c r="M168" s="12">
        <f t="shared" ref="M168:M231" si="52">G168*H169</f>
        <v>771773.55152291281</v>
      </c>
      <c r="N168" s="99">
        <f t="shared" si="48"/>
        <v>11393.413813097668</v>
      </c>
      <c r="O168" s="92">
        <f t="shared" si="49"/>
        <v>5851.1681680305219</v>
      </c>
      <c r="P168" s="92">
        <f t="shared" si="50"/>
        <v>5673.3594672517793</v>
      </c>
      <c r="Q168" s="92"/>
      <c r="R168" s="31"/>
    </row>
    <row r="169" spans="1:18" x14ac:dyDescent="0.2">
      <c r="A169">
        <v>1</v>
      </c>
      <c r="B169">
        <v>219284</v>
      </c>
      <c r="C169">
        <v>171.196</v>
      </c>
      <c r="E169" s="1">
        <f t="shared" si="47"/>
        <v>167</v>
      </c>
      <c r="F169" s="106">
        <f t="shared" si="44"/>
        <v>6251.1496666666671</v>
      </c>
      <c r="G169" s="4">
        <f t="shared" si="45"/>
        <v>156</v>
      </c>
      <c r="H169" s="12">
        <f t="shared" si="46"/>
        <v>4979.1842033736311</v>
      </c>
      <c r="I169" s="12">
        <f t="shared" ref="I169:I232" si="53">H169*H169</f>
        <v>24792275.331125502</v>
      </c>
      <c r="J169" s="12">
        <f t="shared" ref="J169:J232" si="54">G169*H169</f>
        <v>776752.73572628642</v>
      </c>
      <c r="K169" s="12">
        <f t="shared" ref="K169:K232" si="55">G169*G169</f>
        <v>24336</v>
      </c>
      <c r="L169" s="12">
        <f t="shared" si="51"/>
        <v>23304077.877014417</v>
      </c>
      <c r="M169" s="12">
        <f t="shared" si="52"/>
        <v>730126.86422628642</v>
      </c>
      <c r="N169" s="99">
        <f t="shared" si="48"/>
        <v>11480.785471604437</v>
      </c>
      <c r="O169" s="92">
        <f t="shared" si="49"/>
        <v>5939.0403509837479</v>
      </c>
      <c r="P169" s="92">
        <f t="shared" si="50"/>
        <v>5771.889516606223</v>
      </c>
      <c r="Q169" s="92"/>
      <c r="R169" s="31"/>
    </row>
    <row r="170" spans="1:18" x14ac:dyDescent="0.2">
      <c r="A170">
        <v>1</v>
      </c>
      <c r="B170">
        <v>217623</v>
      </c>
      <c r="C170">
        <v>165.988</v>
      </c>
      <c r="E170" s="1">
        <f t="shared" si="47"/>
        <v>168</v>
      </c>
      <c r="F170" s="106">
        <f t="shared" si="44"/>
        <v>5952.2658750000001</v>
      </c>
      <c r="G170" s="4">
        <f t="shared" si="45"/>
        <v>157</v>
      </c>
      <c r="H170" s="12">
        <f t="shared" si="46"/>
        <v>4680.300411706964</v>
      </c>
      <c r="I170" s="12">
        <f t="shared" si="53"/>
        <v>21905211.943824377</v>
      </c>
      <c r="J170" s="12">
        <f t="shared" si="54"/>
        <v>734807.16463799332</v>
      </c>
      <c r="K170" s="12">
        <f t="shared" si="55"/>
        <v>24649</v>
      </c>
      <c r="L170" s="12">
        <f t="shared" si="51"/>
        <v>21305505.745833162</v>
      </c>
      <c r="M170" s="12">
        <f t="shared" si="52"/>
        <v>714690.10701299331</v>
      </c>
      <c r="N170" s="99">
        <f t="shared" si="48"/>
        <v>11619.236669883403</v>
      </c>
      <c r="O170" s="92">
        <f t="shared" si="49"/>
        <v>6173.0375279712598</v>
      </c>
      <c r="P170" s="92">
        <f t="shared" si="50"/>
        <v>6049.2640958367419</v>
      </c>
      <c r="Q170" s="92"/>
      <c r="R170" s="31"/>
    </row>
    <row r="171" spans="1:18" x14ac:dyDescent="0.2">
      <c r="A171">
        <v>1</v>
      </c>
      <c r="B171">
        <v>215917</v>
      </c>
      <c r="C171">
        <v>170.49700000000001</v>
      </c>
      <c r="E171" s="1">
        <f t="shared" si="47"/>
        <v>169</v>
      </c>
      <c r="F171" s="106">
        <f t="shared" si="44"/>
        <v>5824.1317499999996</v>
      </c>
      <c r="G171" s="4">
        <f t="shared" si="45"/>
        <v>158</v>
      </c>
      <c r="H171" s="12">
        <f t="shared" si="46"/>
        <v>4552.1662867069635</v>
      </c>
      <c r="I171" s="12">
        <f t="shared" si="53"/>
        <v>20722217.901831467</v>
      </c>
      <c r="J171" s="12">
        <f t="shared" si="54"/>
        <v>719242.27329970023</v>
      </c>
      <c r="K171" s="12">
        <f t="shared" si="55"/>
        <v>24964</v>
      </c>
      <c r="L171" s="12">
        <f t="shared" si="51"/>
        <v>21552135.603120174</v>
      </c>
      <c r="M171" s="12">
        <f t="shared" si="52"/>
        <v>748047.67902192252</v>
      </c>
      <c r="N171" s="99">
        <f t="shared" si="48"/>
        <v>11600.334261015245</v>
      </c>
      <c r="O171" s="92">
        <f t="shared" si="49"/>
        <v>5956.8878358171924</v>
      </c>
      <c r="P171" s="92">
        <f t="shared" si="50"/>
        <v>5775.6972997134835</v>
      </c>
      <c r="Q171" s="92"/>
      <c r="R171" s="31"/>
    </row>
    <row r="172" spans="1:18" x14ac:dyDescent="0.2">
      <c r="A172">
        <v>1</v>
      </c>
      <c r="B172">
        <v>214259</v>
      </c>
      <c r="C172">
        <v>165.785</v>
      </c>
      <c r="E172" s="1">
        <f t="shared" si="47"/>
        <v>170</v>
      </c>
      <c r="F172" s="106">
        <f t="shared" si="44"/>
        <v>6006.4444444444443</v>
      </c>
      <c r="G172" s="4">
        <f t="shared" si="45"/>
        <v>159</v>
      </c>
      <c r="H172" s="12">
        <f t="shared" si="46"/>
        <v>4734.4789811514083</v>
      </c>
      <c r="I172" s="12">
        <f t="shared" si="53"/>
        <v>22415291.222964477</v>
      </c>
      <c r="J172" s="12">
        <f t="shared" si="54"/>
        <v>752782.15800307388</v>
      </c>
      <c r="K172" s="12">
        <f t="shared" si="55"/>
        <v>25281</v>
      </c>
      <c r="L172" s="12">
        <f t="shared" si="51"/>
        <v>23006323.720462359</v>
      </c>
      <c r="M172" s="12">
        <f t="shared" si="52"/>
        <v>772631.05108640727</v>
      </c>
      <c r="N172" s="99">
        <f t="shared" si="48"/>
        <v>11626.353034394151</v>
      </c>
      <c r="O172" s="92">
        <f t="shared" si="49"/>
        <v>5869.2457127825764</v>
      </c>
      <c r="P172" s="92">
        <f t="shared" si="50"/>
        <v>5659.4128079391485</v>
      </c>
      <c r="Q172" s="92"/>
      <c r="R172" s="31"/>
    </row>
    <row r="173" spans="1:18" x14ac:dyDescent="0.2">
      <c r="A173">
        <v>1</v>
      </c>
      <c r="B173">
        <v>212585</v>
      </c>
      <c r="C173">
        <v>167.386</v>
      </c>
      <c r="E173" s="1">
        <f t="shared" si="47"/>
        <v>171</v>
      </c>
      <c r="F173" s="106">
        <f t="shared" si="44"/>
        <v>6131.2802499999998</v>
      </c>
      <c r="G173" s="4">
        <f t="shared" si="45"/>
        <v>160</v>
      </c>
      <c r="H173" s="12">
        <f t="shared" si="46"/>
        <v>4859.3147867069638</v>
      </c>
      <c r="I173" s="12">
        <f t="shared" si="53"/>
        <v>23612940.196308944</v>
      </c>
      <c r="J173" s="12">
        <f t="shared" si="54"/>
        <v>777490.36587311421</v>
      </c>
      <c r="K173" s="12">
        <f t="shared" si="55"/>
        <v>25600</v>
      </c>
      <c r="L173" s="12">
        <f t="shared" si="51"/>
        <v>22360253.185543321</v>
      </c>
      <c r="M173" s="12">
        <f t="shared" si="52"/>
        <v>736243.82587311429</v>
      </c>
      <c r="N173" s="99">
        <f t="shared" si="48"/>
        <v>11734.044811454576</v>
      </c>
      <c r="O173" s="92">
        <f t="shared" si="49"/>
        <v>6015.2483568885773</v>
      </c>
      <c r="P173" s="92">
        <f t="shared" si="50"/>
        <v>5829.0895838687065</v>
      </c>
      <c r="Q173" s="92"/>
      <c r="R173" s="31"/>
    </row>
    <row r="174" spans="1:18" x14ac:dyDescent="0.2">
      <c r="A174">
        <v>1</v>
      </c>
      <c r="B174">
        <v>210869</v>
      </c>
      <c r="C174">
        <v>171.49700000000001</v>
      </c>
      <c r="E174" s="1">
        <f t="shared" si="47"/>
        <v>172</v>
      </c>
      <c r="F174" s="106">
        <f t="shared" si="44"/>
        <v>5873.4893750000001</v>
      </c>
      <c r="G174" s="4">
        <f t="shared" si="45"/>
        <v>161</v>
      </c>
      <c r="H174" s="12">
        <f t="shared" si="46"/>
        <v>4601.5239117069641</v>
      </c>
      <c r="I174" s="12">
        <f t="shared" si="53"/>
        <v>21174022.310010962</v>
      </c>
      <c r="J174" s="12">
        <f t="shared" si="54"/>
        <v>740845.34978482127</v>
      </c>
      <c r="K174" s="12">
        <f t="shared" si="55"/>
        <v>25921</v>
      </c>
      <c r="L174" s="12">
        <f t="shared" si="51"/>
        <v>23110281.004114062</v>
      </c>
      <c r="M174" s="12">
        <f t="shared" si="52"/>
        <v>808591.96063204342</v>
      </c>
      <c r="N174" s="99">
        <f t="shared" si="48"/>
        <v>11826.6154474248</v>
      </c>
      <c r="O174" s="92">
        <f t="shared" si="49"/>
        <v>6117.9934332590037</v>
      </c>
      <c r="P174" s="92">
        <f t="shared" si="50"/>
        <v>5945.8227862749291</v>
      </c>
      <c r="Q174" s="92"/>
      <c r="R174" s="31"/>
    </row>
    <row r="175" spans="1:18" x14ac:dyDescent="0.2">
      <c r="A175">
        <v>1</v>
      </c>
      <c r="B175">
        <v>209172</v>
      </c>
      <c r="C175">
        <v>169.673</v>
      </c>
      <c r="E175" s="1">
        <f t="shared" si="47"/>
        <v>173</v>
      </c>
      <c r="F175" s="106">
        <f t="shared" si="44"/>
        <v>6294.2757777777779</v>
      </c>
      <c r="G175" s="4">
        <f t="shared" si="45"/>
        <v>162</v>
      </c>
      <c r="H175" s="12">
        <f t="shared" si="46"/>
        <v>5022.3103144847419</v>
      </c>
      <c r="I175" s="12">
        <f t="shared" si="53"/>
        <v>25223600.894979827</v>
      </c>
      <c r="J175" s="12">
        <f t="shared" si="54"/>
        <v>813614.27094652818</v>
      </c>
      <c r="K175" s="12">
        <f t="shared" si="55"/>
        <v>26244</v>
      </c>
      <c r="L175" s="12">
        <f t="shared" si="51"/>
        <v>22646527.775351219</v>
      </c>
      <c r="M175" s="12">
        <f t="shared" si="52"/>
        <v>730488.01644652802</v>
      </c>
      <c r="N175" s="99">
        <f t="shared" si="48"/>
        <v>11818.523849697202</v>
      </c>
      <c r="O175" s="92">
        <f t="shared" si="49"/>
        <v>5932.7705998915517</v>
      </c>
      <c r="P175" s="92">
        <f t="shared" si="50"/>
        <v>5710.1078275925538</v>
      </c>
      <c r="Q175" s="92"/>
      <c r="R175" s="31"/>
    </row>
    <row r="176" spans="1:18" x14ac:dyDescent="0.2">
      <c r="A176">
        <v>1</v>
      </c>
      <c r="B176">
        <v>207465</v>
      </c>
      <c r="C176">
        <v>170.595</v>
      </c>
      <c r="E176" s="1">
        <f t="shared" si="47"/>
        <v>174</v>
      </c>
      <c r="F176" s="106">
        <f t="shared" si="44"/>
        <v>5781.1507499999989</v>
      </c>
      <c r="G176" s="4">
        <f t="shared" si="45"/>
        <v>163</v>
      </c>
      <c r="H176" s="12">
        <f t="shared" si="46"/>
        <v>4509.1852867069629</v>
      </c>
      <c r="I176" s="12">
        <f t="shared" si="53"/>
        <v>20332751.949854556</v>
      </c>
      <c r="J176" s="12">
        <f t="shared" si="54"/>
        <v>734997.20173323492</v>
      </c>
      <c r="K176" s="12">
        <f t="shared" si="55"/>
        <v>26569</v>
      </c>
      <c r="L176" s="12">
        <f t="shared" si="51"/>
        <v>22315867.402077366</v>
      </c>
      <c r="M176" s="12">
        <f t="shared" si="52"/>
        <v>806683.72560823523</v>
      </c>
      <c r="N176" s="99">
        <f t="shared" si="48"/>
        <v>11988.953792648677</v>
      </c>
      <c r="O176" s="92">
        <f t="shared" si="49"/>
        <v>6258.2504702497336</v>
      </c>
      <c r="P176" s="92">
        <f t="shared" si="50"/>
        <v>6099.4494210618241</v>
      </c>
      <c r="Q176" s="92"/>
      <c r="R176" s="31"/>
    </row>
    <row r="177" spans="1:18" x14ac:dyDescent="0.2">
      <c r="A177">
        <v>1</v>
      </c>
      <c r="B177">
        <v>205757</v>
      </c>
      <c r="C177">
        <v>170.67699999999999</v>
      </c>
      <c r="E177" s="1">
        <f t="shared" si="47"/>
        <v>175</v>
      </c>
      <c r="F177" s="106">
        <f t="shared" si="44"/>
        <v>6220.9453750000002</v>
      </c>
      <c r="G177" s="4">
        <f t="shared" si="45"/>
        <v>164</v>
      </c>
      <c r="H177" s="12">
        <f t="shared" si="46"/>
        <v>4948.9799117069642</v>
      </c>
      <c r="I177" s="12">
        <f t="shared" si="53"/>
        <v>24492402.16647907</v>
      </c>
      <c r="J177" s="12">
        <f t="shared" si="54"/>
        <v>811632.7055199421</v>
      </c>
      <c r="K177" s="12">
        <f t="shared" si="55"/>
        <v>26896</v>
      </c>
      <c r="L177" s="12">
        <f t="shared" si="51"/>
        <v>25137246.82550462</v>
      </c>
      <c r="M177" s="12">
        <f t="shared" si="52"/>
        <v>833001.65951994213</v>
      </c>
      <c r="N177" s="99">
        <f t="shared" si="48"/>
        <v>11913.688347763758</v>
      </c>
      <c r="O177" s="92">
        <f t="shared" si="49"/>
        <v>5880.8611048637867</v>
      </c>
      <c r="P177" s="92">
        <f t="shared" si="50"/>
        <v>5628.5390168371268</v>
      </c>
      <c r="Q177" s="92"/>
      <c r="R177" s="31"/>
    </row>
    <row r="178" spans="1:18" x14ac:dyDescent="0.2">
      <c r="A178">
        <v>1</v>
      </c>
      <c r="B178">
        <v>204049</v>
      </c>
      <c r="C178">
        <v>170.785</v>
      </c>
      <c r="E178" s="1">
        <f t="shared" si="47"/>
        <v>176</v>
      </c>
      <c r="F178" s="106">
        <f t="shared" si="44"/>
        <v>6351.2438750000001</v>
      </c>
      <c r="G178" s="4">
        <f t="shared" si="45"/>
        <v>165</v>
      </c>
      <c r="H178" s="12">
        <f t="shared" si="46"/>
        <v>5079.2784117069641</v>
      </c>
      <c r="I178" s="12">
        <f t="shared" si="53"/>
        <v>25799069.183632419</v>
      </c>
      <c r="J178" s="12">
        <f t="shared" si="54"/>
        <v>838080.93793164904</v>
      </c>
      <c r="K178" s="12">
        <f t="shared" si="55"/>
        <v>27225</v>
      </c>
      <c r="L178" s="12">
        <f t="shared" si="51"/>
        <v>24950556.042752929</v>
      </c>
      <c r="M178" s="12">
        <f t="shared" si="52"/>
        <v>810517.04855664913</v>
      </c>
      <c r="N178" s="99">
        <f t="shared" si="48"/>
        <v>12089.119013886801</v>
      </c>
      <c r="O178" s="92">
        <f t="shared" si="49"/>
        <v>6220.6467157762327</v>
      </c>
      <c r="P178" s="92">
        <f t="shared" si="50"/>
        <v>6035.3896166257127</v>
      </c>
      <c r="Q178" s="92"/>
      <c r="R178" s="31"/>
    </row>
    <row r="179" spans="1:18" x14ac:dyDescent="0.2">
      <c r="A179">
        <v>1</v>
      </c>
      <c r="B179">
        <v>202337</v>
      </c>
      <c r="C179">
        <v>171.19800000000001</v>
      </c>
      <c r="E179" s="1">
        <f t="shared" si="47"/>
        <v>177</v>
      </c>
      <c r="F179" s="106">
        <f t="shared" si="44"/>
        <v>6184.1900000000005</v>
      </c>
      <c r="G179" s="4">
        <f t="shared" si="45"/>
        <v>166</v>
      </c>
      <c r="H179" s="12">
        <f t="shared" si="46"/>
        <v>4912.2245367069645</v>
      </c>
      <c r="I179" s="12">
        <f t="shared" si="53"/>
        <v>24129949.899025951</v>
      </c>
      <c r="J179" s="12">
        <f t="shared" si="54"/>
        <v>815429.27309335605</v>
      </c>
      <c r="K179" s="12">
        <f t="shared" si="55"/>
        <v>27556</v>
      </c>
      <c r="L179" s="12">
        <f t="shared" si="51"/>
        <v>23443744.060707476</v>
      </c>
      <c r="M179" s="12">
        <f t="shared" si="52"/>
        <v>792240.15209335601</v>
      </c>
      <c r="N179" s="99">
        <f t="shared" si="48"/>
        <v>12183.126787026829</v>
      </c>
      <c r="O179" s="92">
        <f t="shared" si="49"/>
        <v>6327.5030598147141</v>
      </c>
      <c r="P179" s="92">
        <f t="shared" si="50"/>
        <v>6157.1546600126476</v>
      </c>
      <c r="Q179" s="92"/>
      <c r="R179" s="31"/>
    </row>
    <row r="180" spans="1:18" x14ac:dyDescent="0.2">
      <c r="A180">
        <v>1</v>
      </c>
      <c r="B180">
        <v>201002</v>
      </c>
      <c r="C180">
        <v>133.39400000000001</v>
      </c>
      <c r="E180" s="1">
        <f t="shared" si="47"/>
        <v>178</v>
      </c>
      <c r="F180" s="106">
        <f t="shared" si="44"/>
        <v>6044.4965000000002</v>
      </c>
      <c r="G180" s="4">
        <f t="shared" si="45"/>
        <v>167</v>
      </c>
      <c r="H180" s="12">
        <f t="shared" si="46"/>
        <v>4772.5310367069642</v>
      </c>
      <c r="I180" s="12">
        <f t="shared" si="53"/>
        <v>22777052.496331252</v>
      </c>
      <c r="J180" s="12">
        <f t="shared" si="54"/>
        <v>797012.683130063</v>
      </c>
      <c r="K180" s="12">
        <f t="shared" si="55"/>
        <v>27889</v>
      </c>
      <c r="L180" s="12">
        <f t="shared" si="51"/>
        <v>22482620.739083685</v>
      </c>
      <c r="M180" s="12">
        <f t="shared" si="52"/>
        <v>786709.95213006297</v>
      </c>
      <c r="N180" s="99">
        <f t="shared" si="48"/>
        <v>12198.906470532882</v>
      </c>
      <c r="O180" s="92">
        <f t="shared" si="49"/>
        <v>6210.5696206629173</v>
      </c>
      <c r="P180" s="92">
        <f t="shared" si="50"/>
        <v>6005.020095531384</v>
      </c>
      <c r="Q180" s="92"/>
      <c r="R180" s="31"/>
    </row>
    <row r="181" spans="1:18" x14ac:dyDescent="0.2">
      <c r="A181">
        <v>1</v>
      </c>
      <c r="B181">
        <v>199333</v>
      </c>
      <c r="C181">
        <v>166.90700000000001</v>
      </c>
      <c r="E181" s="1">
        <f t="shared" si="47"/>
        <v>179</v>
      </c>
      <c r="F181" s="106">
        <f t="shared" si="44"/>
        <v>5982.8035</v>
      </c>
      <c r="G181" s="4">
        <f t="shared" si="45"/>
        <v>168</v>
      </c>
      <c r="H181" s="12">
        <f t="shared" si="46"/>
        <v>4710.838036706964</v>
      </c>
      <c r="I181" s="12">
        <f t="shared" si="53"/>
        <v>22191995.008085124</v>
      </c>
      <c r="J181" s="12">
        <f t="shared" si="54"/>
        <v>791420.79016676999</v>
      </c>
      <c r="K181" s="12">
        <f t="shared" si="55"/>
        <v>28224</v>
      </c>
      <c r="L181" s="12">
        <f t="shared" si="51"/>
        <v>24795897.385500457</v>
      </c>
      <c r="M181" s="12">
        <f t="shared" si="52"/>
        <v>884282.31416676985</v>
      </c>
      <c r="N181" s="99">
        <f t="shared" si="48"/>
        <v>12221.884179169618</v>
      </c>
      <c r="O181" s="92">
        <f t="shared" si="49"/>
        <v>6114.2278192582708</v>
      </c>
      <c r="P181" s="92">
        <f t="shared" si="50"/>
        <v>5878.0879394170515</v>
      </c>
      <c r="Q181" s="92"/>
      <c r="R181" s="31"/>
    </row>
    <row r="182" spans="1:18" x14ac:dyDescent="0.2">
      <c r="A182">
        <v>1</v>
      </c>
      <c r="B182">
        <v>197613</v>
      </c>
      <c r="C182">
        <v>171.797</v>
      </c>
      <c r="E182" s="57">
        <f t="shared" si="47"/>
        <v>180</v>
      </c>
      <c r="F182" s="108">
        <f t="shared" si="44"/>
        <v>6535.5506666666661</v>
      </c>
      <c r="G182" s="58">
        <f t="shared" si="45"/>
        <v>169</v>
      </c>
      <c r="H182" s="59">
        <f t="shared" si="46"/>
        <v>5263.5852033736301</v>
      </c>
      <c r="I182" s="59">
        <f t="shared" si="53"/>
        <v>27705329.193173818</v>
      </c>
      <c r="J182" s="59">
        <f t="shared" si="54"/>
        <v>889545.89937014342</v>
      </c>
      <c r="K182" s="59">
        <f t="shared" si="55"/>
        <v>28561</v>
      </c>
      <c r="L182" s="59">
        <f t="shared" si="51"/>
        <v>21134960.051524077</v>
      </c>
      <c r="M182" s="59">
        <f t="shared" si="52"/>
        <v>678588.47357847705</v>
      </c>
      <c r="N182" s="115">
        <f t="shared" si="48"/>
        <v>12265.382423771454</v>
      </c>
      <c r="O182" s="92">
        <f t="shared" si="49"/>
        <v>6076.5898199797475</v>
      </c>
      <c r="P182" s="92">
        <f t="shared" si="50"/>
        <v>5823.0042303296632</v>
      </c>
      <c r="Q182" s="94"/>
      <c r="R182" s="31"/>
    </row>
    <row r="183" spans="1:18" x14ac:dyDescent="0.2">
      <c r="A183">
        <v>1</v>
      </c>
      <c r="B183">
        <v>195966</v>
      </c>
      <c r="C183">
        <v>164.59299999999999</v>
      </c>
      <c r="E183" s="1">
        <f t="shared" si="47"/>
        <v>181</v>
      </c>
      <c r="F183" s="106">
        <f t="shared" si="44"/>
        <v>5287.2818750000006</v>
      </c>
      <c r="G183" s="4">
        <f t="shared" si="45"/>
        <v>170</v>
      </c>
      <c r="H183" s="12">
        <f t="shared" si="46"/>
        <v>4015.3164117069646</v>
      </c>
      <c r="I183" s="12">
        <f t="shared" si="53"/>
        <v>16122765.886123294</v>
      </c>
      <c r="J183" s="12">
        <f t="shared" si="54"/>
        <v>682603.78999018401</v>
      </c>
      <c r="K183" s="12">
        <f t="shared" si="55"/>
        <v>28900</v>
      </c>
      <c r="L183" s="12">
        <f t="shared" si="51"/>
        <v>30741662.119401563</v>
      </c>
      <c r="M183" s="12">
        <f t="shared" si="52"/>
        <v>1301536.921240184</v>
      </c>
      <c r="N183" s="99">
        <f t="shared" si="48"/>
        <v>12470.528882660186</v>
      </c>
      <c r="O183" s="92">
        <f t="shared" si="49"/>
        <v>6501.3844200094782</v>
      </c>
      <c r="P183" s="92">
        <f t="shared" si="50"/>
        <v>6333.8985824851688</v>
      </c>
      <c r="Q183" s="92"/>
      <c r="R183" s="31"/>
    </row>
    <row r="184" spans="1:18" x14ac:dyDescent="0.2">
      <c r="A184">
        <v>1</v>
      </c>
      <c r="B184">
        <v>194266</v>
      </c>
      <c r="C184">
        <v>169.89699999999999</v>
      </c>
      <c r="E184" s="1">
        <f t="shared" si="47"/>
        <v>182</v>
      </c>
      <c r="F184" s="106">
        <f t="shared" si="44"/>
        <v>8928.0650000000005</v>
      </c>
      <c r="G184" s="4">
        <f t="shared" si="45"/>
        <v>171</v>
      </c>
      <c r="H184" s="12">
        <f t="shared" si="46"/>
        <v>7656.0995367069645</v>
      </c>
      <c r="I184" s="12">
        <f t="shared" si="53"/>
        <v>58615860.115964599</v>
      </c>
      <c r="J184" s="12">
        <f t="shared" si="54"/>
        <v>1309193.0207768909</v>
      </c>
      <c r="K184" s="12">
        <f t="shared" si="55"/>
        <v>29241</v>
      </c>
      <c r="L184" s="12">
        <f t="shared" si="51"/>
        <v>36771674.062395349</v>
      </c>
      <c r="M184" s="12">
        <f t="shared" si="52"/>
        <v>821300.22402689082</v>
      </c>
      <c r="N184" s="99">
        <f t="shared" si="48"/>
        <v>12201.860266687896</v>
      </c>
      <c r="O184" s="92">
        <f t="shared" si="49"/>
        <v>5570.7199595973707</v>
      </c>
      <c r="P184" s="92">
        <f t="shared" si="50"/>
        <v>5185.8266501041317</v>
      </c>
      <c r="Q184" s="92"/>
      <c r="R184" s="31"/>
    </row>
    <row r="185" spans="1:18" x14ac:dyDescent="0.2">
      <c r="A185">
        <v>1</v>
      </c>
      <c r="B185">
        <v>192526</v>
      </c>
      <c r="C185">
        <v>173.886</v>
      </c>
      <c r="E185" s="1">
        <f t="shared" si="47"/>
        <v>183</v>
      </c>
      <c r="F185" s="106">
        <f t="shared" si="44"/>
        <v>6074.8907499999996</v>
      </c>
      <c r="G185" s="4">
        <f t="shared" si="45"/>
        <v>172</v>
      </c>
      <c r="H185" s="12">
        <f t="shared" si="46"/>
        <v>4802.9252867069636</v>
      </c>
      <c r="I185" s="12">
        <f t="shared" si="53"/>
        <v>23068091.309689168</v>
      </c>
      <c r="J185" s="12">
        <f t="shared" si="54"/>
        <v>826103.14931359771</v>
      </c>
      <c r="K185" s="12">
        <f t="shared" si="55"/>
        <v>29584</v>
      </c>
      <c r="L185" s="12">
        <f t="shared" si="51"/>
        <v>23065760.690193795</v>
      </c>
      <c r="M185" s="12">
        <f t="shared" si="52"/>
        <v>826019.68631359783</v>
      </c>
      <c r="N185" s="99">
        <f t="shared" si="48"/>
        <v>13219.413735076558</v>
      </c>
      <c r="O185" s="92">
        <f t="shared" si="49"/>
        <v>8319.5951982942806</v>
      </c>
      <c r="P185" s="92">
        <f t="shared" si="50"/>
        <v>8541.1974859951279</v>
      </c>
      <c r="Q185" s="92"/>
      <c r="R185" s="31"/>
    </row>
    <row r="186" spans="1:18" x14ac:dyDescent="0.2">
      <c r="A186">
        <v>1</v>
      </c>
      <c r="B186">
        <v>190815</v>
      </c>
      <c r="C186">
        <v>170.98099999999999</v>
      </c>
      <c r="E186" s="1">
        <f t="shared" si="47"/>
        <v>184</v>
      </c>
      <c r="F186" s="106">
        <f t="shared" si="44"/>
        <v>6074.4054999999998</v>
      </c>
      <c r="G186" s="4">
        <f t="shared" si="45"/>
        <v>173</v>
      </c>
      <c r="H186" s="12">
        <f t="shared" si="46"/>
        <v>4802.4400367069638</v>
      </c>
      <c r="I186" s="12">
        <f t="shared" si="53"/>
        <v>23063430.306165986</v>
      </c>
      <c r="J186" s="12">
        <f t="shared" si="54"/>
        <v>830822.12635030469</v>
      </c>
      <c r="K186" s="12">
        <f t="shared" si="55"/>
        <v>29929</v>
      </c>
      <c r="L186" s="12">
        <f t="shared" si="51"/>
        <v>22524167.916274186</v>
      </c>
      <c r="M186" s="12">
        <f t="shared" si="52"/>
        <v>811396.08610030473</v>
      </c>
      <c r="N186" s="99">
        <f t="shared" si="48"/>
        <v>12528.523207984294</v>
      </c>
      <c r="O186" s="92">
        <f t="shared" si="49"/>
        <v>6181.0660132055564</v>
      </c>
      <c r="P186" s="92">
        <f t="shared" si="50"/>
        <v>5914.802147913927</v>
      </c>
      <c r="Q186" s="92"/>
      <c r="R186" s="31"/>
    </row>
    <row r="187" spans="1:18" x14ac:dyDescent="0.2">
      <c r="A187">
        <v>1</v>
      </c>
      <c r="B187">
        <v>189093</v>
      </c>
      <c r="C187">
        <v>172.083</v>
      </c>
      <c r="E187" s="1">
        <f t="shared" si="47"/>
        <v>185</v>
      </c>
      <c r="F187" s="106">
        <f t="shared" si="44"/>
        <v>5962.11625</v>
      </c>
      <c r="G187" s="4">
        <f t="shared" si="45"/>
        <v>174</v>
      </c>
      <c r="H187" s="12">
        <f t="shared" si="46"/>
        <v>4690.150786706964</v>
      </c>
      <c r="I187" s="12">
        <f t="shared" si="53"/>
        <v>21997514.402047954</v>
      </c>
      <c r="J187" s="12">
        <f t="shared" si="54"/>
        <v>816086.23688701179</v>
      </c>
      <c r="K187" s="12">
        <f t="shared" si="55"/>
        <v>30276</v>
      </c>
      <c r="L187" s="12">
        <f t="shared" si="51"/>
        <v>22468220.866346106</v>
      </c>
      <c r="M187" s="12">
        <f t="shared" si="52"/>
        <v>833548.98563701182</v>
      </c>
      <c r="N187" s="99">
        <f t="shared" si="48"/>
        <v>12588.124116482104</v>
      </c>
      <c r="O187" s="92">
        <f t="shared" si="49"/>
        <v>6189.4934576688747</v>
      </c>
      <c r="P187" s="92">
        <f t="shared" si="50"/>
        <v>5916.0986131012342</v>
      </c>
      <c r="Q187" s="92"/>
      <c r="R187" s="31"/>
    </row>
    <row r="188" spans="1:18" x14ac:dyDescent="0.2">
      <c r="A188">
        <v>1</v>
      </c>
      <c r="B188">
        <v>187384</v>
      </c>
      <c r="C188">
        <v>170.77799999999999</v>
      </c>
      <c r="E188" s="1">
        <f t="shared" si="47"/>
        <v>186</v>
      </c>
      <c r="F188" s="106">
        <f t="shared" si="44"/>
        <v>6062.4768750000003</v>
      </c>
      <c r="G188" s="4">
        <f t="shared" si="45"/>
        <v>175</v>
      </c>
      <c r="H188" s="12">
        <f t="shared" si="46"/>
        <v>4790.5114117069643</v>
      </c>
      <c r="I188" s="12">
        <f t="shared" si="53"/>
        <v>22948999.585694652</v>
      </c>
      <c r="J188" s="12">
        <f t="shared" si="54"/>
        <v>838339.49704871874</v>
      </c>
      <c r="K188" s="12">
        <f t="shared" si="55"/>
        <v>30625</v>
      </c>
      <c r="L188" s="12">
        <f t="shared" si="51"/>
        <v>23103454.057003051</v>
      </c>
      <c r="M188" s="12">
        <f t="shared" si="52"/>
        <v>843981.80329871865</v>
      </c>
      <c r="N188" s="99">
        <f t="shared" si="48"/>
        <v>12618.311392977015</v>
      </c>
      <c r="O188" s="92">
        <f t="shared" si="49"/>
        <v>6113.7763146884026</v>
      </c>
      <c r="P188" s="92">
        <f t="shared" si="50"/>
        <v>5814.4092798462179</v>
      </c>
      <c r="Q188" s="92"/>
      <c r="R188" s="31"/>
    </row>
    <row r="189" spans="1:18" x14ac:dyDescent="0.2">
      <c r="A189">
        <v>1</v>
      </c>
      <c r="B189">
        <v>185648</v>
      </c>
      <c r="C189">
        <v>173.59399999999999</v>
      </c>
      <c r="E189" s="1">
        <f t="shared" si="47"/>
        <v>187</v>
      </c>
      <c r="F189" s="106">
        <f t="shared" si="44"/>
        <v>6094.7186249999995</v>
      </c>
      <c r="G189" s="4">
        <f t="shared" si="45"/>
        <v>176</v>
      </c>
      <c r="H189" s="12">
        <f t="shared" si="46"/>
        <v>4822.7531617069635</v>
      </c>
      <c r="I189" s="12">
        <f t="shared" si="53"/>
        <v>23258948.058754511</v>
      </c>
      <c r="J189" s="12">
        <f t="shared" si="54"/>
        <v>848804.55646042561</v>
      </c>
      <c r="K189" s="12">
        <f t="shared" si="55"/>
        <v>30976</v>
      </c>
      <c r="L189" s="12">
        <f t="shared" si="51"/>
        <v>23083000.760844253</v>
      </c>
      <c r="M189" s="12">
        <f t="shared" si="52"/>
        <v>842383.59246042569</v>
      </c>
      <c r="N189" s="99">
        <f t="shared" si="48"/>
        <v>12704.443046852988</v>
      </c>
      <c r="O189" s="92">
        <f t="shared" si="49"/>
        <v>6198.1011737995232</v>
      </c>
      <c r="P189" s="92">
        <f t="shared" si="50"/>
        <v>5908.5977073648346</v>
      </c>
      <c r="Q189" s="92"/>
      <c r="R189" s="31"/>
    </row>
    <row r="190" spans="1:18" x14ac:dyDescent="0.2">
      <c r="A190">
        <v>1</v>
      </c>
      <c r="B190">
        <v>183947</v>
      </c>
      <c r="C190">
        <v>169.995</v>
      </c>
      <c r="E190" s="1">
        <f t="shared" si="47"/>
        <v>188</v>
      </c>
      <c r="F190" s="106">
        <f t="shared" si="44"/>
        <v>6058.2358750000003</v>
      </c>
      <c r="G190" s="4">
        <f t="shared" si="45"/>
        <v>177</v>
      </c>
      <c r="H190" s="12">
        <f t="shared" si="46"/>
        <v>4786.2704117069643</v>
      </c>
      <c r="I190" s="12">
        <f t="shared" si="53"/>
        <v>22908384.453981552</v>
      </c>
      <c r="J190" s="12">
        <f t="shared" si="54"/>
        <v>847169.86287213268</v>
      </c>
      <c r="K190" s="12">
        <f t="shared" si="55"/>
        <v>31329</v>
      </c>
      <c r="L190" s="12">
        <f t="shared" si="51"/>
        <v>25876943.768480249</v>
      </c>
      <c r="M190" s="12">
        <f t="shared" si="52"/>
        <v>956949.49366379937</v>
      </c>
      <c r="N190" s="99">
        <f t="shared" si="48"/>
        <v>12772.653843499333</v>
      </c>
      <c r="O190" s="92">
        <f t="shared" si="49"/>
        <v>6231.1592210433564</v>
      </c>
      <c r="P190" s="92">
        <f t="shared" si="50"/>
        <v>5940.0399296415299</v>
      </c>
      <c r="Q190" s="92"/>
      <c r="R190" s="31"/>
    </row>
    <row r="191" spans="1:18" x14ac:dyDescent="0.2">
      <c r="A191">
        <v>1</v>
      </c>
      <c r="B191">
        <v>182236</v>
      </c>
      <c r="C191">
        <v>171.09700000000001</v>
      </c>
      <c r="E191" s="1">
        <f t="shared" si="47"/>
        <v>189</v>
      </c>
      <c r="F191" s="106">
        <f t="shared" si="44"/>
        <v>6678.4597777777781</v>
      </c>
      <c r="G191" s="4">
        <f t="shared" si="45"/>
        <v>178</v>
      </c>
      <c r="H191" s="12">
        <f t="shared" si="46"/>
        <v>5406.4943144847421</v>
      </c>
      <c r="I191" s="12">
        <f t="shared" si="53"/>
        <v>29230180.772555839</v>
      </c>
      <c r="J191" s="12">
        <f t="shared" si="54"/>
        <v>962355.98797828413</v>
      </c>
      <c r="K191" s="12">
        <f t="shared" si="55"/>
        <v>31684</v>
      </c>
      <c r="L191" s="12">
        <f t="shared" si="51"/>
        <v>24014443.64678866</v>
      </c>
      <c r="M191" s="12">
        <f t="shared" si="52"/>
        <v>790636.35703383945</v>
      </c>
      <c r="N191" s="99">
        <f t="shared" si="48"/>
        <v>12822.784453814391</v>
      </c>
      <c r="O191" s="92">
        <f t="shared" si="49"/>
        <v>6212.4946581857575</v>
      </c>
      <c r="P191" s="92">
        <f t="shared" si="50"/>
        <v>5908.1780885121798</v>
      </c>
      <c r="Q191" s="92"/>
      <c r="R191" s="31"/>
    </row>
    <row r="192" spans="1:18" x14ac:dyDescent="0.2">
      <c r="A192">
        <v>1</v>
      </c>
      <c r="B192">
        <v>180529</v>
      </c>
      <c r="C192">
        <v>170.59200000000001</v>
      </c>
      <c r="E192" s="1">
        <f t="shared" si="47"/>
        <v>190</v>
      </c>
      <c r="F192" s="106">
        <f t="shared" si="44"/>
        <v>5713.7427499999994</v>
      </c>
      <c r="G192" s="4">
        <f t="shared" si="45"/>
        <v>179</v>
      </c>
      <c r="H192" s="12">
        <f t="shared" si="46"/>
        <v>4441.7772867069634</v>
      </c>
      <c r="I192" s="12">
        <f t="shared" si="53"/>
        <v>19729385.464705873</v>
      </c>
      <c r="J192" s="12">
        <f t="shared" si="54"/>
        <v>795078.13432054641</v>
      </c>
      <c r="K192" s="12">
        <f t="shared" si="55"/>
        <v>32041</v>
      </c>
      <c r="L192" s="12">
        <f t="shared" si="51"/>
        <v>22436770.869829152</v>
      </c>
      <c r="M192" s="12">
        <f t="shared" si="52"/>
        <v>904183.55682054651</v>
      </c>
      <c r="N192" s="99">
        <f t="shared" si="48"/>
        <v>13045.682834680232</v>
      </c>
      <c r="O192" s="92">
        <f t="shared" si="49"/>
        <v>6688.0727912028851</v>
      </c>
      <c r="P192" s="92">
        <f t="shared" si="50"/>
        <v>6481.2271537788884</v>
      </c>
      <c r="Q192" s="92"/>
      <c r="R192" s="31"/>
    </row>
    <row r="193" spans="1:18" x14ac:dyDescent="0.2">
      <c r="A193">
        <v>1</v>
      </c>
      <c r="B193">
        <v>178842</v>
      </c>
      <c r="C193">
        <v>168.685</v>
      </c>
      <c r="E193" s="1">
        <f t="shared" si="47"/>
        <v>191</v>
      </c>
      <c r="F193" s="106">
        <f t="shared" si="44"/>
        <v>6323.2702499999996</v>
      </c>
      <c r="G193" s="4">
        <f t="shared" si="45"/>
        <v>180</v>
      </c>
      <c r="H193" s="12">
        <f t="shared" si="46"/>
        <v>5051.3047867069636</v>
      </c>
      <c r="I193" s="12">
        <f t="shared" si="53"/>
        <v>25515680.048208684</v>
      </c>
      <c r="J193" s="12">
        <f t="shared" si="54"/>
        <v>909234.86160725344</v>
      </c>
      <c r="K193" s="12">
        <f t="shared" si="55"/>
        <v>32400</v>
      </c>
      <c r="L193" s="12">
        <f t="shared" si="51"/>
        <v>24103234.835162781</v>
      </c>
      <c r="M193" s="12">
        <f t="shared" si="52"/>
        <v>858903.28410725354</v>
      </c>
      <c r="N193" s="99">
        <f t="shared" si="48"/>
        <v>12851.611614479116</v>
      </c>
      <c r="O193" s="92">
        <f t="shared" si="49"/>
        <v>5970.8116633315558</v>
      </c>
      <c r="P193" s="92">
        <f t="shared" si="50"/>
        <v>5594.3426995187228</v>
      </c>
      <c r="Q193" s="92"/>
      <c r="R193" s="31"/>
    </row>
    <row r="194" spans="1:18" x14ac:dyDescent="0.2">
      <c r="A194">
        <v>1</v>
      </c>
      <c r="B194">
        <v>177148</v>
      </c>
      <c r="C194">
        <v>169.39699999999999</v>
      </c>
      <c r="E194" s="1">
        <f t="shared" si="47"/>
        <v>192</v>
      </c>
      <c r="F194" s="106">
        <f t="shared" si="44"/>
        <v>6043.6503750000002</v>
      </c>
      <c r="G194" s="4">
        <f t="shared" si="45"/>
        <v>181</v>
      </c>
      <c r="H194" s="12">
        <f t="shared" si="46"/>
        <v>4771.6849117069642</v>
      </c>
      <c r="I194" s="12">
        <f t="shared" si="53"/>
        <v>22768976.896611899</v>
      </c>
      <c r="J194" s="12">
        <f t="shared" si="54"/>
        <v>863674.96901896049</v>
      </c>
      <c r="K194" s="12">
        <f t="shared" si="55"/>
        <v>32761</v>
      </c>
      <c r="L194" s="12">
        <f t="shared" si="51"/>
        <v>22094228.441223379</v>
      </c>
      <c r="M194" s="12">
        <f t="shared" si="52"/>
        <v>838080.34726896044</v>
      </c>
      <c r="N194" s="99">
        <f t="shared" si="48"/>
        <v>13071.695963154156</v>
      </c>
      <c r="O194" s="92">
        <f t="shared" si="49"/>
        <v>6438.3395977970331</v>
      </c>
      <c r="P194" s="92">
        <f t="shared" si="50"/>
        <v>6157.5390083497923</v>
      </c>
      <c r="Q194" s="92"/>
      <c r="R194" s="31"/>
    </row>
    <row r="195" spans="1:18" x14ac:dyDescent="0.2">
      <c r="A195">
        <v>1</v>
      </c>
      <c r="B195">
        <v>175465</v>
      </c>
      <c r="C195">
        <v>168.18899999999999</v>
      </c>
      <c r="E195" s="1">
        <f t="shared" si="47"/>
        <v>193</v>
      </c>
      <c r="F195" s="106">
        <f t="shared" si="44"/>
        <v>5902.2436250000001</v>
      </c>
      <c r="G195" s="4">
        <f t="shared" si="45"/>
        <v>182</v>
      </c>
      <c r="H195" s="12">
        <f t="shared" si="46"/>
        <v>4630.2781617069641</v>
      </c>
      <c r="I195" s="12">
        <f t="shared" si="53"/>
        <v>21439475.854780421</v>
      </c>
      <c r="J195" s="12">
        <f t="shared" si="54"/>
        <v>842710.62543066742</v>
      </c>
      <c r="K195" s="12">
        <f t="shared" si="55"/>
        <v>33124</v>
      </c>
      <c r="L195" s="12">
        <f t="shared" si="51"/>
        <v>23133411.608396363</v>
      </c>
      <c r="M195" s="12">
        <f t="shared" si="52"/>
        <v>909293.30068066739</v>
      </c>
      <c r="N195" s="99">
        <f t="shared" si="48"/>
        <v>13057.861546091011</v>
      </c>
      <c r="O195" s="92">
        <f t="shared" si="49"/>
        <v>6236.6880838876459</v>
      </c>
      <c r="P195" s="92">
        <f t="shared" si="50"/>
        <v>5901.7167458661461</v>
      </c>
      <c r="Q195" s="92"/>
      <c r="R195" s="31"/>
    </row>
    <row r="196" spans="1:18" x14ac:dyDescent="0.2">
      <c r="A196">
        <v>1</v>
      </c>
      <c r="B196">
        <v>173728</v>
      </c>
      <c r="C196">
        <v>173.68700000000001</v>
      </c>
      <c r="E196" s="1">
        <f t="shared" si="47"/>
        <v>194</v>
      </c>
      <c r="F196" s="106">
        <f t="shared" ref="F196:F259" si="56">AVERAGEIF($A$3:$A$10001,E196,$C$1:$C$10001)</f>
        <v>6268.0824999999995</v>
      </c>
      <c r="G196" s="4">
        <f t="shared" ref="G196:G259" si="57">E196-$S$3</f>
        <v>183</v>
      </c>
      <c r="H196" s="12">
        <f t="shared" ref="H196:H259" si="58">F196-$S$4</f>
        <v>4996.1170367069635</v>
      </c>
      <c r="I196" s="12">
        <f t="shared" si="53"/>
        <v>24961185.444473572</v>
      </c>
      <c r="J196" s="12">
        <f t="shared" si="54"/>
        <v>914289.41771737428</v>
      </c>
      <c r="K196" s="12">
        <f t="shared" si="55"/>
        <v>33489</v>
      </c>
      <c r="L196" s="12">
        <f t="shared" si="51"/>
        <v>25327528.848763261</v>
      </c>
      <c r="M196" s="12">
        <f t="shared" si="52"/>
        <v>927708.00709237461</v>
      </c>
      <c r="N196" s="99">
        <f t="shared" si="48"/>
        <v>13080.388529306218</v>
      </c>
      <c r="O196" s="92">
        <f t="shared" si="49"/>
        <v>6139.0568767869763</v>
      </c>
      <c r="P196" s="92">
        <f t="shared" si="50"/>
        <v>5773.2064671517155</v>
      </c>
      <c r="Q196" s="92"/>
      <c r="R196" s="31"/>
    </row>
    <row r="197" spans="1:18" x14ac:dyDescent="0.2">
      <c r="A197">
        <v>1</v>
      </c>
      <c r="B197">
        <v>172283</v>
      </c>
      <c r="C197">
        <v>144.351</v>
      </c>
      <c r="E197" s="1">
        <f t="shared" ref="E197:E260" si="59">E196+1</f>
        <v>195</v>
      </c>
      <c r="F197" s="106">
        <f t="shared" si="56"/>
        <v>6341.4081250000008</v>
      </c>
      <c r="G197" s="4">
        <f t="shared" si="57"/>
        <v>184</v>
      </c>
      <c r="H197" s="12">
        <f t="shared" si="58"/>
        <v>5069.4426617069648</v>
      </c>
      <c r="I197" s="12">
        <f t="shared" si="53"/>
        <v>25699248.900334597</v>
      </c>
      <c r="J197" s="12">
        <f t="shared" si="54"/>
        <v>932777.44975408155</v>
      </c>
      <c r="K197" s="12">
        <f t="shared" si="55"/>
        <v>33856</v>
      </c>
      <c r="L197" s="12">
        <f t="shared" si="51"/>
        <v>25273342.843512941</v>
      </c>
      <c r="M197" s="12">
        <f t="shared" si="52"/>
        <v>917318.80475408118</v>
      </c>
      <c r="N197" s="99">
        <f t="shared" ref="N197:N260" si="60">F196*$S$10+E196*$S$11</f>
        <v>13236.362760820495</v>
      </c>
      <c r="O197" s="92">
        <f t="shared" ref="O197:O260" si="61">F196*$Y$10+$Y$11*E196</f>
        <v>6423.1827968757825</v>
      </c>
      <c r="P197" s="92">
        <f t="shared" ref="P197:P260" si="62">F196*$AE$10+$AE$11*E196</f>
        <v>6111.9343525190725</v>
      </c>
      <c r="Q197" s="92"/>
      <c r="R197" s="31"/>
    </row>
    <row r="198" spans="1:18" x14ac:dyDescent="0.2">
      <c r="A198">
        <v>1</v>
      </c>
      <c r="B198">
        <v>170527</v>
      </c>
      <c r="C198">
        <v>175.37</v>
      </c>
      <c r="E198" s="1">
        <f t="shared" si="59"/>
        <v>196</v>
      </c>
      <c r="F198" s="106">
        <f t="shared" si="56"/>
        <v>6257.3937499999993</v>
      </c>
      <c r="G198" s="4">
        <f t="shared" si="57"/>
        <v>185</v>
      </c>
      <c r="H198" s="12">
        <f t="shared" si="58"/>
        <v>4985.4282867069633</v>
      </c>
      <c r="I198" s="12">
        <f t="shared" si="53"/>
        <v>24854495.201897927</v>
      </c>
      <c r="J198" s="12">
        <f t="shared" si="54"/>
        <v>922304.23304078821</v>
      </c>
      <c r="K198" s="12">
        <f t="shared" si="55"/>
        <v>34225</v>
      </c>
      <c r="L198" s="12">
        <f t="shared" si="51"/>
        <v>25815291.926740382</v>
      </c>
      <c r="M198" s="12">
        <f t="shared" si="52"/>
        <v>957957.61804078834</v>
      </c>
      <c r="N198" s="99">
        <f t="shared" si="60"/>
        <v>13315.381989906671</v>
      </c>
      <c r="O198" s="92">
        <f t="shared" si="61"/>
        <v>6487.1608980753545</v>
      </c>
      <c r="P198" s="92">
        <f t="shared" si="62"/>
        <v>6181.2200837040336</v>
      </c>
      <c r="Q198" s="92"/>
      <c r="R198" s="31"/>
    </row>
    <row r="199" spans="1:18" x14ac:dyDescent="0.2">
      <c r="A199">
        <v>1</v>
      </c>
      <c r="B199">
        <v>168835</v>
      </c>
      <c r="C199">
        <v>169.084</v>
      </c>
      <c r="E199" s="1">
        <f t="shared" si="59"/>
        <v>197</v>
      </c>
      <c r="F199" s="106">
        <f t="shared" si="56"/>
        <v>6450.1147499999997</v>
      </c>
      <c r="G199" s="4">
        <f t="shared" si="57"/>
        <v>186</v>
      </c>
      <c r="H199" s="12">
        <f t="shared" si="58"/>
        <v>5178.1492867069637</v>
      </c>
      <c r="I199" s="12">
        <f t="shared" si="53"/>
        <v>26813230.035423838</v>
      </c>
      <c r="J199" s="12">
        <f t="shared" si="54"/>
        <v>963135.76732749527</v>
      </c>
      <c r="K199" s="12">
        <f t="shared" si="55"/>
        <v>34596</v>
      </c>
      <c r="L199" s="12">
        <f t="shared" si="51"/>
        <v>25190376.689104065</v>
      </c>
      <c r="M199" s="12">
        <f t="shared" si="52"/>
        <v>904842.60007749521</v>
      </c>
      <c r="N199" s="99">
        <f t="shared" si="60"/>
        <v>13353.007880120034</v>
      </c>
      <c r="O199" s="92">
        <f t="shared" si="61"/>
        <v>6432.7236528793946</v>
      </c>
      <c r="P199" s="92">
        <f t="shared" si="62"/>
        <v>6105.5755304008226</v>
      </c>
      <c r="Q199" s="92"/>
      <c r="R199" s="31"/>
    </row>
    <row r="200" spans="1:18" x14ac:dyDescent="0.2">
      <c r="A200">
        <v>1</v>
      </c>
      <c r="B200">
        <v>167179</v>
      </c>
      <c r="C200">
        <v>165.48</v>
      </c>
      <c r="E200" s="1">
        <f t="shared" si="59"/>
        <v>198</v>
      </c>
      <c r="F200" s="106">
        <f t="shared" si="56"/>
        <v>6136.7106249999997</v>
      </c>
      <c r="G200" s="4">
        <f t="shared" si="57"/>
        <v>187</v>
      </c>
      <c r="H200" s="12">
        <f t="shared" si="58"/>
        <v>4864.7451617069637</v>
      </c>
      <c r="I200" s="12">
        <f t="shared" si="53"/>
        <v>23665745.488351312</v>
      </c>
      <c r="J200" s="12">
        <f t="shared" si="54"/>
        <v>909707.34523920226</v>
      </c>
      <c r="K200" s="12">
        <f t="shared" si="55"/>
        <v>34969</v>
      </c>
      <c r="L200" s="12">
        <f t="shared" si="51"/>
        <v>24055145.231006436</v>
      </c>
      <c r="M200" s="12">
        <f t="shared" si="52"/>
        <v>924675.80698920228</v>
      </c>
      <c r="N200" s="99">
        <f t="shared" si="60"/>
        <v>13463.437896146732</v>
      </c>
      <c r="O200" s="92">
        <f t="shared" si="61"/>
        <v>6586.5596712560928</v>
      </c>
      <c r="P200" s="92">
        <f t="shared" si="62"/>
        <v>6284.8396883388114</v>
      </c>
      <c r="Q200" s="92"/>
      <c r="R200" s="31"/>
    </row>
    <row r="201" spans="1:18" x14ac:dyDescent="0.2">
      <c r="A201">
        <v>1</v>
      </c>
      <c r="B201">
        <v>165491</v>
      </c>
      <c r="C201">
        <v>168.78</v>
      </c>
      <c r="E201" s="1">
        <f t="shared" si="59"/>
        <v>199</v>
      </c>
      <c r="F201" s="106">
        <f t="shared" si="56"/>
        <v>6216.7558749999998</v>
      </c>
      <c r="G201" s="4">
        <f t="shared" si="57"/>
        <v>188</v>
      </c>
      <c r="H201" s="12">
        <f t="shared" si="58"/>
        <v>4944.7904117069638</v>
      </c>
      <c r="I201" s="12">
        <f t="shared" si="53"/>
        <v>24450952.215709124</v>
      </c>
      <c r="J201" s="12">
        <f t="shared" si="54"/>
        <v>929620.59740090917</v>
      </c>
      <c r="K201" s="12">
        <f t="shared" si="55"/>
        <v>35344</v>
      </c>
      <c r="L201" s="12">
        <f t="shared" si="51"/>
        <v>24885096.778572578</v>
      </c>
      <c r="M201" s="12">
        <f t="shared" si="52"/>
        <v>946126.6919009093</v>
      </c>
      <c r="N201" s="99">
        <f t="shared" si="60"/>
        <v>13440.715447376369</v>
      </c>
      <c r="O201" s="92">
        <f t="shared" si="61"/>
        <v>6359.4818597334906</v>
      </c>
      <c r="P201" s="92">
        <f t="shared" si="62"/>
        <v>5997.8978061543912</v>
      </c>
      <c r="Q201" s="92"/>
      <c r="R201" s="31"/>
    </row>
    <row r="202" spans="1:18" x14ac:dyDescent="0.2">
      <c r="A202">
        <v>1</v>
      </c>
      <c r="B202">
        <v>163787</v>
      </c>
      <c r="C202">
        <v>170.29599999999999</v>
      </c>
      <c r="E202" s="1">
        <f t="shared" si="59"/>
        <v>200</v>
      </c>
      <c r="F202" s="106">
        <f t="shared" si="56"/>
        <v>6304.5542500000001</v>
      </c>
      <c r="G202" s="4">
        <f t="shared" si="57"/>
        <v>189</v>
      </c>
      <c r="H202" s="12">
        <f t="shared" si="58"/>
        <v>5032.5887867069641</v>
      </c>
      <c r="I202" s="12">
        <f t="shared" si="53"/>
        <v>25326949.896088675</v>
      </c>
      <c r="J202" s="12">
        <f t="shared" si="54"/>
        <v>951159.28068761621</v>
      </c>
      <c r="K202" s="12">
        <f t="shared" si="55"/>
        <v>35721</v>
      </c>
      <c r="L202" s="12">
        <f t="shared" si="51"/>
        <v>24897979.576792948</v>
      </c>
      <c r="M202" s="12">
        <f t="shared" si="52"/>
        <v>935049.20418761612</v>
      </c>
      <c r="N202" s="99">
        <f t="shared" si="60"/>
        <v>13521.502489572518</v>
      </c>
      <c r="O202" s="92">
        <f t="shared" si="61"/>
        <v>6428.5172046220359</v>
      </c>
      <c r="P202" s="92">
        <f t="shared" si="62"/>
        <v>6073.3731722885304</v>
      </c>
      <c r="Q202" s="92"/>
      <c r="R202" s="31"/>
    </row>
    <row r="203" spans="1:18" x14ac:dyDescent="0.2">
      <c r="A203">
        <v>1</v>
      </c>
      <c r="B203">
        <v>162089</v>
      </c>
      <c r="C203">
        <v>169.77600000000001</v>
      </c>
      <c r="E203" s="1">
        <f t="shared" si="59"/>
        <v>201</v>
      </c>
      <c r="F203" s="106">
        <f t="shared" si="56"/>
        <v>6219.3157499999998</v>
      </c>
      <c r="G203" s="4">
        <f t="shared" si="57"/>
        <v>190</v>
      </c>
      <c r="H203" s="12">
        <f t="shared" si="58"/>
        <v>4947.3502867069637</v>
      </c>
      <c r="I203" s="12">
        <f t="shared" si="53"/>
        <v>24476274.859379478</v>
      </c>
      <c r="J203" s="12">
        <f t="shared" si="54"/>
        <v>939996.55447432306</v>
      </c>
      <c r="K203" s="12">
        <f t="shared" si="55"/>
        <v>36100</v>
      </c>
      <c r="L203" s="12">
        <f t="shared" si="51"/>
        <v>25601360.44594251</v>
      </c>
      <c r="M203" s="12">
        <f t="shared" si="52"/>
        <v>983204.7869743231</v>
      </c>
      <c r="N203" s="99">
        <f t="shared" si="60"/>
        <v>13604.329240237263</v>
      </c>
      <c r="O203" s="92">
        <f t="shared" si="61"/>
        <v>6503.3876135916962</v>
      </c>
      <c r="P203" s="92">
        <f t="shared" si="62"/>
        <v>6155.9901591924818</v>
      </c>
      <c r="Q203" s="92"/>
      <c r="R203" s="31"/>
    </row>
    <row r="204" spans="1:18" x14ac:dyDescent="0.2">
      <c r="A204">
        <v>1</v>
      </c>
      <c r="B204">
        <v>160403</v>
      </c>
      <c r="C204">
        <v>168.566</v>
      </c>
      <c r="E204" s="1">
        <f t="shared" si="59"/>
        <v>202</v>
      </c>
      <c r="F204" s="106">
        <f t="shared" si="56"/>
        <v>6446.7275</v>
      </c>
      <c r="G204" s="4">
        <f t="shared" si="57"/>
        <v>191</v>
      </c>
      <c r="H204" s="12">
        <f t="shared" si="58"/>
        <v>5174.762036706964</v>
      </c>
      <c r="I204" s="12">
        <f t="shared" si="53"/>
        <v>26778162.136543605</v>
      </c>
      <c r="J204" s="12">
        <f t="shared" si="54"/>
        <v>988379.54901103012</v>
      </c>
      <c r="K204" s="12">
        <f t="shared" si="55"/>
        <v>36481</v>
      </c>
      <c r="L204" s="12">
        <f t="shared" si="51"/>
        <v>26286221.442988295</v>
      </c>
      <c r="M204" s="12">
        <f t="shared" si="52"/>
        <v>970222.0623860301</v>
      </c>
      <c r="N204" s="99">
        <f t="shared" si="60"/>
        <v>13641.63308506517</v>
      </c>
      <c r="O204" s="92">
        <f t="shared" si="61"/>
        <v>6448.0290820991413</v>
      </c>
      <c r="P204" s="92">
        <f t="shared" si="62"/>
        <v>6079.2180300376194</v>
      </c>
      <c r="Q204" s="92"/>
      <c r="R204" s="31"/>
    </row>
    <row r="205" spans="1:18" x14ac:dyDescent="0.2">
      <c r="A205">
        <v>1</v>
      </c>
      <c r="B205">
        <v>158711</v>
      </c>
      <c r="C205">
        <v>169.17400000000001</v>
      </c>
      <c r="E205" s="1">
        <f t="shared" si="59"/>
        <v>203</v>
      </c>
      <c r="F205" s="106">
        <f t="shared" si="56"/>
        <v>6351.6621249999998</v>
      </c>
      <c r="G205" s="4">
        <f t="shared" si="57"/>
        <v>192</v>
      </c>
      <c r="H205" s="12">
        <f t="shared" si="58"/>
        <v>5079.6966617069638</v>
      </c>
      <c r="I205" s="12">
        <f t="shared" si="53"/>
        <v>25803318.174956873</v>
      </c>
      <c r="J205" s="12">
        <f t="shared" si="54"/>
        <v>975301.75904773711</v>
      </c>
      <c r="K205" s="12">
        <f t="shared" si="55"/>
        <v>36864</v>
      </c>
      <c r="L205" s="12">
        <f t="shared" si="51"/>
        <v>25636144.722858012</v>
      </c>
      <c r="M205" s="12">
        <f t="shared" si="52"/>
        <v>968983.01504773693</v>
      </c>
      <c r="N205" s="99">
        <f t="shared" si="60"/>
        <v>13761.189616729987</v>
      </c>
      <c r="O205" s="92">
        <f t="shared" si="61"/>
        <v>6627.973637262231</v>
      </c>
      <c r="P205" s="92">
        <f t="shared" si="62"/>
        <v>6290.4368102370026</v>
      </c>
      <c r="Q205" s="92"/>
      <c r="R205" s="31"/>
    </row>
    <row r="206" spans="1:18" x14ac:dyDescent="0.2">
      <c r="A206">
        <v>1</v>
      </c>
      <c r="B206">
        <v>157017</v>
      </c>
      <c r="C206">
        <v>169.37899999999999</v>
      </c>
      <c r="E206" s="1">
        <f t="shared" si="59"/>
        <v>204</v>
      </c>
      <c r="F206" s="106">
        <f t="shared" si="56"/>
        <v>6318.7519999999995</v>
      </c>
      <c r="G206" s="4">
        <f t="shared" si="57"/>
        <v>193</v>
      </c>
      <c r="H206" s="12">
        <f t="shared" si="58"/>
        <v>5046.7865367069635</v>
      </c>
      <c r="I206" s="12">
        <f t="shared" si="53"/>
        <v>25470054.347086668</v>
      </c>
      <c r="J206" s="12">
        <f t="shared" si="54"/>
        <v>974029.80158444401</v>
      </c>
      <c r="K206" s="12">
        <f t="shared" si="55"/>
        <v>37249</v>
      </c>
      <c r="L206" s="12">
        <f t="shared" si="51"/>
        <v>23239846.572403371</v>
      </c>
      <c r="M206" s="12">
        <f t="shared" si="52"/>
        <v>888741.8470844439</v>
      </c>
      <c r="N206" s="99">
        <f t="shared" si="60"/>
        <v>13795.908186567838</v>
      </c>
      <c r="O206" s="92">
        <f t="shared" si="61"/>
        <v>6565.2193208001154</v>
      </c>
      <c r="P206" s="92">
        <f t="shared" si="62"/>
        <v>6204.6128710568482</v>
      </c>
      <c r="Q206" s="92"/>
      <c r="R206" s="31"/>
    </row>
    <row r="207" spans="1:18" x14ac:dyDescent="0.2">
      <c r="A207">
        <v>1</v>
      </c>
      <c r="B207">
        <v>155325</v>
      </c>
      <c r="C207">
        <v>169.178</v>
      </c>
      <c r="E207" s="1">
        <f t="shared" si="59"/>
        <v>205</v>
      </c>
      <c r="F207" s="106">
        <f t="shared" si="56"/>
        <v>5876.8454999999994</v>
      </c>
      <c r="G207" s="4">
        <f t="shared" si="57"/>
        <v>194</v>
      </c>
      <c r="H207" s="12">
        <f t="shared" si="58"/>
        <v>4604.8800367069634</v>
      </c>
      <c r="I207" s="12">
        <f t="shared" si="53"/>
        <v>21204920.152462326</v>
      </c>
      <c r="J207" s="12">
        <f t="shared" si="54"/>
        <v>893346.72712115094</v>
      </c>
      <c r="K207" s="12">
        <f t="shared" si="55"/>
        <v>37636</v>
      </c>
      <c r="L207" s="12">
        <f t="shared" si="51"/>
        <v>23973234.732909445</v>
      </c>
      <c r="M207" s="12">
        <f t="shared" si="52"/>
        <v>1009973.6586211511</v>
      </c>
      <c r="N207" s="99">
        <f t="shared" si="60"/>
        <v>13846.978690598991</v>
      </c>
      <c r="O207" s="92">
        <f t="shared" si="61"/>
        <v>6549.2435441819734</v>
      </c>
      <c r="P207" s="92">
        <f t="shared" si="62"/>
        <v>6176.0418749613063</v>
      </c>
      <c r="Q207" s="92"/>
      <c r="R207" s="31"/>
    </row>
    <row r="208" spans="1:18" x14ac:dyDescent="0.2">
      <c r="A208">
        <v>1</v>
      </c>
      <c r="B208">
        <v>153628</v>
      </c>
      <c r="C208">
        <v>169.59399999999999</v>
      </c>
      <c r="E208" s="1">
        <f t="shared" si="59"/>
        <v>206</v>
      </c>
      <c r="F208" s="106">
        <f t="shared" si="56"/>
        <v>6478.0152500000004</v>
      </c>
      <c r="G208" s="4">
        <f t="shared" si="57"/>
        <v>195</v>
      </c>
      <c r="H208" s="12">
        <f t="shared" si="58"/>
        <v>5206.0497867069644</v>
      </c>
      <c r="I208" s="12">
        <f t="shared" si="53"/>
        <v>27102954.38167163</v>
      </c>
      <c r="J208" s="12">
        <f t="shared" si="54"/>
        <v>1015179.708407858</v>
      </c>
      <c r="K208" s="12">
        <f t="shared" si="55"/>
        <v>38025</v>
      </c>
      <c r="L208" s="12">
        <f t="shared" si="51"/>
        <v>26558628.037147798</v>
      </c>
      <c r="M208" s="12">
        <f t="shared" si="52"/>
        <v>994791.19090785796</v>
      </c>
      <c r="N208" s="99">
        <f t="shared" si="60"/>
        <v>13790.449566130548</v>
      </c>
      <c r="O208" s="92">
        <f t="shared" si="61"/>
        <v>6225.4538142135016</v>
      </c>
      <c r="P208" s="92">
        <f t="shared" si="62"/>
        <v>5770.7328530402965</v>
      </c>
      <c r="Q208" s="92"/>
      <c r="R208" s="31"/>
    </row>
    <row r="209" spans="1:18" x14ac:dyDescent="0.2">
      <c r="A209">
        <v>1</v>
      </c>
      <c r="B209">
        <v>151896</v>
      </c>
      <c r="C209">
        <v>173.172</v>
      </c>
      <c r="E209" s="1">
        <f t="shared" si="59"/>
        <v>207</v>
      </c>
      <c r="F209" s="106">
        <f t="shared" si="56"/>
        <v>6373.4587499999998</v>
      </c>
      <c r="G209" s="4">
        <f t="shared" si="57"/>
        <v>196</v>
      </c>
      <c r="H209" s="12">
        <f t="shared" si="58"/>
        <v>5101.4932867069638</v>
      </c>
      <c r="I209" s="12">
        <f t="shared" si="53"/>
        <v>26025233.754316218</v>
      </c>
      <c r="J209" s="12">
        <f t="shared" si="54"/>
        <v>999892.68419456494</v>
      </c>
      <c r="K209" s="12">
        <f t="shared" si="55"/>
        <v>38416</v>
      </c>
      <c r="L209" s="12">
        <f t="shared" si="51"/>
        <v>24562582.701024484</v>
      </c>
      <c r="M209" s="12">
        <f t="shared" si="52"/>
        <v>943697.45069456496</v>
      </c>
      <c r="N209" s="99">
        <f t="shared" si="60"/>
        <v>14008.335140317449</v>
      </c>
      <c r="O209" s="92">
        <f t="shared" si="61"/>
        <v>6686.691638971738</v>
      </c>
      <c r="P209" s="92">
        <f t="shared" si="62"/>
        <v>6326.2306040654621</v>
      </c>
      <c r="Q209" s="92"/>
      <c r="R209" s="31"/>
    </row>
    <row r="210" spans="1:18" x14ac:dyDescent="0.2">
      <c r="A210">
        <v>1</v>
      </c>
      <c r="B210">
        <v>150574</v>
      </c>
      <c r="C210">
        <v>132.07499999999999</v>
      </c>
      <c r="E210" s="1">
        <f t="shared" si="59"/>
        <v>208</v>
      </c>
      <c r="F210" s="106">
        <f t="shared" si="56"/>
        <v>6086.7483750000001</v>
      </c>
      <c r="G210" s="4">
        <f t="shared" si="57"/>
        <v>197</v>
      </c>
      <c r="H210" s="12">
        <f t="shared" si="58"/>
        <v>4814.7829117069641</v>
      </c>
      <c r="I210" s="12">
        <f t="shared" si="53"/>
        <v>23182134.48686539</v>
      </c>
      <c r="J210" s="12">
        <f t="shared" si="54"/>
        <v>948512.23360627191</v>
      </c>
      <c r="K210" s="12">
        <f t="shared" si="55"/>
        <v>38809</v>
      </c>
      <c r="L210" s="12">
        <f t="shared" si="51"/>
        <v>24015918.267707918</v>
      </c>
      <c r="M210" s="12">
        <f t="shared" si="52"/>
        <v>982627.04373127187</v>
      </c>
      <c r="N210" s="99">
        <f t="shared" si="60"/>
        <v>14040.556764983001</v>
      </c>
      <c r="O210" s="92">
        <f t="shared" si="61"/>
        <v>6616.794225683906</v>
      </c>
      <c r="P210" s="92">
        <f t="shared" si="62"/>
        <v>6231.6641235966154</v>
      </c>
      <c r="Q210" s="92"/>
      <c r="R210" s="31"/>
    </row>
    <row r="211" spans="1:18" x14ac:dyDescent="0.2">
      <c r="A211">
        <v>1</v>
      </c>
      <c r="B211">
        <v>148849</v>
      </c>
      <c r="C211">
        <v>172.398</v>
      </c>
      <c r="E211" s="1">
        <f t="shared" si="59"/>
        <v>209</v>
      </c>
      <c r="F211" s="106">
        <f t="shared" si="56"/>
        <v>6259.92</v>
      </c>
      <c r="G211" s="4">
        <f t="shared" si="57"/>
        <v>198</v>
      </c>
      <c r="H211" s="12">
        <f t="shared" si="58"/>
        <v>4987.9545367069641</v>
      </c>
      <c r="I211" s="12">
        <f t="shared" si="53"/>
        <v>24879690.460255586</v>
      </c>
      <c r="J211" s="12">
        <f t="shared" si="54"/>
        <v>987614.9982679789</v>
      </c>
      <c r="K211" s="12">
        <f t="shared" si="55"/>
        <v>39204</v>
      </c>
      <c r="L211" s="12">
        <f t="shared" si="51"/>
        <v>24833137.25707018</v>
      </c>
      <c r="M211" s="12">
        <f t="shared" si="52"/>
        <v>985767.0395179789</v>
      </c>
      <c r="N211" s="99">
        <f t="shared" si="60"/>
        <v>14024.85696423308</v>
      </c>
      <c r="O211" s="92">
        <f t="shared" si="61"/>
        <v>6409.806344584882</v>
      </c>
      <c r="P211" s="92">
        <f t="shared" si="62"/>
        <v>5969.3106028050788</v>
      </c>
      <c r="Q211" s="92"/>
      <c r="R211" s="31"/>
    </row>
    <row r="212" spans="1:18" x14ac:dyDescent="0.2">
      <c r="A212">
        <v>1</v>
      </c>
      <c r="B212">
        <v>147158</v>
      </c>
      <c r="C212">
        <v>169.083</v>
      </c>
      <c r="E212" s="1">
        <f t="shared" si="59"/>
        <v>210</v>
      </c>
      <c r="F212" s="106">
        <f t="shared" si="56"/>
        <v>6250.586875</v>
      </c>
      <c r="G212" s="4">
        <f t="shared" si="57"/>
        <v>199</v>
      </c>
      <c r="H212" s="12">
        <f t="shared" si="58"/>
        <v>4978.621411706964</v>
      </c>
      <c r="I212" s="12">
        <f t="shared" si="53"/>
        <v>24786671.161107041</v>
      </c>
      <c r="J212" s="12">
        <f t="shared" si="54"/>
        <v>990745.66092968581</v>
      </c>
      <c r="K212" s="12">
        <f t="shared" si="55"/>
        <v>39601</v>
      </c>
      <c r="L212" s="12">
        <f t="shared" si="51"/>
        <v>24011133.256302837</v>
      </c>
      <c r="M212" s="12">
        <f t="shared" si="52"/>
        <v>959746.70955468609</v>
      </c>
      <c r="N212" s="99">
        <f t="shared" si="60"/>
        <v>14130.143889474683</v>
      </c>
      <c r="O212" s="92">
        <f t="shared" si="61"/>
        <v>6548.9293464848979</v>
      </c>
      <c r="P212" s="92">
        <f t="shared" si="62"/>
        <v>6130.5672834307743</v>
      </c>
      <c r="Q212" s="92"/>
      <c r="R212" s="31"/>
    </row>
    <row r="213" spans="1:18" x14ac:dyDescent="0.2">
      <c r="A213">
        <v>1</v>
      </c>
      <c r="B213">
        <v>145438</v>
      </c>
      <c r="C213">
        <v>171.874</v>
      </c>
      <c r="E213" s="1">
        <f t="shared" si="59"/>
        <v>211</v>
      </c>
      <c r="F213" s="106">
        <f t="shared" si="56"/>
        <v>6094.8132500000011</v>
      </c>
      <c r="G213" s="4">
        <f t="shared" si="57"/>
        <v>200</v>
      </c>
      <c r="H213" s="12">
        <f t="shared" si="58"/>
        <v>4822.8477867069651</v>
      </c>
      <c r="I213" s="12">
        <f t="shared" si="53"/>
        <v>23259860.77374427</v>
      </c>
      <c r="J213" s="12">
        <f t="shared" si="54"/>
        <v>964569.55734139297</v>
      </c>
      <c r="K213" s="12">
        <f t="shared" si="55"/>
        <v>40000</v>
      </c>
      <c r="L213" s="12">
        <f t="shared" si="51"/>
        <v>23388768.260811266</v>
      </c>
      <c r="M213" s="12">
        <f t="shared" si="52"/>
        <v>969915.2573413928</v>
      </c>
      <c r="N213" s="99">
        <f t="shared" si="60"/>
        <v>14187.417080366165</v>
      </c>
      <c r="O213" s="92">
        <f t="shared" si="61"/>
        <v>6550.6978092335257</v>
      </c>
      <c r="P213" s="92">
        <f t="shared" si="62"/>
        <v>6123.7137229357013</v>
      </c>
      <c r="Q213" s="92"/>
      <c r="R213" s="31"/>
    </row>
    <row r="214" spans="1:18" x14ac:dyDescent="0.2">
      <c r="A214">
        <v>1</v>
      </c>
      <c r="B214">
        <v>143727</v>
      </c>
      <c r="C214">
        <v>171.071</v>
      </c>
      <c r="E214" s="1">
        <f t="shared" si="59"/>
        <v>212</v>
      </c>
      <c r="F214" s="106">
        <f t="shared" si="56"/>
        <v>6121.5417500000003</v>
      </c>
      <c r="G214" s="4">
        <f t="shared" si="57"/>
        <v>201</v>
      </c>
      <c r="H214" s="12">
        <f t="shared" si="58"/>
        <v>4849.5762867069643</v>
      </c>
      <c r="I214" s="12">
        <f t="shared" si="53"/>
        <v>23518390.160590507</v>
      </c>
      <c r="J214" s="12">
        <f t="shared" si="54"/>
        <v>974764.83362809988</v>
      </c>
      <c r="K214" s="12">
        <f t="shared" si="55"/>
        <v>40401</v>
      </c>
      <c r="L214" s="12">
        <f t="shared" si="51"/>
        <v>23838129.999537524</v>
      </c>
      <c r="M214" s="12">
        <f t="shared" si="52"/>
        <v>988017.06512809964</v>
      </c>
      <c r="N214" s="99">
        <f t="shared" si="60"/>
        <v>14206.16439582099</v>
      </c>
      <c r="O214" s="92">
        <f t="shared" si="61"/>
        <v>6442.25397673724</v>
      </c>
      <c r="P214" s="92">
        <f t="shared" si="62"/>
        <v>5981.9697129326232</v>
      </c>
      <c r="Q214" s="92"/>
      <c r="R214" s="31"/>
    </row>
    <row r="215" spans="1:18" x14ac:dyDescent="0.2">
      <c r="A215">
        <v>1</v>
      </c>
      <c r="B215">
        <v>141992</v>
      </c>
      <c r="C215">
        <v>173.47900000000001</v>
      </c>
      <c r="E215" s="1">
        <f t="shared" si="59"/>
        <v>213</v>
      </c>
      <c r="F215" s="106">
        <f t="shared" si="56"/>
        <v>6187.4732499999991</v>
      </c>
      <c r="G215" s="4">
        <f t="shared" si="57"/>
        <v>202</v>
      </c>
      <c r="H215" s="12">
        <f t="shared" si="58"/>
        <v>4915.5077867069631</v>
      </c>
      <c r="I215" s="12">
        <f t="shared" si="53"/>
        <v>24162216.801176786</v>
      </c>
      <c r="J215" s="12">
        <f t="shared" si="54"/>
        <v>992932.57291480654</v>
      </c>
      <c r="K215" s="12">
        <f t="shared" si="55"/>
        <v>40804</v>
      </c>
      <c r="L215" s="12">
        <f t="shared" si="51"/>
        <v>27175474.072821442</v>
      </c>
      <c r="M215" s="12">
        <f t="shared" si="52"/>
        <v>1116760.6686648065</v>
      </c>
      <c r="N215" s="99">
        <f t="shared" si="60"/>
        <v>14272.924755035399</v>
      </c>
      <c r="O215" s="92">
        <f t="shared" si="61"/>
        <v>6471.1627077962821</v>
      </c>
      <c r="P215" s="92">
        <f t="shared" si="62"/>
        <v>6008.3335260892318</v>
      </c>
      <c r="Q215" s="92"/>
      <c r="R215" s="31"/>
    </row>
    <row r="216" spans="1:18" x14ac:dyDescent="0.2">
      <c r="A216">
        <v>1</v>
      </c>
      <c r="B216">
        <v>140293</v>
      </c>
      <c r="C216">
        <v>169.78700000000001</v>
      </c>
      <c r="E216" s="1">
        <f t="shared" si="59"/>
        <v>214</v>
      </c>
      <c r="F216" s="106">
        <f t="shared" si="56"/>
        <v>6800.4836249999989</v>
      </c>
      <c r="G216" s="4">
        <f t="shared" si="57"/>
        <v>203</v>
      </c>
      <c r="H216" s="12">
        <f t="shared" si="58"/>
        <v>5528.5181617069629</v>
      </c>
      <c r="I216" s="12">
        <f t="shared" si="53"/>
        <v>30564513.064323738</v>
      </c>
      <c r="J216" s="12">
        <f t="shared" si="54"/>
        <v>1122289.1868265134</v>
      </c>
      <c r="K216" s="12">
        <f t="shared" si="55"/>
        <v>41209</v>
      </c>
      <c r="L216" s="12">
        <f t="shared" si="51"/>
        <v>26715260.871227395</v>
      </c>
      <c r="M216" s="12">
        <f t="shared" si="52"/>
        <v>980949.65020151378</v>
      </c>
      <c r="N216" s="99">
        <f t="shared" si="60"/>
        <v>14349.998722129756</v>
      </c>
      <c r="O216" s="92">
        <f t="shared" si="61"/>
        <v>6529.5759311951224</v>
      </c>
      <c r="P216" s="92">
        <f t="shared" si="62"/>
        <v>6070.8083214677126</v>
      </c>
      <c r="Q216" s="92"/>
      <c r="R216" s="31"/>
    </row>
    <row r="217" spans="1:18" x14ac:dyDescent="0.2">
      <c r="A217">
        <v>1</v>
      </c>
      <c r="B217">
        <v>138593</v>
      </c>
      <c r="C217">
        <v>169.89500000000001</v>
      </c>
      <c r="E217" s="1">
        <f t="shared" si="59"/>
        <v>215</v>
      </c>
      <c r="F217" s="106">
        <f t="shared" si="56"/>
        <v>6104.2297500000004</v>
      </c>
      <c r="G217" s="4">
        <f t="shared" si="57"/>
        <v>204</v>
      </c>
      <c r="H217" s="12">
        <f t="shared" si="58"/>
        <v>4832.2642867069644</v>
      </c>
      <c r="I217" s="12">
        <f t="shared" si="53"/>
        <v>23350778.136583567</v>
      </c>
      <c r="J217" s="12">
        <f t="shared" si="54"/>
        <v>985781.9144882207</v>
      </c>
      <c r="K217" s="12">
        <f t="shared" si="55"/>
        <v>41616</v>
      </c>
      <c r="L217" s="12">
        <f t="shared" si="51"/>
        <v>23002982.55891123</v>
      </c>
      <c r="M217" s="12">
        <f t="shared" si="52"/>
        <v>971099.29498822079</v>
      </c>
      <c r="N217" s="99">
        <f t="shared" si="60"/>
        <v>14570.999352901699</v>
      </c>
      <c r="O217" s="92">
        <f t="shared" si="61"/>
        <v>6999.7251053299606</v>
      </c>
      <c r="P217" s="92">
        <f t="shared" si="62"/>
        <v>6637.2128040917569</v>
      </c>
      <c r="Q217" s="92"/>
      <c r="R217" s="31"/>
    </row>
    <row r="218" spans="1:18" x14ac:dyDescent="0.2">
      <c r="A218">
        <v>1</v>
      </c>
      <c r="B218">
        <v>136925</v>
      </c>
      <c r="C218">
        <v>166.69200000000001</v>
      </c>
      <c r="E218" s="1">
        <f t="shared" si="59"/>
        <v>216</v>
      </c>
      <c r="F218" s="106">
        <f t="shared" si="56"/>
        <v>6032.2561250000008</v>
      </c>
      <c r="G218" s="4">
        <f t="shared" si="57"/>
        <v>205</v>
      </c>
      <c r="H218" s="12">
        <f t="shared" si="58"/>
        <v>4760.2906617069648</v>
      </c>
      <c r="I218" s="12">
        <f t="shared" si="53"/>
        <v>22660367.183934532</v>
      </c>
      <c r="J218" s="12">
        <f t="shared" si="54"/>
        <v>975859.58564992773</v>
      </c>
      <c r="K218" s="12">
        <f t="shared" si="55"/>
        <v>42025</v>
      </c>
      <c r="L218" s="12">
        <f t="shared" si="51"/>
        <v>23594234.97057968</v>
      </c>
      <c r="M218" s="12">
        <f t="shared" si="52"/>
        <v>1016076.2257392132</v>
      </c>
      <c r="N218" s="99">
        <f t="shared" si="60"/>
        <v>14447.555984853841</v>
      </c>
      <c r="O218" s="92">
        <f t="shared" si="61"/>
        <v>6484.5115002158254</v>
      </c>
      <c r="P218" s="92">
        <f t="shared" si="62"/>
        <v>5997.6172853004764</v>
      </c>
      <c r="Q218" s="92"/>
      <c r="R218" s="31"/>
    </row>
    <row r="219" spans="1:18" x14ac:dyDescent="0.2">
      <c r="A219">
        <v>1</v>
      </c>
      <c r="B219">
        <v>135220</v>
      </c>
      <c r="C219">
        <v>170.36600000000001</v>
      </c>
      <c r="E219" s="1">
        <f t="shared" si="59"/>
        <v>217</v>
      </c>
      <c r="F219" s="106">
        <f t="shared" si="56"/>
        <v>6228.4348571428563</v>
      </c>
      <c r="G219" s="4">
        <f t="shared" si="57"/>
        <v>206</v>
      </c>
      <c r="H219" s="12">
        <f t="shared" si="58"/>
        <v>4956.4693938498203</v>
      </c>
      <c r="I219" s="12">
        <f t="shared" si="53"/>
        <v>24566588.852170005</v>
      </c>
      <c r="J219" s="12">
        <f t="shared" si="54"/>
        <v>1021032.695133063</v>
      </c>
      <c r="K219" s="12">
        <f t="shared" si="55"/>
        <v>42436</v>
      </c>
      <c r="L219" s="12">
        <f t="shared" si="51"/>
        <v>25420730.49617511</v>
      </c>
      <c r="M219" s="12">
        <f t="shared" si="52"/>
        <v>1056532.3955616343</v>
      </c>
      <c r="N219" s="99">
        <f t="shared" si="60"/>
        <v>14488.349580959115</v>
      </c>
      <c r="O219" s="92">
        <f t="shared" si="61"/>
        <v>6439.1362200771446</v>
      </c>
      <c r="P219" s="92">
        <f t="shared" si="62"/>
        <v>5933.0638043434674</v>
      </c>
      <c r="Q219" s="92"/>
      <c r="R219" s="31"/>
    </row>
    <row r="220" spans="1:18" x14ac:dyDescent="0.2">
      <c r="A220">
        <v>1</v>
      </c>
      <c r="B220">
        <v>133546</v>
      </c>
      <c r="C220">
        <v>167.39699999999999</v>
      </c>
      <c r="E220" s="1">
        <f t="shared" si="59"/>
        <v>218</v>
      </c>
      <c r="F220" s="106">
        <f t="shared" si="56"/>
        <v>6400.7634999999991</v>
      </c>
      <c r="G220" s="4">
        <f t="shared" si="57"/>
        <v>207</v>
      </c>
      <c r="H220" s="12">
        <f t="shared" si="58"/>
        <v>5128.7980367069631</v>
      </c>
      <c r="I220" s="12">
        <f t="shared" si="53"/>
        <v>26304569.301329199</v>
      </c>
      <c r="J220" s="12">
        <f t="shared" si="54"/>
        <v>1061661.1935983414</v>
      </c>
      <c r="K220" s="12">
        <f t="shared" si="55"/>
        <v>42849</v>
      </c>
      <c r="L220" s="12">
        <f t="shared" si="51"/>
        <v>28615537.098995615</v>
      </c>
      <c r="M220" s="12">
        <f t="shared" si="52"/>
        <v>1154932.6249733414</v>
      </c>
      <c r="N220" s="99">
        <f t="shared" si="60"/>
        <v>14599.689264446855</v>
      </c>
      <c r="O220" s="92">
        <f t="shared" si="61"/>
        <v>6595.5745554071873</v>
      </c>
      <c r="P220" s="92">
        <f t="shared" si="62"/>
        <v>6115.5129762839197</v>
      </c>
      <c r="Q220" s="92"/>
      <c r="R220" s="31"/>
    </row>
    <row r="221" spans="1:18" x14ac:dyDescent="0.2">
      <c r="A221">
        <v>1</v>
      </c>
      <c r="B221">
        <v>131891</v>
      </c>
      <c r="C221">
        <v>165.58199999999999</v>
      </c>
      <c r="E221" s="1">
        <f t="shared" si="59"/>
        <v>219</v>
      </c>
      <c r="F221" s="106">
        <f t="shared" si="56"/>
        <v>6851.350124999999</v>
      </c>
      <c r="G221" s="4">
        <f t="shared" si="57"/>
        <v>208</v>
      </c>
      <c r="H221" s="12">
        <f t="shared" si="58"/>
        <v>5579.384661706963</v>
      </c>
      <c r="I221" s="12">
        <f t="shared" si="53"/>
        <v>31129533.203290921</v>
      </c>
      <c r="J221" s="12">
        <f t="shared" si="54"/>
        <v>1160512.0096350482</v>
      </c>
      <c r="K221" s="12">
        <f t="shared" si="55"/>
        <v>43264</v>
      </c>
      <c r="L221" s="12">
        <f t="shared" si="51"/>
        <v>27904051.177242421</v>
      </c>
      <c r="M221" s="12">
        <f t="shared" si="52"/>
        <v>1040265.7276350486</v>
      </c>
      <c r="N221" s="99">
        <f t="shared" si="60"/>
        <v>14704.754416169308</v>
      </c>
      <c r="O221" s="92">
        <f t="shared" si="61"/>
        <v>6734.0631221829399</v>
      </c>
      <c r="P221" s="92">
        <f t="shared" si="62"/>
        <v>6275.9931624277124</v>
      </c>
      <c r="Q221" s="92"/>
      <c r="R221" s="31"/>
    </row>
    <row r="222" spans="1:18" x14ac:dyDescent="0.2">
      <c r="A222">
        <v>1</v>
      </c>
      <c r="B222">
        <v>130223</v>
      </c>
      <c r="C222">
        <v>166.66499999999999</v>
      </c>
      <c r="E222" s="1">
        <f t="shared" si="59"/>
        <v>220</v>
      </c>
      <c r="F222" s="106">
        <f t="shared" si="56"/>
        <v>6273.2430000000004</v>
      </c>
      <c r="G222" s="4">
        <f t="shared" si="57"/>
        <v>209</v>
      </c>
      <c r="H222" s="12">
        <f t="shared" si="58"/>
        <v>5001.2775367069644</v>
      </c>
      <c r="I222" s="12">
        <f t="shared" si="53"/>
        <v>25012776.999169681</v>
      </c>
      <c r="J222" s="12">
        <f t="shared" si="54"/>
        <v>1045267.0051717556</v>
      </c>
      <c r="K222" s="12">
        <f t="shared" si="55"/>
        <v>43681</v>
      </c>
      <c r="L222" s="12">
        <f t="shared" si="51"/>
        <v>25187549.500562776</v>
      </c>
      <c r="M222" s="12">
        <f t="shared" si="52"/>
        <v>1052570.6296003265</v>
      </c>
      <c r="N222" s="99">
        <f t="shared" si="60"/>
        <v>14883.024264401893</v>
      </c>
      <c r="O222" s="92">
        <f t="shared" si="61"/>
        <v>7081.9708788834896</v>
      </c>
      <c r="P222" s="92">
        <f t="shared" si="62"/>
        <v>6692.7845759330648</v>
      </c>
      <c r="Q222" s="92"/>
      <c r="R222" s="31"/>
    </row>
    <row r="223" spans="1:18" x14ac:dyDescent="0.2">
      <c r="A223">
        <v>1</v>
      </c>
      <c r="B223">
        <v>128561</v>
      </c>
      <c r="C223">
        <v>166.196</v>
      </c>
      <c r="E223" s="1">
        <f t="shared" si="59"/>
        <v>221</v>
      </c>
      <c r="F223" s="106">
        <f t="shared" si="56"/>
        <v>6308.18857142857</v>
      </c>
      <c r="G223" s="4">
        <f t="shared" si="57"/>
        <v>210</v>
      </c>
      <c r="H223" s="12">
        <f t="shared" si="58"/>
        <v>5036.2231081355339</v>
      </c>
      <c r="I223" s="12">
        <f t="shared" si="53"/>
        <v>25363543.194918338</v>
      </c>
      <c r="J223" s="12">
        <f t="shared" si="54"/>
        <v>1057606.8527084622</v>
      </c>
      <c r="K223" s="12">
        <f t="shared" si="55"/>
        <v>44100</v>
      </c>
      <c r="L223" s="12">
        <f t="shared" si="51"/>
        <v>27218001.682486109</v>
      </c>
      <c r="M223" s="12">
        <f t="shared" si="52"/>
        <v>1134933.9039584624</v>
      </c>
      <c r="N223" s="99">
        <f t="shared" si="60"/>
        <v>14790.663192397453</v>
      </c>
      <c r="O223" s="92">
        <f t="shared" si="61"/>
        <v>6655.6754657533129</v>
      </c>
      <c r="P223" s="92">
        <f t="shared" si="62"/>
        <v>6162.0173404063853</v>
      </c>
      <c r="Q223" s="92"/>
      <c r="R223" s="31"/>
    </row>
    <row r="224" spans="1:18" x14ac:dyDescent="0.2">
      <c r="A224">
        <v>1</v>
      </c>
      <c r="B224">
        <v>126857</v>
      </c>
      <c r="C224">
        <v>170.27</v>
      </c>
      <c r="E224" s="1">
        <f t="shared" si="59"/>
        <v>222</v>
      </c>
      <c r="F224" s="106">
        <f t="shared" si="56"/>
        <v>6676.4126249999999</v>
      </c>
      <c r="G224" s="4">
        <f t="shared" si="57"/>
        <v>211</v>
      </c>
      <c r="H224" s="12">
        <f t="shared" si="58"/>
        <v>5404.4471617069639</v>
      </c>
      <c r="I224" s="12">
        <f t="shared" si="53"/>
        <v>29208049.123682458</v>
      </c>
      <c r="J224" s="12">
        <f t="shared" si="54"/>
        <v>1140338.3511201693</v>
      </c>
      <c r="K224" s="12">
        <f t="shared" si="55"/>
        <v>44521</v>
      </c>
      <c r="L224" s="12">
        <f t="shared" si="51"/>
        <v>28664017.205708187</v>
      </c>
      <c r="M224" s="12">
        <f t="shared" si="52"/>
        <v>1119098.2998701697</v>
      </c>
      <c r="N224" s="99">
        <f t="shared" si="60"/>
        <v>14859.585316084882</v>
      </c>
      <c r="O224" s="92">
        <f t="shared" si="61"/>
        <v>6690.7684306980227</v>
      </c>
      <c r="P224" s="92">
        <f t="shared" si="62"/>
        <v>6195.9501283933114</v>
      </c>
      <c r="Q224" s="92"/>
      <c r="R224" s="31"/>
    </row>
    <row r="225" spans="1:18" x14ac:dyDescent="0.2">
      <c r="A225">
        <v>1</v>
      </c>
      <c r="B225">
        <v>125180</v>
      </c>
      <c r="C225">
        <v>167.79300000000001</v>
      </c>
      <c r="E225" s="1">
        <f t="shared" si="59"/>
        <v>223</v>
      </c>
      <c r="F225" s="106">
        <f t="shared" si="56"/>
        <v>6575.7488750000011</v>
      </c>
      <c r="G225" s="4">
        <f t="shared" si="57"/>
        <v>212</v>
      </c>
      <c r="H225" s="12">
        <f t="shared" si="58"/>
        <v>5303.7834117069651</v>
      </c>
      <c r="I225" s="12">
        <f t="shared" si="53"/>
        <v>28130118.478297975</v>
      </c>
      <c r="J225" s="12">
        <f t="shared" si="54"/>
        <v>1124402.0832818765</v>
      </c>
      <c r="K225" s="12">
        <f t="shared" si="55"/>
        <v>44944</v>
      </c>
      <c r="L225" s="12">
        <f t="shared" si="51"/>
        <v>25994272.680759646</v>
      </c>
      <c r="M225" s="12">
        <f t="shared" si="52"/>
        <v>1039029.1949247336</v>
      </c>
      <c r="N225" s="99">
        <f t="shared" si="60"/>
        <v>15016.18704540569</v>
      </c>
      <c r="O225" s="92">
        <f t="shared" si="61"/>
        <v>6976.689455316834</v>
      </c>
      <c r="P225" s="92">
        <f t="shared" si="62"/>
        <v>6536.8750686031271</v>
      </c>
      <c r="Q225" s="92"/>
      <c r="R225" s="31"/>
    </row>
    <row r="226" spans="1:18" x14ac:dyDescent="0.2">
      <c r="A226">
        <v>1</v>
      </c>
      <c r="B226">
        <v>123461</v>
      </c>
      <c r="C226">
        <v>171.69499999999999</v>
      </c>
      <c r="E226" s="1">
        <f t="shared" si="59"/>
        <v>224</v>
      </c>
      <c r="F226" s="106">
        <f t="shared" si="56"/>
        <v>6173.046571428572</v>
      </c>
      <c r="G226" s="4">
        <f t="shared" si="57"/>
        <v>213</v>
      </c>
      <c r="H226" s="12">
        <f t="shared" si="58"/>
        <v>4901.0811081355359</v>
      </c>
      <c r="I226" s="12">
        <f t="shared" si="53"/>
        <v>24020596.028523054</v>
      </c>
      <c r="J226" s="12">
        <f t="shared" si="54"/>
        <v>1043930.2760328691</v>
      </c>
      <c r="K226" s="12">
        <f t="shared" si="55"/>
        <v>45369</v>
      </c>
      <c r="L226" s="12">
        <f t="shared" si="51"/>
        <v>26128938.461097606</v>
      </c>
      <c r="M226" s="12">
        <f t="shared" si="52"/>
        <v>1135558.4144435832</v>
      </c>
      <c r="N226" s="99">
        <f t="shared" si="60"/>
        <v>15049.432782947162</v>
      </c>
      <c r="O226" s="92">
        <f t="shared" si="61"/>
        <v>6909.7217569119393</v>
      </c>
      <c r="P226" s="92">
        <f t="shared" si="62"/>
        <v>6445.8943092791997</v>
      </c>
      <c r="Q226" s="92"/>
      <c r="R226" s="31"/>
    </row>
    <row r="227" spans="1:18" x14ac:dyDescent="0.2">
      <c r="A227">
        <v>1</v>
      </c>
      <c r="B227">
        <v>121878</v>
      </c>
      <c r="C227">
        <v>158.29300000000001</v>
      </c>
      <c r="E227" s="1">
        <f t="shared" si="59"/>
        <v>225</v>
      </c>
      <c r="F227" s="106">
        <f t="shared" si="56"/>
        <v>6603.225625</v>
      </c>
      <c r="G227" s="4">
        <f t="shared" si="57"/>
        <v>214</v>
      </c>
      <c r="H227" s="12">
        <f t="shared" si="58"/>
        <v>5331.260161706964</v>
      </c>
      <c r="I227" s="12">
        <f t="shared" si="53"/>
        <v>28422334.911803763</v>
      </c>
      <c r="J227" s="12">
        <f t="shared" si="54"/>
        <v>1140889.6746052904</v>
      </c>
      <c r="K227" s="12">
        <f t="shared" si="55"/>
        <v>45796</v>
      </c>
      <c r="L227" s="12">
        <f t="shared" si="51"/>
        <v>28184394.773119099</v>
      </c>
      <c r="M227" s="12">
        <f t="shared" si="52"/>
        <v>1131338.6138552902</v>
      </c>
      <c r="N227" s="99">
        <f t="shared" si="60"/>
        <v>15003.217581117615</v>
      </c>
      <c r="O227" s="92">
        <f t="shared" si="61"/>
        <v>6615.4374197250081</v>
      </c>
      <c r="P227" s="92">
        <f t="shared" si="62"/>
        <v>6076.6973716439579</v>
      </c>
      <c r="Q227" s="92"/>
      <c r="R227" s="31"/>
    </row>
    <row r="228" spans="1:18" x14ac:dyDescent="0.2">
      <c r="A228">
        <v>1</v>
      </c>
      <c r="B228">
        <v>120209</v>
      </c>
      <c r="C228">
        <v>166.893</v>
      </c>
      <c r="E228" s="1">
        <f t="shared" si="59"/>
        <v>226</v>
      </c>
      <c r="F228" s="106">
        <f t="shared" si="56"/>
        <v>6558.5945000000002</v>
      </c>
      <c r="G228" s="4">
        <f t="shared" si="57"/>
        <v>215</v>
      </c>
      <c r="H228" s="12">
        <f t="shared" si="58"/>
        <v>5286.6290367069641</v>
      </c>
      <c r="I228" s="12">
        <f t="shared" si="53"/>
        <v>27948446.571753204</v>
      </c>
      <c r="J228" s="12">
        <f t="shared" si="54"/>
        <v>1136625.2428919973</v>
      </c>
      <c r="K228" s="12">
        <f t="shared" si="55"/>
        <v>46225</v>
      </c>
      <c r="L228" s="12">
        <f t="shared" si="51"/>
        <v>27116681.966973748</v>
      </c>
      <c r="M228" s="12">
        <f t="shared" si="52"/>
        <v>1102798.5096777116</v>
      </c>
      <c r="N228" s="99">
        <f t="shared" si="60"/>
        <v>15176.118562439598</v>
      </c>
      <c r="O228" s="92">
        <f t="shared" si="61"/>
        <v>6947.986274431114</v>
      </c>
      <c r="P228" s="92">
        <f t="shared" si="62"/>
        <v>6474.6907990500631</v>
      </c>
      <c r="Q228" s="92"/>
      <c r="R228" s="31"/>
    </row>
    <row r="229" spans="1:18" x14ac:dyDescent="0.2">
      <c r="A229">
        <v>1</v>
      </c>
      <c r="B229">
        <v>118534</v>
      </c>
      <c r="C229">
        <v>167.49700000000001</v>
      </c>
      <c r="E229" s="1">
        <f t="shared" si="59"/>
        <v>227</v>
      </c>
      <c r="F229" s="106">
        <f t="shared" si="56"/>
        <v>6401.2608571428573</v>
      </c>
      <c r="G229" s="4">
        <f t="shared" si="57"/>
        <v>216</v>
      </c>
      <c r="H229" s="12">
        <f t="shared" si="58"/>
        <v>5129.2953938498213</v>
      </c>
      <c r="I229" s="12">
        <f t="shared" si="53"/>
        <v>26309671.237368993</v>
      </c>
      <c r="J229" s="12">
        <f t="shared" si="54"/>
        <v>1107927.8050715614</v>
      </c>
      <c r="K229" s="12">
        <f t="shared" si="55"/>
        <v>46656</v>
      </c>
      <c r="L229" s="12">
        <f t="shared" si="51"/>
        <v>26601550.67754095</v>
      </c>
      <c r="M229" s="12">
        <f t="shared" si="52"/>
        <v>1120219.1539287041</v>
      </c>
      <c r="N229" s="99">
        <f t="shared" si="60"/>
        <v>15224.105481082877</v>
      </c>
      <c r="O229" s="92">
        <f t="shared" si="61"/>
        <v>6923.1891791711641</v>
      </c>
      <c r="P229" s="92">
        <f t="shared" si="62"/>
        <v>6435.3232612964202</v>
      </c>
      <c r="Q229" s="92"/>
      <c r="R229" s="31"/>
    </row>
    <row r="230" spans="1:18" x14ac:dyDescent="0.2">
      <c r="A230">
        <v>1</v>
      </c>
      <c r="B230">
        <v>116841</v>
      </c>
      <c r="C230">
        <v>169.19900000000001</v>
      </c>
      <c r="E230" s="1">
        <f t="shared" si="59"/>
        <v>228</v>
      </c>
      <c r="F230" s="106">
        <f t="shared" si="56"/>
        <v>6458.1652499999991</v>
      </c>
      <c r="G230" s="4">
        <f t="shared" si="57"/>
        <v>217</v>
      </c>
      <c r="H230" s="12">
        <f t="shared" si="58"/>
        <v>5186.1997867069631</v>
      </c>
      <c r="I230" s="12">
        <f t="shared" si="53"/>
        <v>26896668.227639351</v>
      </c>
      <c r="J230" s="12">
        <f t="shared" si="54"/>
        <v>1125405.3537154109</v>
      </c>
      <c r="K230" s="12">
        <f t="shared" si="55"/>
        <v>47089</v>
      </c>
      <c r="L230" s="12">
        <f t="shared" si="51"/>
        <v>26952299.296201415</v>
      </c>
      <c r="M230" s="12">
        <f t="shared" si="52"/>
        <v>1127733.0584654114</v>
      </c>
      <c r="N230" s="99">
        <f t="shared" si="60"/>
        <v>15242.442383751326</v>
      </c>
      <c r="O230" s="92">
        <f t="shared" si="61"/>
        <v>6813.5712647190076</v>
      </c>
      <c r="P230" s="92">
        <f t="shared" si="62"/>
        <v>6292.1422751153677</v>
      </c>
      <c r="Q230" s="92"/>
      <c r="R230" s="31"/>
    </row>
    <row r="231" spans="1:18" x14ac:dyDescent="0.2">
      <c r="A231">
        <v>1</v>
      </c>
      <c r="B231">
        <v>115145</v>
      </c>
      <c r="C231">
        <v>169.423</v>
      </c>
      <c r="E231" s="1">
        <f t="shared" si="59"/>
        <v>229</v>
      </c>
      <c r="F231" s="106">
        <f t="shared" si="56"/>
        <v>6468.8920000000007</v>
      </c>
      <c r="G231" s="4">
        <f t="shared" si="57"/>
        <v>218</v>
      </c>
      <c r="H231" s="12">
        <f t="shared" si="58"/>
        <v>5196.9265367069647</v>
      </c>
      <c r="I231" s="12">
        <f t="shared" si="53"/>
        <v>27008045.427929047</v>
      </c>
      <c r="J231" s="12">
        <f t="shared" si="54"/>
        <v>1132929.9850021184</v>
      </c>
      <c r="K231" s="12">
        <f t="shared" si="55"/>
        <v>47524</v>
      </c>
      <c r="L231" s="12">
        <f t="shared" si="51"/>
        <v>27685397.241943814</v>
      </c>
      <c r="M231" s="12">
        <f t="shared" si="52"/>
        <v>1161343.4510021179</v>
      </c>
      <c r="N231" s="99">
        <f t="shared" si="60"/>
        <v>15317.14148046939</v>
      </c>
      <c r="O231" s="92">
        <f t="shared" si="61"/>
        <v>6865.1906148543985</v>
      </c>
      <c r="P231" s="92">
        <f t="shared" si="62"/>
        <v>6346.3019490605238</v>
      </c>
      <c r="Q231" s="92"/>
      <c r="R231" s="31"/>
    </row>
    <row r="232" spans="1:18" x14ac:dyDescent="0.2">
      <c r="A232">
        <v>1</v>
      </c>
      <c r="B232">
        <v>113491</v>
      </c>
      <c r="C232">
        <v>165.48699999999999</v>
      </c>
      <c r="E232" s="1">
        <f t="shared" si="59"/>
        <v>230</v>
      </c>
      <c r="F232" s="106">
        <f t="shared" si="56"/>
        <v>6599.2289999999994</v>
      </c>
      <c r="G232" s="4">
        <f t="shared" si="57"/>
        <v>219</v>
      </c>
      <c r="H232" s="12">
        <f t="shared" si="58"/>
        <v>5327.2635367069634</v>
      </c>
      <c r="I232" s="12">
        <f t="shared" si="53"/>
        <v>28379736.789527584</v>
      </c>
      <c r="J232" s="12">
        <f t="shared" si="54"/>
        <v>1166670.714538825</v>
      </c>
      <c r="K232" s="12">
        <f t="shared" si="55"/>
        <v>47961</v>
      </c>
      <c r="L232" s="12">
        <f t="shared" ref="L232:L295" si="63">H232*H233</f>
        <v>28010075.974991664</v>
      </c>
      <c r="M232" s="12">
        <f t="shared" ref="M232:M295" si="64">G232*H233</f>
        <v>1151474.2224138251</v>
      </c>
      <c r="N232" s="99">
        <f t="shared" si="60"/>
        <v>15379.692065562103</v>
      </c>
      <c r="O232" s="92">
        <f t="shared" si="61"/>
        <v>6882.056300475635</v>
      </c>
      <c r="P232" s="92">
        <f t="shared" si="62"/>
        <v>6357.9261017378631</v>
      </c>
      <c r="Q232" s="92"/>
      <c r="R232" s="31"/>
    </row>
    <row r="233" spans="1:18" x14ac:dyDescent="0.2">
      <c r="A233">
        <v>1</v>
      </c>
      <c r="B233">
        <v>111853</v>
      </c>
      <c r="C233">
        <v>163.679</v>
      </c>
      <c r="E233" s="1">
        <f t="shared" si="59"/>
        <v>231</v>
      </c>
      <c r="F233" s="106">
        <f t="shared" si="56"/>
        <v>6529.8386250000003</v>
      </c>
      <c r="G233" s="4">
        <f t="shared" si="57"/>
        <v>220</v>
      </c>
      <c r="H233" s="12">
        <f t="shared" si="58"/>
        <v>5257.8731617069643</v>
      </c>
      <c r="I233" s="12">
        <f t="shared" ref="I233:I296" si="65">H233*H233</f>
        <v>27645230.18459839</v>
      </c>
      <c r="J233" s="12">
        <f t="shared" ref="J233:J296" si="66">G233*H233</f>
        <v>1156732.0955755322</v>
      </c>
      <c r="K233" s="12">
        <f t="shared" ref="K233:K296" si="67">G233*G233</f>
        <v>48400</v>
      </c>
      <c r="L233" s="12">
        <f t="shared" si="63"/>
        <v>26575126.150000993</v>
      </c>
      <c r="M233" s="12">
        <f t="shared" si="64"/>
        <v>1111956.7880755321</v>
      </c>
      <c r="N233" s="99">
        <f t="shared" si="60"/>
        <v>15473.709967363291</v>
      </c>
      <c r="O233" s="92">
        <f t="shared" si="61"/>
        <v>6988.9416199230154</v>
      </c>
      <c r="P233" s="92">
        <f t="shared" si="62"/>
        <v>6479.7266085540123</v>
      </c>
      <c r="Q233" s="92"/>
      <c r="R233" s="31"/>
    </row>
    <row r="234" spans="1:18" x14ac:dyDescent="0.2">
      <c r="A234">
        <v>1</v>
      </c>
      <c r="B234">
        <v>110226</v>
      </c>
      <c r="C234">
        <v>162.697</v>
      </c>
      <c r="E234" s="1">
        <f t="shared" si="59"/>
        <v>232</v>
      </c>
      <c r="F234" s="106">
        <f t="shared" si="56"/>
        <v>6326.3144999999995</v>
      </c>
      <c r="G234" s="4">
        <f t="shared" si="57"/>
        <v>221</v>
      </c>
      <c r="H234" s="12">
        <f t="shared" si="58"/>
        <v>5054.3490367069635</v>
      </c>
      <c r="I234" s="12">
        <f t="shared" si="65"/>
        <v>25546444.184860609</v>
      </c>
      <c r="J234" s="12">
        <f t="shared" si="66"/>
        <v>1117011.1371122389</v>
      </c>
      <c r="K234" s="12">
        <f t="shared" si="67"/>
        <v>48841</v>
      </c>
      <c r="L234" s="12">
        <f t="shared" si="63"/>
        <v>23914414.015229288</v>
      </c>
      <c r="M234" s="12">
        <f t="shared" si="64"/>
        <v>1045651.0737550963</v>
      </c>
      <c r="N234" s="99">
        <f t="shared" si="60"/>
        <v>15515.183170324057</v>
      </c>
      <c r="O234" s="92">
        <f t="shared" si="61"/>
        <v>6945.5105144606805</v>
      </c>
      <c r="P234" s="92">
        <f t="shared" si="62"/>
        <v>6417.5526315845718</v>
      </c>
      <c r="Q234" s="92"/>
      <c r="R234" s="31"/>
    </row>
    <row r="235" spans="1:18" x14ac:dyDescent="0.2">
      <c r="A235">
        <v>1</v>
      </c>
      <c r="B235">
        <v>108567</v>
      </c>
      <c r="C235">
        <v>165.69800000000001</v>
      </c>
      <c r="E235" s="1">
        <f t="shared" si="59"/>
        <v>233</v>
      </c>
      <c r="F235" s="106">
        <f t="shared" si="56"/>
        <v>6003.418285714286</v>
      </c>
      <c r="G235" s="4">
        <f t="shared" si="57"/>
        <v>222</v>
      </c>
      <c r="H235" s="12">
        <f t="shared" si="58"/>
        <v>4731.4528224212499</v>
      </c>
      <c r="I235" s="12">
        <f t="shared" si="65"/>
        <v>22386645.810798012</v>
      </c>
      <c r="J235" s="12">
        <f t="shared" si="66"/>
        <v>1050382.5265775174</v>
      </c>
      <c r="K235" s="12">
        <f t="shared" si="67"/>
        <v>49284</v>
      </c>
      <c r="L235" s="12">
        <f t="shared" si="63"/>
        <v>23551960.480336111</v>
      </c>
      <c r="M235" s="12">
        <f t="shared" si="64"/>
        <v>1105059.148398946</v>
      </c>
      <c r="N235" s="99">
        <f t="shared" si="60"/>
        <v>15521.3681835808</v>
      </c>
      <c r="O235" s="92">
        <f t="shared" si="61"/>
        <v>6801.1292725449212</v>
      </c>
      <c r="P235" s="92">
        <f t="shared" si="62"/>
        <v>6231.8242975097228</v>
      </c>
      <c r="Q235" s="92"/>
      <c r="R235" s="31"/>
    </row>
    <row r="236" spans="1:18" x14ac:dyDescent="0.2">
      <c r="A236">
        <v>1</v>
      </c>
      <c r="B236">
        <v>106891</v>
      </c>
      <c r="C236">
        <v>167.58</v>
      </c>
      <c r="E236" s="1">
        <f t="shared" si="59"/>
        <v>234</v>
      </c>
      <c r="F236" s="106">
        <f t="shared" si="56"/>
        <v>6249.7093750000004</v>
      </c>
      <c r="G236" s="4">
        <f t="shared" si="57"/>
        <v>223</v>
      </c>
      <c r="H236" s="12">
        <f t="shared" si="58"/>
        <v>4977.7439117069644</v>
      </c>
      <c r="I236" s="12">
        <f t="shared" si="65"/>
        <v>24777934.450535752</v>
      </c>
      <c r="J236" s="12">
        <f t="shared" si="66"/>
        <v>1110036.8923106531</v>
      </c>
      <c r="K236" s="12">
        <f t="shared" si="67"/>
        <v>49729</v>
      </c>
      <c r="L236" s="12">
        <f t="shared" si="63"/>
        <v>26071569.204849821</v>
      </c>
      <c r="M236" s="12">
        <f t="shared" si="64"/>
        <v>1167990.9685606528</v>
      </c>
      <c r="N236" s="99">
        <f t="shared" si="60"/>
        <v>15496.148535951823</v>
      </c>
      <c r="O236" s="92">
        <f t="shared" si="61"/>
        <v>6566.9076384674372</v>
      </c>
      <c r="P236" s="92">
        <f t="shared" si="62"/>
        <v>5936.1389858060102</v>
      </c>
      <c r="Q236" s="92"/>
      <c r="R236" s="31"/>
    </row>
    <row r="237" spans="1:18" x14ac:dyDescent="0.2">
      <c r="A237">
        <v>1</v>
      </c>
      <c r="B237">
        <v>105246</v>
      </c>
      <c r="C237">
        <v>164.387</v>
      </c>
      <c r="E237" s="1">
        <f t="shared" si="59"/>
        <v>235</v>
      </c>
      <c r="F237" s="106">
        <f t="shared" si="56"/>
        <v>6509.5931249999994</v>
      </c>
      <c r="G237" s="4">
        <f t="shared" si="57"/>
        <v>224</v>
      </c>
      <c r="H237" s="12">
        <f t="shared" si="58"/>
        <v>5237.6276617069634</v>
      </c>
      <c r="I237" s="12">
        <f t="shared" si="65"/>
        <v>27432743.522677954</v>
      </c>
      <c r="J237" s="12">
        <f t="shared" si="66"/>
        <v>1173228.5962223597</v>
      </c>
      <c r="K237" s="12">
        <f t="shared" si="67"/>
        <v>50176</v>
      </c>
      <c r="L237" s="12">
        <f t="shared" si="63"/>
        <v>27149505.712801997</v>
      </c>
      <c r="M237" s="12">
        <f t="shared" si="64"/>
        <v>1161115.2362223598</v>
      </c>
      <c r="N237" s="99">
        <f t="shared" si="60"/>
        <v>15620.671883993582</v>
      </c>
      <c r="O237" s="92">
        <f t="shared" si="61"/>
        <v>6761.0609358526999</v>
      </c>
      <c r="P237" s="92">
        <f t="shared" si="62"/>
        <v>6164.7480546390989</v>
      </c>
      <c r="Q237" s="92"/>
      <c r="R237" s="31"/>
    </row>
    <row r="238" spans="1:18" x14ac:dyDescent="0.2">
      <c r="A238">
        <v>1</v>
      </c>
      <c r="B238">
        <v>103560</v>
      </c>
      <c r="C238">
        <v>168.48</v>
      </c>
      <c r="E238" s="1">
        <f t="shared" si="59"/>
        <v>236</v>
      </c>
      <c r="F238" s="106">
        <f t="shared" si="56"/>
        <v>6455.515625</v>
      </c>
      <c r="G238" s="4">
        <f t="shared" si="57"/>
        <v>225</v>
      </c>
      <c r="H238" s="12">
        <f t="shared" si="58"/>
        <v>5183.550161706964</v>
      </c>
      <c r="I238" s="12">
        <f t="shared" si="65"/>
        <v>26869192.278932292</v>
      </c>
      <c r="J238" s="12">
        <f t="shared" si="66"/>
        <v>1166298.7863840668</v>
      </c>
      <c r="K238" s="12">
        <f t="shared" si="67"/>
        <v>50625</v>
      </c>
      <c r="L238" s="12">
        <f t="shared" si="63"/>
        <v>28475291.322617691</v>
      </c>
      <c r="M238" s="12">
        <f t="shared" si="64"/>
        <v>1236013.9957590667</v>
      </c>
      <c r="N238" s="99">
        <f t="shared" si="60"/>
        <v>15748.771217869396</v>
      </c>
      <c r="O238" s="92">
        <f t="shared" si="61"/>
        <v>6965.4441787503474</v>
      </c>
      <c r="P238" s="92">
        <f t="shared" si="62"/>
        <v>6405.8777042798174</v>
      </c>
      <c r="Q238" s="92"/>
      <c r="R238" s="31"/>
    </row>
    <row r="239" spans="1:18" x14ac:dyDescent="0.2">
      <c r="A239">
        <v>1</v>
      </c>
      <c r="B239">
        <v>101912</v>
      </c>
      <c r="C239">
        <v>164.738</v>
      </c>
      <c r="E239" s="1">
        <f t="shared" si="59"/>
        <v>237</v>
      </c>
      <c r="F239" s="106">
        <f t="shared" si="56"/>
        <v>6765.360999999999</v>
      </c>
      <c r="G239" s="4">
        <f t="shared" si="57"/>
        <v>226</v>
      </c>
      <c r="H239" s="12">
        <f t="shared" si="58"/>
        <v>5493.395536706963</v>
      </c>
      <c r="I239" s="12">
        <f t="shared" si="65"/>
        <v>30177394.522711981</v>
      </c>
      <c r="J239" s="12">
        <f t="shared" si="66"/>
        <v>1241507.3912957737</v>
      </c>
      <c r="K239" s="12">
        <f t="shared" si="67"/>
        <v>51076</v>
      </c>
      <c r="L239" s="12">
        <f t="shared" si="63"/>
        <v>25403644.788104706</v>
      </c>
      <c r="M239" s="12">
        <f t="shared" si="64"/>
        <v>1045113.8432957737</v>
      </c>
      <c r="N239" s="99">
        <f t="shared" si="60"/>
        <v>15794.27296426471</v>
      </c>
      <c r="O239" s="92">
        <f t="shared" si="61"/>
        <v>6933.5376658737277</v>
      </c>
      <c r="P239" s="92">
        <f t="shared" si="62"/>
        <v>6357.8088457168951</v>
      </c>
      <c r="Q239" s="92"/>
      <c r="R239" s="31"/>
    </row>
    <row r="240" spans="1:18" x14ac:dyDescent="0.2">
      <c r="A240">
        <v>1</v>
      </c>
      <c r="B240">
        <v>100608</v>
      </c>
      <c r="C240">
        <v>130.39500000000001</v>
      </c>
      <c r="E240" s="1">
        <f t="shared" si="59"/>
        <v>238</v>
      </c>
      <c r="F240" s="106">
        <f t="shared" si="56"/>
        <v>5896.3629999999994</v>
      </c>
      <c r="G240" s="4">
        <f t="shared" si="57"/>
        <v>227</v>
      </c>
      <c r="H240" s="12">
        <f t="shared" si="58"/>
        <v>4624.3975367069634</v>
      </c>
      <c r="I240" s="12">
        <f t="shared" si="65"/>
        <v>21385052.577501431</v>
      </c>
      <c r="J240" s="12">
        <f t="shared" si="66"/>
        <v>1049738.2408324806</v>
      </c>
      <c r="K240" s="12">
        <f t="shared" si="67"/>
        <v>51529</v>
      </c>
      <c r="L240" s="12">
        <f t="shared" si="63"/>
        <v>23363173.306809358</v>
      </c>
      <c r="M240" s="12">
        <f t="shared" si="64"/>
        <v>1146839.1933324807</v>
      </c>
      <c r="N240" s="99">
        <f t="shared" si="60"/>
        <v>15935.516307764658</v>
      </c>
      <c r="O240" s="92">
        <f t="shared" si="61"/>
        <v>7175.5224286065004</v>
      </c>
      <c r="P240" s="92">
        <f t="shared" si="62"/>
        <v>6644.9595486482021</v>
      </c>
      <c r="Q240" s="92"/>
      <c r="R240" s="31"/>
    </row>
    <row r="241" spans="1:18" x14ac:dyDescent="0.2">
      <c r="A241">
        <v>1</v>
      </c>
      <c r="B241">
        <v>98933</v>
      </c>
      <c r="C241">
        <v>167.387</v>
      </c>
      <c r="E241" s="1">
        <f t="shared" si="59"/>
        <v>239</v>
      </c>
      <c r="F241" s="106">
        <f t="shared" si="56"/>
        <v>6324.1204999999991</v>
      </c>
      <c r="G241" s="4">
        <f t="shared" si="57"/>
        <v>228</v>
      </c>
      <c r="H241" s="12">
        <f t="shared" si="58"/>
        <v>5052.1550367069631</v>
      </c>
      <c r="I241" s="12">
        <f t="shared" si="65"/>
        <v>25524270.514923535</v>
      </c>
      <c r="J241" s="12">
        <f t="shared" si="66"/>
        <v>1151891.3483691877</v>
      </c>
      <c r="K241" s="12">
        <f t="shared" si="67"/>
        <v>51984</v>
      </c>
      <c r="L241" s="12">
        <f t="shared" si="63"/>
        <v>27508645.865931224</v>
      </c>
      <c r="M241" s="12">
        <f t="shared" si="64"/>
        <v>1241444.7323691878</v>
      </c>
      <c r="N241" s="99">
        <f t="shared" si="60"/>
        <v>15766.627051167083</v>
      </c>
      <c r="O241" s="92">
        <f t="shared" si="61"/>
        <v>6530.3002090289874</v>
      </c>
      <c r="P241" s="92">
        <f t="shared" si="62"/>
        <v>5846.2445740293506</v>
      </c>
      <c r="Q241" s="92"/>
      <c r="R241" s="31"/>
    </row>
    <row r="242" spans="1:18" x14ac:dyDescent="0.2">
      <c r="A242">
        <v>1</v>
      </c>
      <c r="B242">
        <v>97284</v>
      </c>
      <c r="C242">
        <v>164.89699999999999</v>
      </c>
      <c r="E242" s="1">
        <f t="shared" si="59"/>
        <v>240</v>
      </c>
      <c r="F242" s="106">
        <f t="shared" si="56"/>
        <v>6716.8984999999993</v>
      </c>
      <c r="G242" s="4">
        <f t="shared" si="57"/>
        <v>229</v>
      </c>
      <c r="H242" s="12">
        <f t="shared" si="58"/>
        <v>5444.9330367069633</v>
      </c>
      <c r="I242" s="12">
        <f t="shared" si="65"/>
        <v>29647295.774222914</v>
      </c>
      <c r="J242" s="12">
        <f t="shared" si="66"/>
        <v>1246889.6654058946</v>
      </c>
      <c r="K242" s="12">
        <f t="shared" si="67"/>
        <v>52441</v>
      </c>
      <c r="L242" s="12">
        <f t="shared" si="63"/>
        <v>29072759.274674617</v>
      </c>
      <c r="M242" s="12">
        <f t="shared" si="64"/>
        <v>1222726.1251916091</v>
      </c>
      <c r="N242" s="99">
        <f t="shared" si="60"/>
        <v>15938.890965070859</v>
      </c>
      <c r="O242" s="92">
        <f t="shared" si="61"/>
        <v>6861.0265830882399</v>
      </c>
      <c r="P242" s="92">
        <f t="shared" si="62"/>
        <v>6242.0074405608502</v>
      </c>
      <c r="Q242" s="92"/>
      <c r="R242" s="31"/>
    </row>
    <row r="243" spans="1:18" x14ac:dyDescent="0.2">
      <c r="A243">
        <v>1</v>
      </c>
      <c r="B243">
        <v>95659</v>
      </c>
      <c r="C243">
        <v>162.35300000000001</v>
      </c>
      <c r="E243" s="1">
        <f t="shared" si="59"/>
        <v>241</v>
      </c>
      <c r="F243" s="106">
        <f t="shared" si="56"/>
        <v>6611.3808571428581</v>
      </c>
      <c r="G243" s="4">
        <f t="shared" si="57"/>
        <v>230</v>
      </c>
      <c r="H243" s="12">
        <f t="shared" si="58"/>
        <v>5339.4153938498221</v>
      </c>
      <c r="I243" s="12">
        <f t="shared" si="65"/>
        <v>28509356.748080451</v>
      </c>
      <c r="J243" s="12">
        <f t="shared" si="66"/>
        <v>1228065.540585459</v>
      </c>
      <c r="K243" s="12">
        <f t="shared" si="67"/>
        <v>52900</v>
      </c>
      <c r="L243" s="12">
        <f t="shared" si="63"/>
        <v>32000075.743825838</v>
      </c>
      <c r="M243" s="12">
        <f t="shared" si="64"/>
        <v>1378431.3221926019</v>
      </c>
      <c r="N243" s="99">
        <f t="shared" si="60"/>
        <v>16101.952398377827</v>
      </c>
      <c r="O243" s="92">
        <f t="shared" si="61"/>
        <v>7165.4271047943548</v>
      </c>
      <c r="P243" s="92">
        <f t="shared" si="62"/>
        <v>6605.5497091118386</v>
      </c>
      <c r="Q243" s="92"/>
      <c r="R243" s="31"/>
    </row>
    <row r="244" spans="1:18" x14ac:dyDescent="0.2">
      <c r="A244">
        <v>1</v>
      </c>
      <c r="B244">
        <v>94036</v>
      </c>
      <c r="C244">
        <v>162.19499999999999</v>
      </c>
      <c r="E244" s="1">
        <f t="shared" si="59"/>
        <v>242</v>
      </c>
      <c r="F244" s="106">
        <f t="shared" si="56"/>
        <v>7265.1451250000009</v>
      </c>
      <c r="G244" s="4">
        <f t="shared" si="57"/>
        <v>231</v>
      </c>
      <c r="H244" s="12">
        <f t="shared" si="58"/>
        <v>5993.1796617069649</v>
      </c>
      <c r="I244" s="12">
        <f t="shared" si="65"/>
        <v>35918202.457498014</v>
      </c>
      <c r="J244" s="12">
        <f t="shared" si="66"/>
        <v>1384424.5018543089</v>
      </c>
      <c r="K244" s="12">
        <f t="shared" si="67"/>
        <v>53361</v>
      </c>
      <c r="L244" s="12">
        <f t="shared" si="63"/>
        <v>29873038.704552848</v>
      </c>
      <c r="M244" s="12">
        <f t="shared" si="64"/>
        <v>1151420.8367293086</v>
      </c>
      <c r="N244" s="99">
        <f t="shared" si="60"/>
        <v>16133.921163554434</v>
      </c>
      <c r="O244" s="92">
        <f t="shared" si="61"/>
        <v>7094.8063276806433</v>
      </c>
      <c r="P244" s="92">
        <f t="shared" si="62"/>
        <v>6510.0978930149295</v>
      </c>
      <c r="Q244" s="92"/>
      <c r="R244" s="31"/>
    </row>
    <row r="245" spans="1:18" x14ac:dyDescent="0.2">
      <c r="A245">
        <v>1</v>
      </c>
      <c r="B245">
        <v>92329</v>
      </c>
      <c r="C245">
        <v>170.697</v>
      </c>
      <c r="E245" s="1">
        <f t="shared" si="59"/>
        <v>243</v>
      </c>
      <c r="F245" s="106">
        <f t="shared" si="56"/>
        <v>6256.4712499999996</v>
      </c>
      <c r="G245" s="4">
        <f t="shared" si="57"/>
        <v>232</v>
      </c>
      <c r="H245" s="12">
        <f t="shared" si="58"/>
        <v>4984.5057867069636</v>
      </c>
      <c r="I245" s="12">
        <f t="shared" si="65"/>
        <v>24845297.937715206</v>
      </c>
      <c r="J245" s="12">
        <f t="shared" si="66"/>
        <v>1156405.3425160155</v>
      </c>
      <c r="K245" s="12">
        <f t="shared" si="67"/>
        <v>53824</v>
      </c>
      <c r="L245" s="12">
        <f t="shared" si="63"/>
        <v>26035137.38684975</v>
      </c>
      <c r="M245" s="12">
        <f t="shared" si="64"/>
        <v>1211785.5073731584</v>
      </c>
      <c r="N245" s="99">
        <f t="shared" si="60"/>
        <v>16365.643414368466</v>
      </c>
      <c r="O245" s="92">
        <f t="shared" si="61"/>
        <v>7595.6272085629389</v>
      </c>
      <c r="P245" s="92">
        <f t="shared" si="62"/>
        <v>7114.0419287455334</v>
      </c>
      <c r="Q245" s="92"/>
      <c r="R245" s="31"/>
    </row>
    <row r="246" spans="1:18" x14ac:dyDescent="0.2">
      <c r="A246">
        <v>1</v>
      </c>
      <c r="B246">
        <v>90612</v>
      </c>
      <c r="C246">
        <v>171.57300000000001</v>
      </c>
      <c r="E246" s="1">
        <f t="shared" si="59"/>
        <v>244</v>
      </c>
      <c r="F246" s="106">
        <f t="shared" si="56"/>
        <v>6495.1788571428569</v>
      </c>
      <c r="G246" s="4">
        <f t="shared" si="57"/>
        <v>233</v>
      </c>
      <c r="H246" s="12">
        <f t="shared" si="58"/>
        <v>5223.2133938498209</v>
      </c>
      <c r="I246" s="12">
        <f t="shared" si="65"/>
        <v>27281958.157692164</v>
      </c>
      <c r="J246" s="12">
        <f t="shared" si="66"/>
        <v>1217008.7207670084</v>
      </c>
      <c r="K246" s="12">
        <f t="shared" si="67"/>
        <v>54289</v>
      </c>
      <c r="L246" s="12">
        <f t="shared" si="63"/>
        <v>28621054.268327024</v>
      </c>
      <c r="M246" s="12">
        <f t="shared" si="64"/>
        <v>1276743.8627670084</v>
      </c>
      <c r="N246" s="99">
        <f t="shared" si="60"/>
        <v>16160.007934139065</v>
      </c>
      <c r="O246" s="92">
        <f t="shared" si="61"/>
        <v>6845.2838047905361</v>
      </c>
      <c r="P246" s="92">
        <f t="shared" si="62"/>
        <v>6186.6675903292753</v>
      </c>
      <c r="Q246" s="92"/>
      <c r="R246" s="31"/>
    </row>
    <row r="247" spans="1:18" x14ac:dyDescent="0.2">
      <c r="A247">
        <v>1</v>
      </c>
      <c r="B247">
        <v>88926</v>
      </c>
      <c r="C247">
        <v>168.48699999999999</v>
      </c>
      <c r="E247" s="1">
        <f t="shared" si="59"/>
        <v>245</v>
      </c>
      <c r="F247" s="106">
        <f t="shared" si="56"/>
        <v>6751.5528571428576</v>
      </c>
      <c r="G247" s="4">
        <f t="shared" si="57"/>
        <v>234</v>
      </c>
      <c r="H247" s="12">
        <f t="shared" si="58"/>
        <v>5479.5873938498216</v>
      </c>
      <c r="I247" s="12">
        <f t="shared" si="65"/>
        <v>30025878.006837882</v>
      </c>
      <c r="J247" s="12">
        <f t="shared" si="66"/>
        <v>1282223.4501608582</v>
      </c>
      <c r="K247" s="12">
        <f t="shared" si="67"/>
        <v>54756</v>
      </c>
      <c r="L247" s="12">
        <f t="shared" si="63"/>
        <v>29375150.388679441</v>
      </c>
      <c r="M247" s="12">
        <f t="shared" si="64"/>
        <v>1254434.8135894295</v>
      </c>
      <c r="N247" s="99">
        <f t="shared" si="60"/>
        <v>16282.536203712698</v>
      </c>
      <c r="O247" s="92">
        <f t="shared" si="61"/>
        <v>7033.7297126700732</v>
      </c>
      <c r="P247" s="92">
        <f t="shared" si="62"/>
        <v>6408.2913011836226</v>
      </c>
      <c r="Q247" s="92"/>
      <c r="R247" s="31"/>
    </row>
    <row r="248" spans="1:18" x14ac:dyDescent="0.2">
      <c r="A248">
        <v>1</v>
      </c>
      <c r="B248">
        <v>87219</v>
      </c>
      <c r="C248">
        <v>170.57400000000001</v>
      </c>
      <c r="E248" s="1">
        <f t="shared" si="59"/>
        <v>246</v>
      </c>
      <c r="F248" s="106">
        <f t="shared" si="56"/>
        <v>6632.7979999999998</v>
      </c>
      <c r="G248" s="4">
        <f t="shared" si="57"/>
        <v>235</v>
      </c>
      <c r="H248" s="12">
        <f t="shared" si="58"/>
        <v>5360.8325367069638</v>
      </c>
      <c r="I248" s="12">
        <f t="shared" si="65"/>
        <v>28738525.486616019</v>
      </c>
      <c r="J248" s="12">
        <f t="shared" si="66"/>
        <v>1259795.6461261364</v>
      </c>
      <c r="K248" s="12">
        <f t="shared" si="67"/>
        <v>55225</v>
      </c>
      <c r="L248" s="12">
        <f t="shared" si="63"/>
        <v>29426494.528132968</v>
      </c>
      <c r="M248" s="12">
        <f t="shared" si="64"/>
        <v>1289953.7836261366</v>
      </c>
      <c r="N248" s="99">
        <f t="shared" si="60"/>
        <v>16409.712185159959</v>
      </c>
      <c r="O248" s="92">
        <f t="shared" si="61"/>
        <v>7235.4714895577326</v>
      </c>
      <c r="P248" s="92">
        <f t="shared" si="62"/>
        <v>6646.1880217155185</v>
      </c>
      <c r="Q248" s="92"/>
      <c r="R248" s="31"/>
    </row>
    <row r="249" spans="1:18" x14ac:dyDescent="0.2">
      <c r="A249">
        <v>1</v>
      </c>
      <c r="B249">
        <v>85575</v>
      </c>
      <c r="C249">
        <v>164.37899999999999</v>
      </c>
      <c r="E249" s="1">
        <f t="shared" si="59"/>
        <v>247</v>
      </c>
      <c r="F249" s="106">
        <f t="shared" si="56"/>
        <v>6761.1305000000002</v>
      </c>
      <c r="G249" s="4">
        <f t="shared" si="57"/>
        <v>236</v>
      </c>
      <c r="H249" s="12">
        <f t="shared" si="58"/>
        <v>5489.1650367069642</v>
      </c>
      <c r="I249" s="12">
        <f t="shared" si="65"/>
        <v>30130932.800206169</v>
      </c>
      <c r="J249" s="12">
        <f t="shared" si="66"/>
        <v>1295442.9486628436</v>
      </c>
      <c r="K249" s="12">
        <f t="shared" si="67"/>
        <v>55696</v>
      </c>
      <c r="L249" s="12">
        <f t="shared" si="63"/>
        <v>27711618.989850312</v>
      </c>
      <c r="M249" s="12">
        <f t="shared" si="64"/>
        <v>1191427.4826628435</v>
      </c>
      <c r="N249" s="99">
        <f t="shared" si="60"/>
        <v>16438.198476098223</v>
      </c>
      <c r="O249" s="92">
        <f t="shared" si="61"/>
        <v>7154.8882787656503</v>
      </c>
      <c r="P249" s="92">
        <f t="shared" si="62"/>
        <v>6538.5430364800568</v>
      </c>
      <c r="Q249" s="92"/>
      <c r="R249" s="31"/>
    </row>
    <row r="250" spans="1:18" x14ac:dyDescent="0.2">
      <c r="A250">
        <v>1</v>
      </c>
      <c r="B250">
        <v>83846</v>
      </c>
      <c r="C250">
        <v>172.89500000000001</v>
      </c>
      <c r="E250" s="1">
        <f t="shared" si="59"/>
        <v>248</v>
      </c>
      <c r="F250" s="106">
        <f t="shared" si="56"/>
        <v>6320.3870000000006</v>
      </c>
      <c r="G250" s="4">
        <f t="shared" si="57"/>
        <v>237</v>
      </c>
      <c r="H250" s="12">
        <f t="shared" si="58"/>
        <v>5048.4215367069646</v>
      </c>
      <c r="I250" s="12">
        <f t="shared" si="65"/>
        <v>25486560.012286711</v>
      </c>
      <c r="J250" s="12">
        <f t="shared" si="66"/>
        <v>1196475.9041995506</v>
      </c>
      <c r="K250" s="12">
        <f t="shared" si="67"/>
        <v>56169</v>
      </c>
      <c r="L250" s="12">
        <f t="shared" si="63"/>
        <v>27604195.521128807</v>
      </c>
      <c r="M250" s="12">
        <f t="shared" si="64"/>
        <v>1295889.0795745507</v>
      </c>
      <c r="N250" s="99">
        <f t="shared" si="60"/>
        <v>16531.689029813922</v>
      </c>
      <c r="O250" s="92">
        <f t="shared" si="61"/>
        <v>7260.2649954302051</v>
      </c>
      <c r="P250" s="92">
        <f t="shared" si="62"/>
        <v>6658.4971421569144</v>
      </c>
      <c r="Q250" s="92"/>
      <c r="R250" s="31"/>
    </row>
    <row r="251" spans="1:18" x14ac:dyDescent="0.2">
      <c r="A251">
        <v>1</v>
      </c>
      <c r="B251">
        <v>82124</v>
      </c>
      <c r="C251">
        <v>172.09200000000001</v>
      </c>
      <c r="E251" s="1">
        <f t="shared" si="59"/>
        <v>249</v>
      </c>
      <c r="F251" s="106">
        <f t="shared" si="56"/>
        <v>6739.8518750000012</v>
      </c>
      <c r="G251" s="4">
        <f t="shared" si="57"/>
        <v>238</v>
      </c>
      <c r="H251" s="12">
        <f t="shared" si="58"/>
        <v>5467.8864117069652</v>
      </c>
      <c r="I251" s="12">
        <f t="shared" si="65"/>
        <v>29897781.81132967</v>
      </c>
      <c r="J251" s="12">
        <f t="shared" si="66"/>
        <v>1301356.9659862577</v>
      </c>
      <c r="K251" s="12">
        <f t="shared" si="67"/>
        <v>56644</v>
      </c>
      <c r="L251" s="12">
        <f t="shared" si="63"/>
        <v>26617955.97355574</v>
      </c>
      <c r="M251" s="12">
        <f t="shared" si="64"/>
        <v>1158596.4017362574</v>
      </c>
      <c r="N251" s="99">
        <f t="shared" si="60"/>
        <v>16475.465869837084</v>
      </c>
      <c r="O251" s="92">
        <f t="shared" si="61"/>
        <v>6937.3505485929018</v>
      </c>
      <c r="P251" s="92">
        <f t="shared" si="62"/>
        <v>6254.2593921366279</v>
      </c>
      <c r="Q251" s="92"/>
      <c r="R251" s="31"/>
    </row>
    <row r="252" spans="1:18" x14ac:dyDescent="0.2">
      <c r="A252">
        <v>1</v>
      </c>
      <c r="B252">
        <v>80437</v>
      </c>
      <c r="C252">
        <v>168.66900000000001</v>
      </c>
      <c r="E252" s="1">
        <f t="shared" si="59"/>
        <v>250</v>
      </c>
      <c r="F252" s="106">
        <f t="shared" si="56"/>
        <v>6140.0175714285715</v>
      </c>
      <c r="G252" s="4">
        <f t="shared" si="57"/>
        <v>239</v>
      </c>
      <c r="H252" s="12">
        <f t="shared" si="58"/>
        <v>4868.0521081355355</v>
      </c>
      <c r="I252" s="12">
        <f t="shared" si="65"/>
        <v>23697931.327522833</v>
      </c>
      <c r="J252" s="12">
        <f t="shared" si="66"/>
        <v>1163464.4538443929</v>
      </c>
      <c r="K252" s="12">
        <f t="shared" si="67"/>
        <v>57121</v>
      </c>
      <c r="L252" s="12">
        <f t="shared" si="63"/>
        <v>25605158.340964649</v>
      </c>
      <c r="M252" s="12">
        <f t="shared" si="64"/>
        <v>1257100.9322729644</v>
      </c>
      <c r="N252" s="99">
        <f t="shared" si="60"/>
        <v>16645.548142475003</v>
      </c>
      <c r="O252" s="92">
        <f t="shared" si="61"/>
        <v>7261.8358265424349</v>
      </c>
      <c r="P252" s="92">
        <f t="shared" si="62"/>
        <v>6642.3836893252801</v>
      </c>
      <c r="Q252" s="92"/>
      <c r="R252" s="31"/>
    </row>
    <row r="253" spans="1:18" x14ac:dyDescent="0.2">
      <c r="A253">
        <v>1</v>
      </c>
      <c r="B253">
        <v>78706</v>
      </c>
      <c r="C253">
        <v>173.09299999999999</v>
      </c>
      <c r="E253" s="1">
        <f t="shared" si="59"/>
        <v>251</v>
      </c>
      <c r="F253" s="106">
        <f t="shared" si="56"/>
        <v>6531.8019999999997</v>
      </c>
      <c r="G253" s="4">
        <f t="shared" si="57"/>
        <v>240</v>
      </c>
      <c r="H253" s="12">
        <f t="shared" si="58"/>
        <v>5259.8365367069637</v>
      </c>
      <c r="I253" s="12">
        <f t="shared" si="65"/>
        <v>27665880.392877504</v>
      </c>
      <c r="J253" s="12">
        <f t="shared" si="66"/>
        <v>1262360.7688096713</v>
      </c>
      <c r="K253" s="12">
        <f t="shared" si="67"/>
        <v>57600</v>
      </c>
      <c r="L253" s="12">
        <f t="shared" si="63"/>
        <v>28708263.526643801</v>
      </c>
      <c r="M253" s="12">
        <f t="shared" si="64"/>
        <v>1309923.4545239571</v>
      </c>
      <c r="N253" s="99">
        <f t="shared" si="60"/>
        <v>16547.471038531083</v>
      </c>
      <c r="O253" s="92">
        <f t="shared" si="61"/>
        <v>6819.1883644944137</v>
      </c>
      <c r="P253" s="92">
        <f t="shared" si="62"/>
        <v>6091.602940569398</v>
      </c>
      <c r="Q253" s="92"/>
      <c r="R253" s="31"/>
    </row>
    <row r="254" spans="1:18" x14ac:dyDescent="0.2">
      <c r="A254">
        <v>1</v>
      </c>
      <c r="B254">
        <v>77010</v>
      </c>
      <c r="C254">
        <v>169.58099999999999</v>
      </c>
      <c r="E254" s="1">
        <f t="shared" si="59"/>
        <v>252</v>
      </c>
      <c r="F254" s="106">
        <f t="shared" si="56"/>
        <v>6729.9798571428573</v>
      </c>
      <c r="G254" s="4">
        <f t="shared" si="57"/>
        <v>241</v>
      </c>
      <c r="H254" s="12">
        <f t="shared" si="58"/>
        <v>5458.0143938498213</v>
      </c>
      <c r="I254" s="12">
        <f t="shared" si="65"/>
        <v>29789921.123471834</v>
      </c>
      <c r="J254" s="12">
        <f t="shared" si="66"/>
        <v>1315381.4689178069</v>
      </c>
      <c r="K254" s="12">
        <f t="shared" si="67"/>
        <v>58081</v>
      </c>
      <c r="L254" s="12">
        <f t="shared" si="63"/>
        <v>31259280.780674476</v>
      </c>
      <c r="M254" s="12">
        <f t="shared" si="64"/>
        <v>1380261.4145963783</v>
      </c>
      <c r="N254" s="99">
        <f t="shared" si="60"/>
        <v>16710.271080972176</v>
      </c>
      <c r="O254" s="92">
        <f t="shared" si="61"/>
        <v>7122.8411163716046</v>
      </c>
      <c r="P254" s="92">
        <f t="shared" si="62"/>
        <v>6454.2300026261546</v>
      </c>
      <c r="Q254" s="92"/>
      <c r="R254" s="31"/>
    </row>
    <row r="255" spans="1:18" x14ac:dyDescent="0.2">
      <c r="A255">
        <v>1</v>
      </c>
      <c r="B255">
        <v>75320</v>
      </c>
      <c r="C255">
        <v>168.83</v>
      </c>
      <c r="E255" s="1">
        <f t="shared" si="59"/>
        <v>253</v>
      </c>
      <c r="F255" s="106">
        <f t="shared" si="56"/>
        <v>6999.1912499999999</v>
      </c>
      <c r="G255" s="4">
        <f t="shared" si="57"/>
        <v>242</v>
      </c>
      <c r="H255" s="12">
        <f t="shared" si="58"/>
        <v>5727.2257867069638</v>
      </c>
      <c r="I255" s="12">
        <f t="shared" si="65"/>
        <v>32801115.2119212</v>
      </c>
      <c r="J255" s="12">
        <f t="shared" si="66"/>
        <v>1385988.6403830852</v>
      </c>
      <c r="K255" s="12">
        <f t="shared" si="67"/>
        <v>58564</v>
      </c>
      <c r="L255" s="12">
        <f t="shared" si="63"/>
        <v>31221015.139755704</v>
      </c>
      <c r="M255" s="12">
        <f t="shared" si="64"/>
        <v>1319222.5948830852</v>
      </c>
      <c r="N255" s="99">
        <f t="shared" si="60"/>
        <v>16822.136698479073</v>
      </c>
      <c r="O255" s="92">
        <f t="shared" si="61"/>
        <v>7280.7840092163497</v>
      </c>
      <c r="P255" s="92">
        <f t="shared" si="62"/>
        <v>6638.5206246427342</v>
      </c>
      <c r="Q255" s="92"/>
      <c r="R255" s="31"/>
    </row>
    <row r="256" spans="1:18" x14ac:dyDescent="0.2">
      <c r="A256">
        <v>1</v>
      </c>
      <c r="B256">
        <v>73592</v>
      </c>
      <c r="C256">
        <v>172.67599999999999</v>
      </c>
      <c r="E256" s="1">
        <f t="shared" si="59"/>
        <v>254</v>
      </c>
      <c r="F256" s="106">
        <f t="shared" si="56"/>
        <v>6723.2984999999999</v>
      </c>
      <c r="G256" s="4">
        <f t="shared" si="57"/>
        <v>243</v>
      </c>
      <c r="H256" s="12">
        <f t="shared" si="58"/>
        <v>5451.3330367069639</v>
      </c>
      <c r="I256" s="12">
        <f t="shared" si="65"/>
        <v>29717031.877092768</v>
      </c>
      <c r="J256" s="12">
        <f t="shared" si="66"/>
        <v>1324673.9279197922</v>
      </c>
      <c r="K256" s="12">
        <f t="shared" si="67"/>
        <v>59049</v>
      </c>
      <c r="L256" s="12">
        <f t="shared" si="63"/>
        <v>27354375.466367569</v>
      </c>
      <c r="M256" s="12">
        <f t="shared" si="64"/>
        <v>1219355.558276935</v>
      </c>
      <c r="N256" s="99">
        <f t="shared" si="60"/>
        <v>16952.689968300419</v>
      </c>
      <c r="O256" s="92">
        <f t="shared" si="61"/>
        <v>7492.1873109673252</v>
      </c>
      <c r="P256" s="92">
        <f t="shared" si="62"/>
        <v>6888.242227587697</v>
      </c>
      <c r="Q256" s="92"/>
      <c r="R256" s="31"/>
    </row>
    <row r="257" spans="1:18" x14ac:dyDescent="0.2">
      <c r="A257">
        <v>1</v>
      </c>
      <c r="B257">
        <v>72172</v>
      </c>
      <c r="C257">
        <v>141.886</v>
      </c>
      <c r="E257" s="1">
        <f t="shared" si="59"/>
        <v>255</v>
      </c>
      <c r="F257" s="106">
        <f t="shared" si="56"/>
        <v>6289.8895714285709</v>
      </c>
      <c r="G257" s="4">
        <f t="shared" si="57"/>
        <v>244</v>
      </c>
      <c r="H257" s="12">
        <f t="shared" si="58"/>
        <v>5017.9241081355349</v>
      </c>
      <c r="I257" s="12">
        <f t="shared" si="65"/>
        <v>25179562.355007805</v>
      </c>
      <c r="J257" s="12">
        <f t="shared" si="66"/>
        <v>1224373.4823850705</v>
      </c>
      <c r="K257" s="12">
        <f t="shared" si="67"/>
        <v>59536</v>
      </c>
      <c r="L257" s="12">
        <f t="shared" si="63"/>
        <v>26700228.485359661</v>
      </c>
      <c r="M257" s="12">
        <f t="shared" si="64"/>
        <v>1298316.9155279282</v>
      </c>
      <c r="N257" s="99">
        <f t="shared" si="60"/>
        <v>16939.836091139055</v>
      </c>
      <c r="O257" s="92">
        <f t="shared" si="61"/>
        <v>7293.3408612370049</v>
      </c>
      <c r="P257" s="92">
        <f t="shared" si="62"/>
        <v>6635.8531244187361</v>
      </c>
      <c r="Q257" s="92"/>
      <c r="R257" s="31"/>
    </row>
    <row r="258" spans="1:18" x14ac:dyDescent="0.2">
      <c r="A258">
        <v>1</v>
      </c>
      <c r="B258">
        <v>70474</v>
      </c>
      <c r="C258">
        <v>169.67699999999999</v>
      </c>
      <c r="E258" s="1">
        <f t="shared" si="59"/>
        <v>256</v>
      </c>
      <c r="F258" s="106">
        <f t="shared" si="56"/>
        <v>6592.93642857143</v>
      </c>
      <c r="G258" s="4">
        <f t="shared" si="57"/>
        <v>245</v>
      </c>
      <c r="H258" s="12">
        <f t="shared" si="58"/>
        <v>5320.970965278394</v>
      </c>
      <c r="I258" s="12">
        <f t="shared" si="65"/>
        <v>28312732.013335686</v>
      </c>
      <c r="J258" s="12">
        <f t="shared" si="66"/>
        <v>1303637.8864932065</v>
      </c>
      <c r="K258" s="12">
        <f t="shared" si="67"/>
        <v>60025</v>
      </c>
      <c r="L258" s="12">
        <f t="shared" si="63"/>
        <v>31161137.277382229</v>
      </c>
      <c r="M258" s="12">
        <f t="shared" si="64"/>
        <v>1434790.5077432063</v>
      </c>
      <c r="N258" s="99">
        <f t="shared" si="60"/>
        <v>16885.542525674929</v>
      </c>
      <c r="O258" s="92">
        <f t="shared" si="61"/>
        <v>6975.9464717047531</v>
      </c>
      <c r="P258" s="92">
        <f t="shared" si="62"/>
        <v>6238.3714537409023</v>
      </c>
      <c r="Q258" s="92"/>
      <c r="R258" s="31"/>
    </row>
    <row r="259" spans="1:18" x14ac:dyDescent="0.2">
      <c r="A259">
        <v>1</v>
      </c>
      <c r="B259">
        <v>68808</v>
      </c>
      <c r="C259">
        <v>166.59100000000001</v>
      </c>
      <c r="E259" s="1">
        <f t="shared" si="59"/>
        <v>257</v>
      </c>
      <c r="F259" s="106">
        <f t="shared" si="56"/>
        <v>7128.2532500000007</v>
      </c>
      <c r="G259" s="4">
        <f t="shared" si="57"/>
        <v>246</v>
      </c>
      <c r="H259" s="12">
        <f t="shared" si="58"/>
        <v>5856.2877867069647</v>
      </c>
      <c r="I259" s="12">
        <f t="shared" si="65"/>
        <v>34296106.64073316</v>
      </c>
      <c r="J259" s="12">
        <f t="shared" si="66"/>
        <v>1440646.7955299134</v>
      </c>
      <c r="K259" s="12">
        <f t="shared" si="67"/>
        <v>60516</v>
      </c>
      <c r="L259" s="12">
        <f t="shared" si="63"/>
        <v>31518480.42861421</v>
      </c>
      <c r="M259" s="12">
        <f t="shared" si="64"/>
        <v>1323969.4611727702</v>
      </c>
      <c r="N259" s="99">
        <f t="shared" si="60"/>
        <v>17024.997300765739</v>
      </c>
      <c r="O259" s="92">
        <f t="shared" si="61"/>
        <v>7212.8146153512844</v>
      </c>
      <c r="P259" s="92">
        <f t="shared" si="62"/>
        <v>6519.259851300827</v>
      </c>
      <c r="Q259" s="92"/>
      <c r="R259" s="31"/>
    </row>
    <row r="260" spans="1:18" x14ac:dyDescent="0.2">
      <c r="A260">
        <v>1</v>
      </c>
      <c r="B260">
        <v>67093</v>
      </c>
      <c r="C260">
        <v>171.47900000000001</v>
      </c>
      <c r="E260" s="1">
        <f t="shared" si="59"/>
        <v>258</v>
      </c>
      <c r="F260" s="106">
        <f t="shared" ref="F260:F323" si="68">AVERAGEIF($A$3:$A$10001,E260,$C$1:$C$10001)</f>
        <v>6653.9551428571431</v>
      </c>
      <c r="G260" s="4">
        <f t="shared" ref="G260:G323" si="69">E260-$S$3</f>
        <v>247</v>
      </c>
      <c r="H260" s="12">
        <f t="shared" ref="H260:H323" si="70">F260-$S$4</f>
        <v>5381.9896795641071</v>
      </c>
      <c r="I260" s="12">
        <f t="shared" si="65"/>
        <v>28965812.91093456</v>
      </c>
      <c r="J260" s="12">
        <f t="shared" si="66"/>
        <v>1329351.4508523345</v>
      </c>
      <c r="K260" s="12">
        <f t="shared" si="67"/>
        <v>61009</v>
      </c>
      <c r="L260" s="12">
        <f t="shared" si="63"/>
        <v>28772256.956237886</v>
      </c>
      <c r="M260" s="12">
        <f t="shared" si="64"/>
        <v>1320468.4310666202</v>
      </c>
      <c r="N260" s="99">
        <f t="shared" si="60"/>
        <v>17225.558147686053</v>
      </c>
      <c r="O260" s="92">
        <f t="shared" si="61"/>
        <v>7624.490997704881</v>
      </c>
      <c r="P260" s="92">
        <f t="shared" si="62"/>
        <v>7014.098623857476</v>
      </c>
      <c r="Q260" s="92"/>
      <c r="R260" s="31"/>
    </row>
    <row r="261" spans="1:18" x14ac:dyDescent="0.2">
      <c r="A261">
        <v>1</v>
      </c>
      <c r="B261">
        <v>65424</v>
      </c>
      <c r="C261">
        <v>166.786</v>
      </c>
      <c r="E261" s="1">
        <f t="shared" ref="E261:E324" si="71">E260+1</f>
        <v>259</v>
      </c>
      <c r="F261" s="106">
        <f t="shared" si="68"/>
        <v>6617.9915000000001</v>
      </c>
      <c r="G261" s="4">
        <f t="shared" si="69"/>
        <v>248</v>
      </c>
      <c r="H261" s="12">
        <f t="shared" si="70"/>
        <v>5346.0260367069641</v>
      </c>
      <c r="I261" s="12">
        <f t="shared" si="65"/>
        <v>28579994.385148771</v>
      </c>
      <c r="J261" s="12">
        <f t="shared" si="66"/>
        <v>1325814.4571033271</v>
      </c>
      <c r="K261" s="12">
        <f t="shared" si="67"/>
        <v>61504</v>
      </c>
      <c r="L261" s="12">
        <f t="shared" si="63"/>
        <v>29006930.697453212</v>
      </c>
      <c r="M261" s="12">
        <f t="shared" si="64"/>
        <v>1345619.8611033272</v>
      </c>
      <c r="N261" s="99">
        <f t="shared" ref="N261:N324" si="72">F260*$S$10+E260*$S$11</f>
        <v>17160.507370928943</v>
      </c>
      <c r="O261" s="92">
        <f t="shared" ref="O261:O324" si="73">F260*$Y$10+$Y$11*E260</f>
        <v>7276.3230843111551</v>
      </c>
      <c r="P261" s="92">
        <f t="shared" ref="P261:P324" si="74">F260*$AE$10+$AE$11*E260</f>
        <v>6578.9527846093833</v>
      </c>
      <c r="Q261" s="92"/>
      <c r="R261" s="31"/>
    </row>
    <row r="262" spans="1:18" x14ac:dyDescent="0.2">
      <c r="A262">
        <v>1</v>
      </c>
      <c r="B262">
        <v>63715</v>
      </c>
      <c r="C262">
        <v>170.78899999999999</v>
      </c>
      <c r="E262" s="1">
        <f t="shared" si="71"/>
        <v>260</v>
      </c>
      <c r="F262" s="106">
        <f t="shared" si="68"/>
        <v>6697.8520000000008</v>
      </c>
      <c r="G262" s="4">
        <f t="shared" si="69"/>
        <v>249</v>
      </c>
      <c r="H262" s="12">
        <f t="shared" si="70"/>
        <v>5425.8865367069648</v>
      </c>
      <c r="I262" s="12">
        <f t="shared" si="65"/>
        <v>29440244.709217902</v>
      </c>
      <c r="J262" s="12">
        <f t="shared" si="66"/>
        <v>1351045.7476400342</v>
      </c>
      <c r="K262" s="12">
        <f t="shared" si="67"/>
        <v>62001</v>
      </c>
      <c r="L262" s="12">
        <f t="shared" si="63"/>
        <v>28140824.721721329</v>
      </c>
      <c r="M262" s="12">
        <f t="shared" si="64"/>
        <v>1291413.9114971769</v>
      </c>
      <c r="N262" s="99">
        <f t="shared" si="72"/>
        <v>17210.774549045422</v>
      </c>
      <c r="O262" s="92">
        <f t="shared" si="73"/>
        <v>7258.0492056542535</v>
      </c>
      <c r="P262" s="92">
        <f t="shared" si="74"/>
        <v>6547.5691076207095</v>
      </c>
      <c r="Q262" s="92"/>
      <c r="R262" s="31"/>
    </row>
    <row r="263" spans="1:18" x14ac:dyDescent="0.2">
      <c r="A263">
        <v>1</v>
      </c>
      <c r="B263">
        <v>62035</v>
      </c>
      <c r="C263">
        <v>167.99600000000001</v>
      </c>
      <c r="E263" s="1">
        <f t="shared" si="71"/>
        <v>261</v>
      </c>
      <c r="F263" s="106">
        <f t="shared" si="68"/>
        <v>6458.3667142857139</v>
      </c>
      <c r="G263" s="4">
        <f t="shared" si="69"/>
        <v>250</v>
      </c>
      <c r="H263" s="12">
        <f t="shared" si="70"/>
        <v>5186.4012509926779</v>
      </c>
      <c r="I263" s="12">
        <f t="shared" si="65"/>
        <v>26898757.936298415</v>
      </c>
      <c r="J263" s="12">
        <f t="shared" si="66"/>
        <v>1296600.3127481695</v>
      </c>
      <c r="K263" s="12">
        <f t="shared" si="67"/>
        <v>62500</v>
      </c>
      <c r="L263" s="12">
        <f t="shared" si="63"/>
        <v>27700319.954211663</v>
      </c>
      <c r="M263" s="12">
        <f t="shared" si="64"/>
        <v>1335237.9913195984</v>
      </c>
      <c r="N263" s="99">
        <f t="shared" si="72"/>
        <v>17291.512986822119</v>
      </c>
      <c r="O263" s="92">
        <f t="shared" si="73"/>
        <v>7326.9455062104826</v>
      </c>
      <c r="P263" s="92">
        <f t="shared" si="74"/>
        <v>6622.8742953510146</v>
      </c>
      <c r="Q263" s="92"/>
      <c r="R263" s="31"/>
    </row>
    <row r="264" spans="1:18" x14ac:dyDescent="0.2">
      <c r="A264">
        <v>1</v>
      </c>
      <c r="B264">
        <v>60327</v>
      </c>
      <c r="C264">
        <v>170.792</v>
      </c>
      <c r="E264" s="1">
        <f t="shared" si="71"/>
        <v>262</v>
      </c>
      <c r="F264" s="106">
        <f t="shared" si="68"/>
        <v>6612.9174285714298</v>
      </c>
      <c r="G264" s="4">
        <f t="shared" si="69"/>
        <v>251</v>
      </c>
      <c r="H264" s="12">
        <f t="shared" si="70"/>
        <v>5340.9519652783938</v>
      </c>
      <c r="I264" s="12">
        <f t="shared" si="65"/>
        <v>28525767.895411137</v>
      </c>
      <c r="J264" s="12">
        <f t="shared" si="66"/>
        <v>1340578.9432848769</v>
      </c>
      <c r="K264" s="12">
        <f t="shared" si="67"/>
        <v>63001</v>
      </c>
      <c r="L264" s="12">
        <f t="shared" si="63"/>
        <v>30901324.903452169</v>
      </c>
      <c r="M264" s="12">
        <f t="shared" si="64"/>
        <v>1452219.1177134479</v>
      </c>
      <c r="N264" s="99">
        <f t="shared" si="72"/>
        <v>17288.237262111998</v>
      </c>
      <c r="O264" s="92">
        <f t="shared" si="73"/>
        <v>7155.4996062117971</v>
      </c>
      <c r="P264" s="92">
        <f t="shared" si="74"/>
        <v>6404.0211280942276</v>
      </c>
      <c r="Q264" s="92"/>
      <c r="R264" s="31"/>
    </row>
    <row r="265" spans="1:18" x14ac:dyDescent="0.2">
      <c r="A265">
        <v>1</v>
      </c>
      <c r="B265">
        <v>58636</v>
      </c>
      <c r="C265">
        <v>168.89699999999999</v>
      </c>
      <c r="E265" s="1">
        <f t="shared" si="71"/>
        <v>263</v>
      </c>
      <c r="F265" s="106">
        <f t="shared" si="68"/>
        <v>7057.6989999999996</v>
      </c>
      <c r="G265" s="4">
        <f t="shared" si="69"/>
        <v>252</v>
      </c>
      <c r="H265" s="12">
        <f t="shared" si="70"/>
        <v>5785.7335367069636</v>
      </c>
      <c r="I265" s="12">
        <f t="shared" si="65"/>
        <v>33474712.557775669</v>
      </c>
      <c r="J265" s="12">
        <f t="shared" si="66"/>
        <v>1458004.8512501549</v>
      </c>
      <c r="K265" s="12">
        <f t="shared" si="67"/>
        <v>63504</v>
      </c>
      <c r="L265" s="12">
        <f t="shared" si="63"/>
        <v>29399274.915853776</v>
      </c>
      <c r="M265" s="12">
        <f t="shared" si="64"/>
        <v>1280497.4912501546</v>
      </c>
      <c r="N265" s="99">
        <f t="shared" si="72"/>
        <v>17388.625358909998</v>
      </c>
      <c r="O265" s="92">
        <f t="shared" si="73"/>
        <v>7280.6083613059673</v>
      </c>
      <c r="P265" s="92">
        <f t="shared" si="74"/>
        <v>6548.1255658875225</v>
      </c>
      <c r="Q265" s="92"/>
      <c r="R265" s="31"/>
    </row>
    <row r="266" spans="1:18" x14ac:dyDescent="0.2">
      <c r="A266">
        <v>1</v>
      </c>
      <c r="B266">
        <v>56966</v>
      </c>
      <c r="C266">
        <v>166.983</v>
      </c>
      <c r="E266" s="1">
        <f t="shared" si="71"/>
        <v>264</v>
      </c>
      <c r="F266" s="106">
        <f t="shared" si="68"/>
        <v>6353.3047142857131</v>
      </c>
      <c r="G266" s="4">
        <f t="shared" si="69"/>
        <v>253</v>
      </c>
      <c r="H266" s="12">
        <f t="shared" si="70"/>
        <v>5081.3392509926771</v>
      </c>
      <c r="I266" s="12">
        <f t="shared" si="65"/>
        <v>25820008.583678819</v>
      </c>
      <c r="J266" s="12">
        <f t="shared" si="66"/>
        <v>1285578.8305011473</v>
      </c>
      <c r="K266" s="12">
        <f t="shared" si="67"/>
        <v>64009</v>
      </c>
      <c r="L266" s="12">
        <f t="shared" si="63"/>
        <v>29843140.697273895</v>
      </c>
      <c r="M266" s="12">
        <f t="shared" si="64"/>
        <v>1485890.6724118618</v>
      </c>
      <c r="N266" s="99">
        <f t="shared" si="72"/>
        <v>17565.368001411953</v>
      </c>
      <c r="O266" s="92">
        <f t="shared" si="73"/>
        <v>7624.1471881126208</v>
      </c>
      <c r="P266" s="92">
        <f t="shared" si="74"/>
        <v>6959.5697818234312</v>
      </c>
      <c r="Q266" s="92"/>
      <c r="R266" s="31"/>
    </row>
    <row r="267" spans="1:18" x14ac:dyDescent="0.2">
      <c r="A267">
        <v>1</v>
      </c>
      <c r="B267">
        <v>55298</v>
      </c>
      <c r="C267">
        <v>166.779</v>
      </c>
      <c r="E267" s="1">
        <f t="shared" si="71"/>
        <v>265</v>
      </c>
      <c r="F267" s="106">
        <f t="shared" si="68"/>
        <v>7145.051125</v>
      </c>
      <c r="G267" s="4">
        <f t="shared" si="69"/>
        <v>254</v>
      </c>
      <c r="H267" s="12">
        <f t="shared" si="70"/>
        <v>5873.0856617069639</v>
      </c>
      <c r="I267" s="12">
        <f t="shared" si="65"/>
        <v>34493135.18974793</v>
      </c>
      <c r="J267" s="12">
        <f t="shared" si="66"/>
        <v>1491763.7580735688</v>
      </c>
      <c r="K267" s="12">
        <f t="shared" si="67"/>
        <v>64516</v>
      </c>
      <c r="L267" s="12">
        <f t="shared" si="63"/>
        <v>30184856.957365714</v>
      </c>
      <c r="M267" s="12">
        <f t="shared" si="64"/>
        <v>1305438.7606092833</v>
      </c>
      <c r="N267" s="99">
        <f t="shared" si="72"/>
        <v>17439.783036953388</v>
      </c>
      <c r="O267" s="92">
        <f t="shared" si="73"/>
        <v>7102.8070445814628</v>
      </c>
      <c r="P267" s="92">
        <f t="shared" si="74"/>
        <v>6312.4759025346775</v>
      </c>
      <c r="Q267" s="92"/>
      <c r="R267" s="31"/>
    </row>
    <row r="268" spans="1:18" x14ac:dyDescent="0.2">
      <c r="A268">
        <v>1</v>
      </c>
      <c r="B268">
        <v>53626</v>
      </c>
      <c r="C268">
        <v>167.065</v>
      </c>
      <c r="E268" s="1">
        <f t="shared" si="71"/>
        <v>266</v>
      </c>
      <c r="F268" s="106">
        <f t="shared" si="68"/>
        <v>6411.4881428571434</v>
      </c>
      <c r="G268" s="4">
        <f t="shared" si="69"/>
        <v>255</v>
      </c>
      <c r="H268" s="12">
        <f t="shared" si="70"/>
        <v>5139.5226795641074</v>
      </c>
      <c r="I268" s="12">
        <f t="shared" si="65"/>
        <v>26414693.373753823</v>
      </c>
      <c r="J268" s="12">
        <f t="shared" si="66"/>
        <v>1310578.2832888474</v>
      </c>
      <c r="K268" s="12">
        <f t="shared" si="67"/>
        <v>65025</v>
      </c>
      <c r="L268" s="12">
        <f t="shared" si="63"/>
        <v>28996590.96212614</v>
      </c>
      <c r="M268" s="12">
        <f t="shared" si="64"/>
        <v>1438680.4293602759</v>
      </c>
      <c r="N268" s="99">
        <f t="shared" si="72"/>
        <v>17707.805920776715</v>
      </c>
      <c r="O268" s="92">
        <f t="shared" si="73"/>
        <v>7707.4743932585097</v>
      </c>
      <c r="P268" s="92">
        <f t="shared" si="74"/>
        <v>7043.5191579079201</v>
      </c>
      <c r="Q268" s="92"/>
      <c r="R268" s="31"/>
    </row>
    <row r="269" spans="1:18" x14ac:dyDescent="0.2">
      <c r="A269">
        <v>1</v>
      </c>
      <c r="B269">
        <v>51906</v>
      </c>
      <c r="C269">
        <v>171.87799999999999</v>
      </c>
      <c r="E269" s="1">
        <f t="shared" si="71"/>
        <v>267</v>
      </c>
      <c r="F269" s="106">
        <f t="shared" si="68"/>
        <v>6913.8495000000003</v>
      </c>
      <c r="G269" s="4">
        <f t="shared" si="69"/>
        <v>256</v>
      </c>
      <c r="H269" s="12">
        <f t="shared" si="70"/>
        <v>5641.8840367069643</v>
      </c>
      <c r="I269" s="12">
        <f t="shared" si="65"/>
        <v>31830855.48364887</v>
      </c>
      <c r="J269" s="12">
        <f t="shared" si="66"/>
        <v>1444322.3133969828</v>
      </c>
      <c r="K269" s="12">
        <f t="shared" si="67"/>
        <v>65536</v>
      </c>
      <c r="L269" s="12">
        <f t="shared" si="63"/>
        <v>28786859.564945601</v>
      </c>
      <c r="M269" s="12">
        <f t="shared" si="64"/>
        <v>1306201.2619684117</v>
      </c>
      <c r="N269" s="99">
        <f t="shared" si="72"/>
        <v>17574.547194174094</v>
      </c>
      <c r="O269" s="92">
        <f t="shared" si="73"/>
        <v>7164.1816547642466</v>
      </c>
      <c r="P269" s="92">
        <f t="shared" si="74"/>
        <v>6369.5571746942805</v>
      </c>
      <c r="Q269" s="92"/>
      <c r="R269" s="31"/>
    </row>
    <row r="270" spans="1:18" x14ac:dyDescent="0.2">
      <c r="A270">
        <v>1</v>
      </c>
      <c r="B270">
        <v>50578</v>
      </c>
      <c r="C270">
        <v>132.79</v>
      </c>
      <c r="E270" s="1">
        <f t="shared" si="71"/>
        <v>268</v>
      </c>
      <c r="F270" s="106">
        <f t="shared" si="68"/>
        <v>6374.3141428571444</v>
      </c>
      <c r="G270" s="4">
        <f t="shared" si="69"/>
        <v>257</v>
      </c>
      <c r="H270" s="12">
        <f t="shared" si="70"/>
        <v>5102.3486795641084</v>
      </c>
      <c r="I270" s="12">
        <f t="shared" si="65"/>
        <v>26033962.047849599</v>
      </c>
      <c r="J270" s="12">
        <f t="shared" si="66"/>
        <v>1311303.6106479759</v>
      </c>
      <c r="K270" s="12">
        <f t="shared" si="67"/>
        <v>66049</v>
      </c>
      <c r="L270" s="12">
        <f t="shared" si="63"/>
        <v>27577485.938322753</v>
      </c>
      <c r="M270" s="12">
        <f t="shared" si="64"/>
        <v>1389049.3047908326</v>
      </c>
      <c r="N270" s="99">
        <f t="shared" si="72"/>
        <v>17766.438048079985</v>
      </c>
      <c r="O270" s="92">
        <f t="shared" si="73"/>
        <v>7551.055490282848</v>
      </c>
      <c r="P270" s="92">
        <f t="shared" si="74"/>
        <v>6834.0397453037567</v>
      </c>
      <c r="Q270" s="92"/>
      <c r="R270" s="31"/>
    </row>
    <row r="271" spans="1:18" x14ac:dyDescent="0.2">
      <c r="A271">
        <v>1</v>
      </c>
      <c r="B271">
        <v>48854</v>
      </c>
      <c r="C271">
        <v>172.191</v>
      </c>
      <c r="E271" s="1">
        <f t="shared" si="71"/>
        <v>269</v>
      </c>
      <c r="F271" s="106">
        <f t="shared" si="68"/>
        <v>6676.8265714285717</v>
      </c>
      <c r="G271" s="4">
        <f t="shared" si="69"/>
        <v>258</v>
      </c>
      <c r="H271" s="12">
        <f t="shared" si="70"/>
        <v>5404.8611081355357</v>
      </c>
      <c r="I271" s="12">
        <f t="shared" si="65"/>
        <v>29212523.598236091</v>
      </c>
      <c r="J271" s="12">
        <f t="shared" si="66"/>
        <v>1394454.1658989682</v>
      </c>
      <c r="K271" s="12">
        <f t="shared" si="67"/>
        <v>66564</v>
      </c>
      <c r="L271" s="12">
        <f t="shared" si="63"/>
        <v>31397327.515485652</v>
      </c>
      <c r="M271" s="12">
        <f t="shared" si="64"/>
        <v>1498745.3584703966</v>
      </c>
      <c r="N271" s="99">
        <f t="shared" si="72"/>
        <v>17684.224518072715</v>
      </c>
      <c r="O271" s="92">
        <f t="shared" si="73"/>
        <v>7153.7894991171524</v>
      </c>
      <c r="P271" s="92">
        <f t="shared" si="74"/>
        <v>6338.8020463777339</v>
      </c>
      <c r="Q271" s="92"/>
      <c r="R271" s="31"/>
    </row>
    <row r="272" spans="1:18" x14ac:dyDescent="0.2">
      <c r="A272">
        <v>1</v>
      </c>
      <c r="B272">
        <v>47156</v>
      </c>
      <c r="C272">
        <v>169.791</v>
      </c>
      <c r="E272" s="1">
        <f t="shared" si="71"/>
        <v>270</v>
      </c>
      <c r="F272" s="106">
        <f t="shared" si="68"/>
        <v>7081.0559999999996</v>
      </c>
      <c r="G272" s="4">
        <f t="shared" si="69"/>
        <v>259</v>
      </c>
      <c r="H272" s="12">
        <f t="shared" si="70"/>
        <v>5809.0905367069636</v>
      </c>
      <c r="I272" s="12">
        <f t="shared" si="65"/>
        <v>33745532.863658398</v>
      </c>
      <c r="J272" s="12">
        <f t="shared" si="66"/>
        <v>1504554.4490071035</v>
      </c>
      <c r="K272" s="12">
        <f t="shared" si="67"/>
        <v>67081</v>
      </c>
      <c r="L272" s="12">
        <f t="shared" si="63"/>
        <v>27914912.177682251</v>
      </c>
      <c r="M272" s="12">
        <f t="shared" si="64"/>
        <v>1244594.5210071038</v>
      </c>
      <c r="N272" s="99">
        <f t="shared" si="72"/>
        <v>17823.538694568375</v>
      </c>
      <c r="O272" s="92">
        <f t="shared" si="73"/>
        <v>7390.2554275329103</v>
      </c>
      <c r="P272" s="92">
        <f t="shared" si="74"/>
        <v>6619.1981667996379</v>
      </c>
      <c r="Q272" s="92"/>
      <c r="R272" s="31"/>
    </row>
    <row r="273" spans="1:18" x14ac:dyDescent="0.2">
      <c r="A273">
        <v>1</v>
      </c>
      <c r="B273">
        <v>45477</v>
      </c>
      <c r="C273">
        <v>167.86600000000001</v>
      </c>
      <c r="E273" s="1">
        <f t="shared" si="71"/>
        <v>271</v>
      </c>
      <c r="F273" s="106">
        <f t="shared" si="68"/>
        <v>6077.349714285715</v>
      </c>
      <c r="G273" s="4">
        <f t="shared" si="69"/>
        <v>260</v>
      </c>
      <c r="H273" s="12">
        <f t="shared" si="70"/>
        <v>4805.384250992679</v>
      </c>
      <c r="I273" s="12">
        <f t="shared" si="65"/>
        <v>23091717.79968847</v>
      </c>
      <c r="J273" s="12">
        <f t="shared" si="66"/>
        <v>1249399.9052580965</v>
      </c>
      <c r="K273" s="12">
        <f t="shared" si="67"/>
        <v>67600</v>
      </c>
      <c r="L273" s="12">
        <f t="shared" si="63"/>
        <v>29303501.239116415</v>
      </c>
      <c r="M273" s="12">
        <f t="shared" si="64"/>
        <v>1585494.5045438106</v>
      </c>
      <c r="N273" s="99">
        <f t="shared" si="72"/>
        <v>17989.612793843535</v>
      </c>
      <c r="O273" s="92">
        <f t="shared" si="73"/>
        <v>7703.2743862608222</v>
      </c>
      <c r="P273" s="92">
        <f t="shared" si="74"/>
        <v>6993.2886672093573</v>
      </c>
      <c r="Q273" s="92"/>
      <c r="R273" s="31"/>
    </row>
    <row r="274" spans="1:18" x14ac:dyDescent="0.2">
      <c r="A274">
        <v>1</v>
      </c>
      <c r="B274">
        <v>43755</v>
      </c>
      <c r="C274">
        <v>172.09800000000001</v>
      </c>
      <c r="E274" s="1">
        <f t="shared" si="71"/>
        <v>272</v>
      </c>
      <c r="F274" s="106">
        <f t="shared" si="68"/>
        <v>7370.0212499999998</v>
      </c>
      <c r="G274" s="4">
        <f t="shared" si="69"/>
        <v>261</v>
      </c>
      <c r="H274" s="12">
        <f t="shared" si="70"/>
        <v>6098.0557867069638</v>
      </c>
      <c r="I274" s="12">
        <f t="shared" si="65"/>
        <v>37186284.377790287</v>
      </c>
      <c r="J274" s="12">
        <f t="shared" si="66"/>
        <v>1591592.5603305176</v>
      </c>
      <c r="K274" s="12">
        <f t="shared" si="67"/>
        <v>68121</v>
      </c>
      <c r="L274" s="12">
        <f t="shared" si="63"/>
        <v>31246704.211505141</v>
      </c>
      <c r="M274" s="12">
        <f t="shared" si="64"/>
        <v>1337375.4003662318</v>
      </c>
      <c r="N274" s="99">
        <f t="shared" si="72"/>
        <v>17785.284197475103</v>
      </c>
      <c r="O274" s="92">
        <f t="shared" si="73"/>
        <v>6956.6696300416079</v>
      </c>
      <c r="P274" s="92">
        <f t="shared" si="74"/>
        <v>6070.4901145335298</v>
      </c>
      <c r="Q274" s="92"/>
      <c r="R274" s="31"/>
    </row>
    <row r="275" spans="1:18" x14ac:dyDescent="0.2">
      <c r="A275">
        <v>1</v>
      </c>
      <c r="B275">
        <v>42028</v>
      </c>
      <c r="C275">
        <v>172.67400000000001</v>
      </c>
      <c r="E275" s="1">
        <f t="shared" si="71"/>
        <v>273</v>
      </c>
      <c r="F275" s="106">
        <f t="shared" si="68"/>
        <v>6396.0091428571423</v>
      </c>
      <c r="G275" s="4">
        <f t="shared" si="69"/>
        <v>262</v>
      </c>
      <c r="H275" s="12">
        <f t="shared" si="70"/>
        <v>5124.0436795641062</v>
      </c>
      <c r="I275" s="12">
        <f t="shared" si="65"/>
        <v>26255823.630080864</v>
      </c>
      <c r="J275" s="12">
        <f t="shared" si="66"/>
        <v>1342499.4440457958</v>
      </c>
      <c r="K275" s="12">
        <f t="shared" si="67"/>
        <v>68644</v>
      </c>
      <c r="L275" s="12">
        <f t="shared" si="63"/>
        <v>27144496.773515031</v>
      </c>
      <c r="M275" s="12">
        <f t="shared" si="64"/>
        <v>1387938.628045796</v>
      </c>
      <c r="N275" s="99">
        <f t="shared" si="72"/>
        <v>18185.091519133883</v>
      </c>
      <c r="O275" s="92">
        <f t="shared" si="73"/>
        <v>7938.3372468964799</v>
      </c>
      <c r="P275" s="92">
        <f t="shared" si="74"/>
        <v>7262.9495442649832</v>
      </c>
      <c r="Q275" s="92"/>
      <c r="R275" s="31"/>
    </row>
    <row r="276" spans="1:18" x14ac:dyDescent="0.2">
      <c r="A276">
        <v>1</v>
      </c>
      <c r="B276">
        <v>40277</v>
      </c>
      <c r="C276">
        <v>174.97499999999999</v>
      </c>
      <c r="E276" s="1">
        <f t="shared" si="71"/>
        <v>274</v>
      </c>
      <c r="F276" s="106">
        <f t="shared" si="68"/>
        <v>6569.4411428571429</v>
      </c>
      <c r="G276" s="4">
        <f t="shared" si="69"/>
        <v>263</v>
      </c>
      <c r="H276" s="12">
        <f t="shared" si="70"/>
        <v>5297.4756795641069</v>
      </c>
      <c r="I276" s="12">
        <f t="shared" si="65"/>
        <v>28063248.575573195</v>
      </c>
      <c r="J276" s="12">
        <f t="shared" si="66"/>
        <v>1393236.1037253602</v>
      </c>
      <c r="K276" s="12">
        <f t="shared" si="67"/>
        <v>69169</v>
      </c>
      <c r="L276" s="12">
        <f t="shared" si="63"/>
        <v>31054756.835865825</v>
      </c>
      <c r="M276" s="12">
        <f t="shared" si="64"/>
        <v>1541753.3825289316</v>
      </c>
      <c r="N276" s="99">
        <f t="shared" si="72"/>
        <v>17988.574929859366</v>
      </c>
      <c r="O276" s="92">
        <f t="shared" si="73"/>
        <v>7214.0805677172211</v>
      </c>
      <c r="P276" s="92">
        <f t="shared" si="74"/>
        <v>6367.5031318459196</v>
      </c>
      <c r="Q276" s="92"/>
      <c r="R276" s="31"/>
    </row>
    <row r="277" spans="1:18" x14ac:dyDescent="0.2">
      <c r="A277">
        <v>1</v>
      </c>
      <c r="B277">
        <v>38568</v>
      </c>
      <c r="C277">
        <v>170.875</v>
      </c>
      <c r="E277" s="1">
        <f t="shared" si="71"/>
        <v>275</v>
      </c>
      <c r="F277" s="106">
        <f t="shared" si="68"/>
        <v>7134.1456250000001</v>
      </c>
      <c r="G277" s="4">
        <f t="shared" si="69"/>
        <v>264</v>
      </c>
      <c r="H277" s="12">
        <f t="shared" si="70"/>
        <v>5862.1801617069641</v>
      </c>
      <c r="I277" s="12">
        <f t="shared" si="65"/>
        <v>34365156.248310685</v>
      </c>
      <c r="J277" s="12">
        <f t="shared" si="66"/>
        <v>1547615.5626906385</v>
      </c>
      <c r="K277" s="12">
        <f t="shared" si="67"/>
        <v>69696</v>
      </c>
      <c r="L277" s="12">
        <f t="shared" si="63"/>
        <v>29070362.791141029</v>
      </c>
      <c r="M277" s="12">
        <f t="shared" si="64"/>
        <v>1309167.5051192099</v>
      </c>
      <c r="N277" s="99">
        <f t="shared" si="72"/>
        <v>18093.93035510484</v>
      </c>
      <c r="O277" s="92">
        <f t="shared" si="73"/>
        <v>7353.3995299313201</v>
      </c>
      <c r="P277" s="92">
        <f t="shared" si="74"/>
        <v>6528.9996511828394</v>
      </c>
      <c r="Q277" s="92"/>
      <c r="R277" s="31"/>
    </row>
    <row r="278" spans="1:18" x14ac:dyDescent="0.2">
      <c r="A278">
        <v>1</v>
      </c>
      <c r="B278">
        <v>36875</v>
      </c>
      <c r="C278">
        <v>169.285</v>
      </c>
      <c r="E278" s="1">
        <f t="shared" si="71"/>
        <v>276</v>
      </c>
      <c r="F278" s="106">
        <f t="shared" si="68"/>
        <v>6230.9332857142854</v>
      </c>
      <c r="G278" s="4">
        <f t="shared" si="69"/>
        <v>265</v>
      </c>
      <c r="H278" s="12">
        <f t="shared" si="70"/>
        <v>4958.9678224212494</v>
      </c>
      <c r="I278" s="12">
        <f t="shared" si="65"/>
        <v>24591361.863809347</v>
      </c>
      <c r="J278" s="12">
        <f t="shared" si="66"/>
        <v>1314126.472941631</v>
      </c>
      <c r="K278" s="12">
        <f t="shared" si="67"/>
        <v>70225</v>
      </c>
      <c r="L278" s="12">
        <f t="shared" si="63"/>
        <v>28695482.268706363</v>
      </c>
      <c r="M278" s="12">
        <f t="shared" si="64"/>
        <v>1533444.6750844885</v>
      </c>
      <c r="N278" s="99">
        <f t="shared" si="72"/>
        <v>18302.222569755075</v>
      </c>
      <c r="O278" s="92">
        <f t="shared" si="73"/>
        <v>7787.1933015262839</v>
      </c>
      <c r="P278" s="92">
        <f t="shared" si="74"/>
        <v>7050.908221805862</v>
      </c>
      <c r="Q278" s="92"/>
      <c r="R278" s="31"/>
    </row>
    <row r="279" spans="1:18" x14ac:dyDescent="0.2">
      <c r="A279">
        <v>1</v>
      </c>
      <c r="B279">
        <v>35200</v>
      </c>
      <c r="C279">
        <v>167.499</v>
      </c>
      <c r="E279" s="1">
        <f t="shared" si="71"/>
        <v>277</v>
      </c>
      <c r="F279" s="106">
        <f t="shared" si="68"/>
        <v>7058.5491428571431</v>
      </c>
      <c r="G279" s="4">
        <f t="shared" si="69"/>
        <v>266</v>
      </c>
      <c r="H279" s="12">
        <f t="shared" si="70"/>
        <v>5786.5836795641071</v>
      </c>
      <c r="I279" s="12">
        <f t="shared" si="65"/>
        <v>33484550.680597682</v>
      </c>
      <c r="J279" s="12">
        <f t="shared" si="66"/>
        <v>1539231.2587640525</v>
      </c>
      <c r="K279" s="12">
        <f t="shared" si="67"/>
        <v>70756</v>
      </c>
      <c r="L279" s="12">
        <f t="shared" si="63"/>
        <v>35184414.505682737</v>
      </c>
      <c r="M279" s="12">
        <f t="shared" si="64"/>
        <v>1617371.2810140522</v>
      </c>
      <c r="N279" s="99">
        <f t="shared" si="72"/>
        <v>18124.33213265437</v>
      </c>
      <c r="O279" s="92">
        <f t="shared" si="73"/>
        <v>7116.2210956883646</v>
      </c>
      <c r="P279" s="92">
        <f t="shared" si="74"/>
        <v>6220.6774601890875</v>
      </c>
      <c r="Q279" s="92"/>
      <c r="R279" s="31"/>
    </row>
    <row r="280" spans="1:18" x14ac:dyDescent="0.2">
      <c r="A280">
        <v>1</v>
      </c>
      <c r="B280">
        <v>33484</v>
      </c>
      <c r="C280">
        <v>171.59299999999999</v>
      </c>
      <c r="E280" s="1">
        <f t="shared" si="71"/>
        <v>278</v>
      </c>
      <c r="F280" s="106">
        <f t="shared" si="68"/>
        <v>7352.3086249999997</v>
      </c>
      <c r="G280" s="4">
        <f t="shared" si="69"/>
        <v>267</v>
      </c>
      <c r="H280" s="12">
        <f t="shared" si="70"/>
        <v>6080.3431617069637</v>
      </c>
      <c r="I280" s="12">
        <f t="shared" si="65"/>
        <v>36970572.964116633</v>
      </c>
      <c r="J280" s="12">
        <f t="shared" si="66"/>
        <v>1623451.6241757593</v>
      </c>
      <c r="K280" s="12">
        <f t="shared" si="67"/>
        <v>71289</v>
      </c>
      <c r="L280" s="12">
        <f t="shared" si="63"/>
        <v>29706113.916270837</v>
      </c>
      <c r="M280" s="12">
        <f t="shared" si="64"/>
        <v>1304454.7330150453</v>
      </c>
      <c r="N280" s="99">
        <f t="shared" si="72"/>
        <v>18401.791626056936</v>
      </c>
      <c r="O280" s="92">
        <f t="shared" si="73"/>
        <v>7747.8840775410517</v>
      </c>
      <c r="P280" s="92">
        <f t="shared" si="74"/>
        <v>6984.7610681448014</v>
      </c>
      <c r="Q280" s="92"/>
      <c r="R280" s="31"/>
    </row>
    <row r="281" spans="1:18" x14ac:dyDescent="0.2">
      <c r="A281">
        <v>1</v>
      </c>
      <c r="B281">
        <v>31786</v>
      </c>
      <c r="C281">
        <v>169.67599999999999</v>
      </c>
      <c r="E281" s="1">
        <f t="shared" si="71"/>
        <v>279</v>
      </c>
      <c r="F281" s="106">
        <f t="shared" si="68"/>
        <v>6157.5637142857149</v>
      </c>
      <c r="G281" s="4">
        <f t="shared" si="69"/>
        <v>268</v>
      </c>
      <c r="H281" s="12">
        <f t="shared" si="70"/>
        <v>4885.5982509926789</v>
      </c>
      <c r="I281" s="12">
        <f t="shared" si="65"/>
        <v>23869070.270102724</v>
      </c>
      <c r="J281" s="12">
        <f t="shared" si="66"/>
        <v>1309340.3312660379</v>
      </c>
      <c r="K281" s="12">
        <f t="shared" si="67"/>
        <v>71824</v>
      </c>
      <c r="L281" s="12">
        <f t="shared" si="63"/>
        <v>26366173.51810145</v>
      </c>
      <c r="M281" s="12">
        <f t="shared" si="64"/>
        <v>1446319.1895517521</v>
      </c>
      <c r="N281" s="99">
        <f t="shared" si="72"/>
        <v>18538.803058954956</v>
      </c>
      <c r="O281" s="92">
        <f t="shared" si="73"/>
        <v>7977.762468246623</v>
      </c>
      <c r="P281" s="92">
        <f t="shared" si="74"/>
        <v>7257.0946042524647</v>
      </c>
      <c r="Q281" s="92"/>
      <c r="R281" s="31"/>
    </row>
    <row r="282" spans="1:18" x14ac:dyDescent="0.2">
      <c r="A282">
        <v>1</v>
      </c>
      <c r="B282">
        <v>30062</v>
      </c>
      <c r="C282">
        <v>172.29400000000001</v>
      </c>
      <c r="E282" s="1">
        <f t="shared" si="71"/>
        <v>280</v>
      </c>
      <c r="F282" s="106">
        <f t="shared" si="68"/>
        <v>6668.6788571428569</v>
      </c>
      <c r="G282" s="4">
        <f t="shared" si="69"/>
        <v>269</v>
      </c>
      <c r="H282" s="12">
        <f t="shared" si="70"/>
        <v>5396.7133938498209</v>
      </c>
      <c r="I282" s="12">
        <f t="shared" si="65"/>
        <v>29124515.455358051</v>
      </c>
      <c r="J282" s="12">
        <f t="shared" si="66"/>
        <v>1451715.9029456018</v>
      </c>
      <c r="K282" s="12">
        <f t="shared" si="67"/>
        <v>72361</v>
      </c>
      <c r="L282" s="12">
        <f t="shared" si="63"/>
        <v>31400193.560576435</v>
      </c>
      <c r="M282" s="12">
        <f t="shared" si="64"/>
        <v>1565147.4242491731</v>
      </c>
      <c r="N282" s="99">
        <f t="shared" si="72"/>
        <v>18284.215618411989</v>
      </c>
      <c r="O282" s="92">
        <f t="shared" si="73"/>
        <v>7087.3805100806658</v>
      </c>
      <c r="P282" s="92">
        <f t="shared" si="74"/>
        <v>6158.3250189754017</v>
      </c>
      <c r="Q282" s="92"/>
      <c r="R282" s="31"/>
    </row>
    <row r="283" spans="1:18" x14ac:dyDescent="0.2">
      <c r="A283">
        <v>1</v>
      </c>
      <c r="B283">
        <v>28338</v>
      </c>
      <c r="C283">
        <v>172.291</v>
      </c>
      <c r="E283" s="1">
        <f t="shared" si="71"/>
        <v>281</v>
      </c>
      <c r="F283" s="106">
        <f t="shared" si="68"/>
        <v>7090.3573749999996</v>
      </c>
      <c r="G283" s="4">
        <f t="shared" si="69"/>
        <v>270</v>
      </c>
      <c r="H283" s="12">
        <f t="shared" si="70"/>
        <v>5818.3919117069636</v>
      </c>
      <c r="I283" s="12">
        <f t="shared" si="65"/>
        <v>33853684.438217014</v>
      </c>
      <c r="J283" s="12">
        <f t="shared" si="66"/>
        <v>1570965.8161608803</v>
      </c>
      <c r="K283" s="12">
        <f t="shared" si="67"/>
        <v>72900</v>
      </c>
      <c r="L283" s="12">
        <f t="shared" si="63"/>
        <v>30751030.587794229</v>
      </c>
      <c r="M283" s="12">
        <f t="shared" si="64"/>
        <v>1426988.4849108807</v>
      </c>
      <c r="N283" s="99">
        <f t="shared" si="72"/>
        <v>18478.409436716582</v>
      </c>
      <c r="O283" s="92">
        <f t="shared" si="73"/>
        <v>7480.8425149626164</v>
      </c>
      <c r="P283" s="92">
        <f t="shared" si="74"/>
        <v>6630.8709469887162</v>
      </c>
      <c r="Q283" s="92"/>
      <c r="R283" s="31"/>
    </row>
    <row r="284" spans="1:18" x14ac:dyDescent="0.2">
      <c r="A284">
        <v>1</v>
      </c>
      <c r="B284">
        <v>26612</v>
      </c>
      <c r="C284">
        <v>172.58699999999999</v>
      </c>
      <c r="E284" s="1">
        <f t="shared" si="71"/>
        <v>282</v>
      </c>
      <c r="F284" s="106">
        <f t="shared" si="68"/>
        <v>6557.1080000000011</v>
      </c>
      <c r="G284" s="4">
        <f t="shared" si="69"/>
        <v>271</v>
      </c>
      <c r="H284" s="12">
        <f t="shared" si="70"/>
        <v>5285.1425367069651</v>
      </c>
      <c r="I284" s="12">
        <f t="shared" si="65"/>
        <v>27932731.633309335</v>
      </c>
      <c r="J284" s="12">
        <f t="shared" si="66"/>
        <v>1432273.6274475874</v>
      </c>
      <c r="K284" s="12">
        <f t="shared" si="67"/>
        <v>73441</v>
      </c>
      <c r="L284" s="12">
        <f t="shared" si="63"/>
        <v>27833141.049918886</v>
      </c>
      <c r="M284" s="12">
        <f t="shared" si="64"/>
        <v>1427167.0389475871</v>
      </c>
      <c r="N284" s="99">
        <f t="shared" si="72"/>
        <v>18649.074079183716</v>
      </c>
      <c r="O284" s="92">
        <f t="shared" si="73"/>
        <v>7806.9937982872889</v>
      </c>
      <c r="P284" s="92">
        <f t="shared" si="74"/>
        <v>7021.0342926649801</v>
      </c>
      <c r="Q284" s="92"/>
      <c r="R284" s="31"/>
    </row>
    <row r="285" spans="1:18" x14ac:dyDescent="0.2">
      <c r="A285">
        <v>1</v>
      </c>
      <c r="B285">
        <v>24870</v>
      </c>
      <c r="C285">
        <v>174.18100000000001</v>
      </c>
      <c r="E285" s="1">
        <f t="shared" si="71"/>
        <v>283</v>
      </c>
      <c r="F285" s="106">
        <f t="shared" si="68"/>
        <v>6538.2644999999993</v>
      </c>
      <c r="G285" s="4">
        <f t="shared" si="69"/>
        <v>272</v>
      </c>
      <c r="H285" s="12">
        <f t="shared" si="70"/>
        <v>5266.2990367069633</v>
      </c>
      <c r="I285" s="12">
        <f t="shared" si="65"/>
        <v>27733905.54402069</v>
      </c>
      <c r="J285" s="12">
        <f t="shared" si="66"/>
        <v>1432433.3379842939</v>
      </c>
      <c r="K285" s="12">
        <f t="shared" si="67"/>
        <v>73984</v>
      </c>
      <c r="L285" s="12">
        <f t="shared" si="63"/>
        <v>28478828.80906193</v>
      </c>
      <c r="M285" s="12">
        <f t="shared" si="64"/>
        <v>1470908.0099842942</v>
      </c>
      <c r="N285" s="99">
        <f t="shared" si="72"/>
        <v>18568.51427860944</v>
      </c>
      <c r="O285" s="92">
        <f t="shared" si="73"/>
        <v>7414.4586877170086</v>
      </c>
      <c r="P285" s="92">
        <f t="shared" si="74"/>
        <v>6531.5867880967298</v>
      </c>
      <c r="Q285" s="92"/>
      <c r="R285" s="31"/>
    </row>
    <row r="286" spans="1:18" x14ac:dyDescent="0.2">
      <c r="A286">
        <v>1</v>
      </c>
      <c r="B286">
        <v>23159</v>
      </c>
      <c r="C286">
        <v>171.18299999999999</v>
      </c>
      <c r="E286" s="1">
        <f t="shared" si="71"/>
        <v>284</v>
      </c>
      <c r="F286" s="106">
        <f t="shared" si="68"/>
        <v>6679.7155000000002</v>
      </c>
      <c r="G286" s="4">
        <f t="shared" si="69"/>
        <v>273</v>
      </c>
      <c r="H286" s="12">
        <f t="shared" si="70"/>
        <v>5407.7500367069642</v>
      </c>
      <c r="I286" s="12">
        <f t="shared" si="65"/>
        <v>29243760.459504172</v>
      </c>
      <c r="J286" s="12">
        <f t="shared" si="66"/>
        <v>1476315.7600210013</v>
      </c>
      <c r="K286" s="12">
        <f t="shared" si="67"/>
        <v>74529</v>
      </c>
      <c r="L286" s="12">
        <f t="shared" si="63"/>
        <v>29036864.192046225</v>
      </c>
      <c r="M286" s="12">
        <f t="shared" si="64"/>
        <v>1465870.9945210014</v>
      </c>
      <c r="N286" s="99">
        <f t="shared" si="72"/>
        <v>18623.285459998049</v>
      </c>
      <c r="O286" s="92">
        <f t="shared" si="73"/>
        <v>7409.0695659354678</v>
      </c>
      <c r="P286" s="92">
        <f t="shared" si="74"/>
        <v>6515.9729545983546</v>
      </c>
      <c r="Q286" s="92"/>
      <c r="R286" s="31"/>
    </row>
    <row r="287" spans="1:18" x14ac:dyDescent="0.2">
      <c r="A287">
        <v>1</v>
      </c>
      <c r="B287">
        <v>21441</v>
      </c>
      <c r="C287">
        <v>171.678</v>
      </c>
      <c r="E287" s="1">
        <f t="shared" si="71"/>
        <v>285</v>
      </c>
      <c r="F287" s="106">
        <f t="shared" si="68"/>
        <v>6641.4562857142864</v>
      </c>
      <c r="G287" s="4">
        <f t="shared" si="69"/>
        <v>274</v>
      </c>
      <c r="H287" s="12">
        <f t="shared" si="70"/>
        <v>5369.4908224212504</v>
      </c>
      <c r="I287" s="12">
        <f t="shared" si="65"/>
        <v>28831431.692066036</v>
      </c>
      <c r="J287" s="12">
        <f t="shared" si="66"/>
        <v>1471240.4853434225</v>
      </c>
      <c r="K287" s="12">
        <f t="shared" si="67"/>
        <v>75076</v>
      </c>
      <c r="L287" s="12">
        <f t="shared" si="63"/>
        <v>30094734.809960604</v>
      </c>
      <c r="M287" s="12">
        <f t="shared" si="64"/>
        <v>1535705.6396291365</v>
      </c>
      <c r="N287" s="99">
        <f t="shared" si="72"/>
        <v>18720.227256347553</v>
      </c>
      <c r="O287" s="92">
        <f t="shared" si="73"/>
        <v>7524.3193709544776</v>
      </c>
      <c r="P287" s="92">
        <f t="shared" si="74"/>
        <v>6648.0108783574415</v>
      </c>
      <c r="Q287" s="92"/>
      <c r="R287" s="31"/>
    </row>
    <row r="288" spans="1:18" x14ac:dyDescent="0.2">
      <c r="A288">
        <v>1</v>
      </c>
      <c r="B288">
        <v>19718</v>
      </c>
      <c r="C288">
        <v>172.16499999999999</v>
      </c>
      <c r="E288" s="1">
        <f t="shared" si="71"/>
        <v>286</v>
      </c>
      <c r="F288" s="106">
        <f t="shared" si="68"/>
        <v>6876.7305714285712</v>
      </c>
      <c r="G288" s="4">
        <f t="shared" si="69"/>
        <v>275</v>
      </c>
      <c r="H288" s="12">
        <f t="shared" si="70"/>
        <v>5604.7651081355352</v>
      </c>
      <c r="I288" s="12">
        <f t="shared" si="65"/>
        <v>31413391.917373538</v>
      </c>
      <c r="J288" s="12">
        <f t="shared" si="66"/>
        <v>1541310.4047372723</v>
      </c>
      <c r="K288" s="12">
        <f t="shared" si="67"/>
        <v>75625</v>
      </c>
      <c r="L288" s="12">
        <f t="shared" si="63"/>
        <v>31038448.144402951</v>
      </c>
      <c r="M288" s="12">
        <f t="shared" si="64"/>
        <v>1522913.641344415</v>
      </c>
      <c r="N288" s="99">
        <f t="shared" si="72"/>
        <v>18769.890510693538</v>
      </c>
      <c r="O288" s="92">
        <f t="shared" si="73"/>
        <v>7504.3178268222364</v>
      </c>
      <c r="P288" s="92">
        <f t="shared" si="74"/>
        <v>6614.512686177427</v>
      </c>
      <c r="Q288" s="92"/>
      <c r="R288" s="31"/>
    </row>
    <row r="289" spans="1:18" x14ac:dyDescent="0.2">
      <c r="A289">
        <v>1</v>
      </c>
      <c r="B289">
        <v>18018</v>
      </c>
      <c r="C289">
        <v>169.99199999999999</v>
      </c>
      <c r="E289" s="1">
        <f t="shared" si="71"/>
        <v>287</v>
      </c>
      <c r="F289" s="106">
        <f t="shared" si="68"/>
        <v>6809.8332499999997</v>
      </c>
      <c r="G289" s="4">
        <f t="shared" si="69"/>
        <v>276</v>
      </c>
      <c r="H289" s="12">
        <f t="shared" si="70"/>
        <v>5537.8677867069637</v>
      </c>
      <c r="I289" s="12">
        <f t="shared" si="65"/>
        <v>30667979.623046685</v>
      </c>
      <c r="J289" s="12">
        <f t="shared" si="66"/>
        <v>1528451.5091311219</v>
      </c>
      <c r="K289" s="12">
        <f t="shared" si="67"/>
        <v>76176</v>
      </c>
      <c r="L289" s="12">
        <f t="shared" si="63"/>
        <v>30255873.851612087</v>
      </c>
      <c r="M289" s="12">
        <f t="shared" si="64"/>
        <v>1507912.7029882646</v>
      </c>
      <c r="N289" s="99">
        <f t="shared" si="72"/>
        <v>18891.515534828301</v>
      </c>
      <c r="O289" s="92">
        <f t="shared" si="73"/>
        <v>7690.179789447855</v>
      </c>
      <c r="P289" s="92">
        <f t="shared" si="74"/>
        <v>6832.9738684225049</v>
      </c>
      <c r="Q289" s="92"/>
      <c r="R289" s="31"/>
    </row>
    <row r="290" spans="1:18" x14ac:dyDescent="0.2">
      <c r="A290">
        <v>1</v>
      </c>
      <c r="B290">
        <v>16257</v>
      </c>
      <c r="C290">
        <v>176.08699999999999</v>
      </c>
      <c r="E290" s="1">
        <f t="shared" si="71"/>
        <v>288</v>
      </c>
      <c r="F290" s="106">
        <f t="shared" si="68"/>
        <v>6735.4172857142848</v>
      </c>
      <c r="G290" s="4">
        <f t="shared" si="69"/>
        <v>277</v>
      </c>
      <c r="H290" s="12">
        <f t="shared" si="70"/>
        <v>5463.4518224212488</v>
      </c>
      <c r="I290" s="12">
        <f t="shared" si="65"/>
        <v>29849305.815918066</v>
      </c>
      <c r="J290" s="12">
        <f t="shared" si="66"/>
        <v>1513376.1548106859</v>
      </c>
      <c r="K290" s="12">
        <f t="shared" si="67"/>
        <v>76729</v>
      </c>
      <c r="L290" s="12">
        <f t="shared" si="63"/>
        <v>29160466.785709146</v>
      </c>
      <c r="M290" s="12">
        <f t="shared" si="64"/>
        <v>1478451.6386678293</v>
      </c>
      <c r="N290" s="99">
        <f t="shared" si="72"/>
        <v>18933.644615577992</v>
      </c>
      <c r="O290" s="92">
        <f t="shared" si="73"/>
        <v>7648.6249761060426</v>
      </c>
      <c r="P290" s="92">
        <f t="shared" si="74"/>
        <v>6773.0963129819274</v>
      </c>
      <c r="Q290" s="92"/>
      <c r="R290" s="31"/>
    </row>
    <row r="291" spans="1:18" x14ac:dyDescent="0.2">
      <c r="A291">
        <v>1</v>
      </c>
      <c r="B291">
        <v>14547</v>
      </c>
      <c r="C291">
        <v>170.91900000000001</v>
      </c>
      <c r="E291" s="1">
        <f t="shared" si="71"/>
        <v>289</v>
      </c>
      <c r="F291" s="106">
        <f t="shared" si="68"/>
        <v>6609.3360000000011</v>
      </c>
      <c r="G291" s="4">
        <f t="shared" si="69"/>
        <v>278</v>
      </c>
      <c r="H291" s="12">
        <f t="shared" si="70"/>
        <v>5337.3705367069651</v>
      </c>
      <c r="I291" s="12">
        <f t="shared" si="65"/>
        <v>28487524.246107597</v>
      </c>
      <c r="J291" s="12">
        <f t="shared" si="66"/>
        <v>1483789.0092045362</v>
      </c>
      <c r="K291" s="12">
        <f t="shared" si="67"/>
        <v>77284</v>
      </c>
      <c r="L291" s="12">
        <f t="shared" si="63"/>
        <v>31735940.0243892</v>
      </c>
      <c r="M291" s="12">
        <f t="shared" si="64"/>
        <v>1652984.6047045356</v>
      </c>
      <c r="N291" s="99">
        <f t="shared" si="72"/>
        <v>18973.795675915528</v>
      </c>
      <c r="O291" s="92">
        <f t="shared" si="73"/>
        <v>7601.4115718251633</v>
      </c>
      <c r="P291" s="92">
        <f t="shared" si="74"/>
        <v>6706.2931248462264</v>
      </c>
      <c r="Q291" s="92"/>
      <c r="R291" s="31"/>
    </row>
    <row r="292" spans="1:18" x14ac:dyDescent="0.2">
      <c r="A292">
        <v>1</v>
      </c>
      <c r="B292">
        <v>12799</v>
      </c>
      <c r="C292">
        <v>174.67400000000001</v>
      </c>
      <c r="E292" s="1">
        <f t="shared" si="71"/>
        <v>290</v>
      </c>
      <c r="F292" s="106">
        <f t="shared" si="68"/>
        <v>7217.9532499999987</v>
      </c>
      <c r="G292" s="4">
        <f t="shared" si="69"/>
        <v>279</v>
      </c>
      <c r="H292" s="12">
        <f t="shared" si="70"/>
        <v>5945.9877867069627</v>
      </c>
      <c r="I292" s="12">
        <f t="shared" si="65"/>
        <v>35354770.759668365</v>
      </c>
      <c r="J292" s="12">
        <f t="shared" si="66"/>
        <v>1658930.5924912426</v>
      </c>
      <c r="K292" s="12">
        <f t="shared" si="67"/>
        <v>77841</v>
      </c>
      <c r="L292" s="12">
        <f t="shared" si="63"/>
        <v>28370328.310345318</v>
      </c>
      <c r="M292" s="12">
        <f t="shared" si="64"/>
        <v>1331203.8104555286</v>
      </c>
      <c r="N292" s="99">
        <f t="shared" si="72"/>
        <v>19000.354514581108</v>
      </c>
      <c r="O292" s="92">
        <f t="shared" si="73"/>
        <v>7515.3144321076488</v>
      </c>
      <c r="P292" s="92">
        <f t="shared" si="74"/>
        <v>6591.8995608822861</v>
      </c>
      <c r="Q292" s="92"/>
      <c r="R292" s="31"/>
    </row>
    <row r="293" spans="1:18" x14ac:dyDescent="0.2">
      <c r="A293">
        <v>1</v>
      </c>
      <c r="B293">
        <v>11010</v>
      </c>
      <c r="C293">
        <v>178.863</v>
      </c>
      <c r="E293" s="1">
        <f t="shared" si="71"/>
        <v>291</v>
      </c>
      <c r="F293" s="106">
        <f t="shared" si="68"/>
        <v>6043.3052857142857</v>
      </c>
      <c r="G293" s="4">
        <f t="shared" si="69"/>
        <v>280</v>
      </c>
      <c r="H293" s="12">
        <f t="shared" si="70"/>
        <v>4771.3398224212497</v>
      </c>
      <c r="I293" s="12">
        <f t="shared" si="65"/>
        <v>22765683.701022841</v>
      </c>
      <c r="J293" s="12">
        <f t="shared" si="66"/>
        <v>1335975.1502779499</v>
      </c>
      <c r="K293" s="12">
        <f t="shared" si="67"/>
        <v>78400</v>
      </c>
      <c r="L293" s="12">
        <f t="shared" si="63"/>
        <v>28963521.555262979</v>
      </c>
      <c r="M293" s="12">
        <f t="shared" si="64"/>
        <v>1699687.3702779501</v>
      </c>
      <c r="N293" s="99">
        <f t="shared" si="72"/>
        <v>19220.199392767343</v>
      </c>
      <c r="O293" s="92">
        <f t="shared" si="73"/>
        <v>7982.1573051198593</v>
      </c>
      <c r="P293" s="92">
        <f t="shared" si="74"/>
        <v>7154.2574129226123</v>
      </c>
      <c r="Q293" s="92"/>
      <c r="R293" s="31"/>
    </row>
    <row r="294" spans="1:18" x14ac:dyDescent="0.2">
      <c r="A294">
        <v>1</v>
      </c>
      <c r="B294">
        <v>9304</v>
      </c>
      <c r="C294">
        <v>170.398</v>
      </c>
      <c r="E294" s="1">
        <f t="shared" si="71"/>
        <v>292</v>
      </c>
      <c r="F294" s="106">
        <f t="shared" si="68"/>
        <v>7342.2775000000001</v>
      </c>
      <c r="G294" s="4">
        <f t="shared" si="69"/>
        <v>281</v>
      </c>
      <c r="H294" s="12">
        <f t="shared" si="70"/>
        <v>6070.3120367069641</v>
      </c>
      <c r="I294" s="12">
        <f t="shared" si="65"/>
        <v>36848688.222989447</v>
      </c>
      <c r="J294" s="12">
        <f t="shared" si="66"/>
        <v>1705757.6823146569</v>
      </c>
      <c r="K294" s="12">
        <f t="shared" si="67"/>
        <v>78961</v>
      </c>
      <c r="L294" s="12">
        <f t="shared" si="63"/>
        <v>31468986.481230583</v>
      </c>
      <c r="M294" s="12">
        <f t="shared" si="64"/>
        <v>1456726.6308146568</v>
      </c>
      <c r="N294" s="99">
        <f t="shared" si="72"/>
        <v>18970.899099255181</v>
      </c>
      <c r="O294" s="92">
        <f t="shared" si="73"/>
        <v>7106.9004700810901</v>
      </c>
      <c r="P294" s="92">
        <f t="shared" si="74"/>
        <v>6073.9996883499862</v>
      </c>
      <c r="Q294" s="92"/>
      <c r="R294" s="31"/>
    </row>
    <row r="295" spans="1:18" x14ac:dyDescent="0.2">
      <c r="A295">
        <v>1</v>
      </c>
      <c r="B295">
        <v>7564</v>
      </c>
      <c r="C295">
        <v>173.98400000000001</v>
      </c>
      <c r="E295" s="1">
        <f t="shared" si="71"/>
        <v>293</v>
      </c>
      <c r="F295" s="106">
        <f t="shared" si="68"/>
        <v>6456.0460000000003</v>
      </c>
      <c r="G295" s="4">
        <f t="shared" si="69"/>
        <v>282</v>
      </c>
      <c r="H295" s="12">
        <f t="shared" si="70"/>
        <v>5184.0805367069643</v>
      </c>
      <c r="I295" s="12">
        <f t="shared" si="65"/>
        <v>26874691.011063967</v>
      </c>
      <c r="J295" s="12">
        <f t="shared" si="66"/>
        <v>1461910.7113513639</v>
      </c>
      <c r="K295" s="12">
        <f t="shared" si="67"/>
        <v>79524</v>
      </c>
      <c r="L295" s="12">
        <f t="shared" si="63"/>
        <v>28010530.462485798</v>
      </c>
      <c r="M295" s="12">
        <f t="shared" si="64"/>
        <v>1523697.3142085066</v>
      </c>
      <c r="N295" s="99">
        <f t="shared" si="72"/>
        <v>19372.364016714364</v>
      </c>
      <c r="O295" s="92">
        <f t="shared" si="73"/>
        <v>8093.310028181435</v>
      </c>
      <c r="P295" s="92">
        <f t="shared" si="74"/>
        <v>7272.2628497315345</v>
      </c>
      <c r="Q295" s="92"/>
      <c r="R295" s="31"/>
    </row>
    <row r="296" spans="1:18" x14ac:dyDescent="0.2">
      <c r="A296">
        <v>1</v>
      </c>
      <c r="B296">
        <v>5842</v>
      </c>
      <c r="C296">
        <v>172.285</v>
      </c>
      <c r="E296" s="1">
        <f t="shared" si="71"/>
        <v>294</v>
      </c>
      <c r="F296" s="106">
        <f t="shared" si="68"/>
        <v>6675.1474285714285</v>
      </c>
      <c r="G296" s="4">
        <f t="shared" si="69"/>
        <v>283</v>
      </c>
      <c r="H296" s="12">
        <f t="shared" si="70"/>
        <v>5403.1819652783925</v>
      </c>
      <c r="I296" s="12">
        <f t="shared" si="65"/>
        <v>29194375.349909671</v>
      </c>
      <c r="J296" s="12">
        <f t="shared" si="66"/>
        <v>1529100.4961737851</v>
      </c>
      <c r="K296" s="12">
        <f t="shared" si="67"/>
        <v>80089</v>
      </c>
      <c r="L296" s="12">
        <f t="shared" ref="L296:L359" si="75">H296*H297</f>
        <v>29684481.486978006</v>
      </c>
      <c r="M296" s="12">
        <f t="shared" ref="M296:M359" si="76">G296*H297</f>
        <v>1554770.562013071</v>
      </c>
      <c r="N296" s="99">
        <f t="shared" si="72"/>
        <v>19198.940934608563</v>
      </c>
      <c r="O296" s="92">
        <f t="shared" si="73"/>
        <v>7435.117738233339</v>
      </c>
      <c r="P296" s="92">
        <f t="shared" si="74"/>
        <v>6457.673615180518</v>
      </c>
      <c r="Q296" s="92"/>
      <c r="R296" s="31"/>
    </row>
    <row r="297" spans="1:18" x14ac:dyDescent="0.2">
      <c r="A297">
        <v>1</v>
      </c>
      <c r="B297">
        <v>4067</v>
      </c>
      <c r="C297">
        <v>177.39</v>
      </c>
      <c r="E297" s="1">
        <f t="shared" si="71"/>
        <v>295</v>
      </c>
      <c r="F297" s="106">
        <f t="shared" si="68"/>
        <v>6765.8543750000008</v>
      </c>
      <c r="G297" s="4">
        <f t="shared" si="69"/>
        <v>284</v>
      </c>
      <c r="H297" s="12">
        <f t="shared" si="70"/>
        <v>5493.8889117069648</v>
      </c>
      <c r="I297" s="12">
        <f t="shared" ref="I297:I360" si="77">H297*H297</f>
        <v>30182815.374176737</v>
      </c>
      <c r="J297" s="12">
        <f t="shared" ref="J297:J360" si="78">G297*H297</f>
        <v>1560264.4509247779</v>
      </c>
      <c r="K297" s="12">
        <f t="shared" ref="K297:K360" si="79">G297*G297</f>
        <v>80656</v>
      </c>
      <c r="L297" s="12">
        <f t="shared" si="75"/>
        <v>30908392.007378805</v>
      </c>
      <c r="M297" s="12">
        <f t="shared" si="76"/>
        <v>1597772.2649962064</v>
      </c>
      <c r="N297" s="99">
        <f t="shared" si="72"/>
        <v>19316.31116939379</v>
      </c>
      <c r="O297" s="92">
        <f t="shared" si="73"/>
        <v>7608.8078788125813</v>
      </c>
      <c r="P297" s="92">
        <f t="shared" si="74"/>
        <v>6661.237525360636</v>
      </c>
      <c r="Q297" s="92"/>
      <c r="R297" s="31"/>
    </row>
    <row r="298" spans="1:18" x14ac:dyDescent="0.2">
      <c r="A298">
        <v>1</v>
      </c>
      <c r="B298">
        <v>2293</v>
      </c>
      <c r="C298">
        <v>177.18600000000001</v>
      </c>
      <c r="E298" s="1">
        <f t="shared" si="71"/>
        <v>296</v>
      </c>
      <c r="F298" s="106">
        <f t="shared" si="68"/>
        <v>6897.9241428571431</v>
      </c>
      <c r="G298" s="4">
        <f t="shared" si="69"/>
        <v>285</v>
      </c>
      <c r="H298" s="12">
        <f t="shared" si="70"/>
        <v>5625.9586795641071</v>
      </c>
      <c r="I298" s="12">
        <f t="shared" si="77"/>
        <v>31651411.064162713</v>
      </c>
      <c r="J298" s="12">
        <f t="shared" si="78"/>
        <v>1603398.2236757705</v>
      </c>
      <c r="K298" s="12">
        <f t="shared" si="79"/>
        <v>81225</v>
      </c>
      <c r="L298" s="12">
        <f t="shared" si="75"/>
        <v>31021529.534107093</v>
      </c>
      <c r="M298" s="12">
        <f t="shared" si="76"/>
        <v>1571489.6643900562</v>
      </c>
      <c r="N298" s="99">
        <f t="shared" si="72"/>
        <v>19399.903113161232</v>
      </c>
      <c r="O298" s="92">
        <f t="shared" si="73"/>
        <v>7685.8673019759026</v>
      </c>
      <c r="P298" s="92">
        <f t="shared" si="74"/>
        <v>6746.5336789392868</v>
      </c>
      <c r="Q298" s="92"/>
      <c r="R298" s="31"/>
    </row>
    <row r="299" spans="1:18" x14ac:dyDescent="0.2">
      <c r="A299">
        <v>1</v>
      </c>
      <c r="B299">
        <v>463</v>
      </c>
      <c r="C299">
        <v>182.87700000000001</v>
      </c>
      <c r="E299" s="1">
        <f t="shared" si="71"/>
        <v>297</v>
      </c>
      <c r="F299" s="106">
        <f t="shared" si="68"/>
        <v>6785.9642857142853</v>
      </c>
      <c r="G299" s="4">
        <f t="shared" si="69"/>
        <v>286</v>
      </c>
      <c r="H299" s="12">
        <f t="shared" si="70"/>
        <v>5513.9988224212493</v>
      </c>
      <c r="I299" s="12">
        <f t="shared" si="77"/>
        <v>30404183.013662923</v>
      </c>
      <c r="J299" s="12">
        <f t="shared" si="78"/>
        <v>1577003.6632124772</v>
      </c>
      <c r="K299" s="12">
        <f t="shared" si="79"/>
        <v>81796</v>
      </c>
      <c r="L299" s="12">
        <f t="shared" si="75"/>
        <v>31958202.754355315</v>
      </c>
      <c r="M299" s="12">
        <f t="shared" si="76"/>
        <v>1657607.5334981915</v>
      </c>
      <c r="N299" s="99">
        <f t="shared" si="72"/>
        <v>19494.376875182952</v>
      </c>
      <c r="O299" s="92">
        <f t="shared" si="73"/>
        <v>7794.0567164151898</v>
      </c>
      <c r="P299" s="92">
        <f t="shared" si="74"/>
        <v>6869.9302868008654</v>
      </c>
      <c r="Q299" s="92"/>
      <c r="R299" s="31"/>
    </row>
    <row r="300" spans="1:18" x14ac:dyDescent="0.2">
      <c r="A300">
        <v>1</v>
      </c>
      <c r="B300">
        <v>0</v>
      </c>
      <c r="C300">
        <v>46.271000000000001</v>
      </c>
      <c r="E300" s="1">
        <f t="shared" si="71"/>
        <v>298</v>
      </c>
      <c r="F300" s="106">
        <f t="shared" si="68"/>
        <v>7067.7959999999994</v>
      </c>
      <c r="G300" s="4">
        <f t="shared" si="69"/>
        <v>287</v>
      </c>
      <c r="H300" s="12">
        <f t="shared" si="70"/>
        <v>5795.8305367069634</v>
      </c>
      <c r="I300" s="12">
        <f t="shared" si="77"/>
        <v>33591651.610224925</v>
      </c>
      <c r="J300" s="12">
        <f t="shared" si="78"/>
        <v>1663403.3640348986</v>
      </c>
      <c r="K300" s="12">
        <f t="shared" si="79"/>
        <v>82369</v>
      </c>
      <c r="L300" s="12">
        <f t="shared" si="75"/>
        <v>29022929.218313798</v>
      </c>
      <c r="M300" s="12">
        <f t="shared" si="76"/>
        <v>1437167.7420348984</v>
      </c>
      <c r="N300" s="99">
        <f t="shared" si="72"/>
        <v>19524.650809045081</v>
      </c>
      <c r="O300" s="92">
        <f t="shared" si="73"/>
        <v>7718.5874771418412</v>
      </c>
      <c r="P300" s="92">
        <f t="shared" si="74"/>
        <v>6768.5443665399634</v>
      </c>
      <c r="Q300" s="92"/>
      <c r="R300" s="31"/>
    </row>
    <row r="301" spans="1:18" x14ac:dyDescent="0.2">
      <c r="A301">
        <v>2</v>
      </c>
      <c r="B301">
        <v>123747</v>
      </c>
      <c r="C301">
        <v>14.396000000000001</v>
      </c>
      <c r="E301" s="1">
        <f t="shared" si="71"/>
        <v>299</v>
      </c>
      <c r="F301" s="106">
        <f t="shared" si="68"/>
        <v>6279.5185714285708</v>
      </c>
      <c r="G301" s="4">
        <f t="shared" si="69"/>
        <v>288</v>
      </c>
      <c r="H301" s="12">
        <f t="shared" si="70"/>
        <v>5007.5531081355348</v>
      </c>
      <c r="I301" s="12">
        <f t="shared" si="77"/>
        <v>25075588.130797856</v>
      </c>
      <c r="J301" s="12">
        <f t="shared" si="78"/>
        <v>1442175.2951430341</v>
      </c>
      <c r="K301" s="12">
        <f t="shared" si="79"/>
        <v>82944</v>
      </c>
      <c r="L301" s="12">
        <f t="shared" si="75"/>
        <v>29892365.00076969</v>
      </c>
      <c r="M301" s="12">
        <f t="shared" si="76"/>
        <v>1719203.1585716053</v>
      </c>
      <c r="N301" s="99">
        <f t="shared" si="72"/>
        <v>19658.5242596315</v>
      </c>
      <c r="O301" s="92">
        <f t="shared" si="73"/>
        <v>7939.4889340573463</v>
      </c>
      <c r="P301" s="92">
        <f t="shared" si="74"/>
        <v>7029.890901320282</v>
      </c>
      <c r="Q301" s="92"/>
      <c r="R301" s="31"/>
    </row>
    <row r="302" spans="1:18" x14ac:dyDescent="0.2">
      <c r="A302">
        <v>2</v>
      </c>
      <c r="B302">
        <v>295853</v>
      </c>
      <c r="C302">
        <v>9.5960000000000001</v>
      </c>
      <c r="E302" s="1">
        <f t="shared" si="71"/>
        <v>300</v>
      </c>
      <c r="F302" s="106">
        <f t="shared" si="68"/>
        <v>7241.4208749999989</v>
      </c>
      <c r="G302" s="4">
        <f t="shared" si="69"/>
        <v>289</v>
      </c>
      <c r="H302" s="12">
        <f t="shared" si="70"/>
        <v>5969.4554117069629</v>
      </c>
      <c r="I302" s="12">
        <f t="shared" si="77"/>
        <v>35634397.912357546</v>
      </c>
      <c r="J302" s="12">
        <f t="shared" si="78"/>
        <v>1725172.6139833122</v>
      </c>
      <c r="K302" s="12">
        <f t="shared" si="79"/>
        <v>83521</v>
      </c>
      <c r="L302" s="12">
        <f t="shared" si="75"/>
        <v>32834763.298298758</v>
      </c>
      <c r="M302" s="12">
        <f t="shared" si="76"/>
        <v>1589633.5492511694</v>
      </c>
      <c r="N302" s="99">
        <f t="shared" si="72"/>
        <v>19510.871141124364</v>
      </c>
      <c r="O302" s="92">
        <f t="shared" si="73"/>
        <v>7355.017664187214</v>
      </c>
      <c r="P302" s="92">
        <f t="shared" si="74"/>
        <v>6305.5299077691207</v>
      </c>
      <c r="Q302" s="92"/>
      <c r="R302" s="31"/>
    </row>
    <row r="303" spans="1:18" x14ac:dyDescent="0.2">
      <c r="A303">
        <v>2</v>
      </c>
      <c r="B303">
        <v>498885</v>
      </c>
      <c r="C303">
        <v>87.197999999999993</v>
      </c>
      <c r="E303" s="1">
        <f t="shared" si="71"/>
        <v>301</v>
      </c>
      <c r="F303" s="106">
        <f t="shared" si="68"/>
        <v>6772.4275714285704</v>
      </c>
      <c r="G303" s="4">
        <f t="shared" si="69"/>
        <v>290</v>
      </c>
      <c r="H303" s="12">
        <f t="shared" si="70"/>
        <v>5500.4621081355344</v>
      </c>
      <c r="I303" s="12">
        <f t="shared" si="77"/>
        <v>30255083.403034806</v>
      </c>
      <c r="J303" s="12">
        <f t="shared" si="78"/>
        <v>1595134.0113593049</v>
      </c>
      <c r="K303" s="12">
        <f t="shared" si="79"/>
        <v>84100</v>
      </c>
      <c r="L303" s="12">
        <f t="shared" si="75"/>
        <v>30712805.143143617</v>
      </c>
      <c r="M303" s="12">
        <f t="shared" si="76"/>
        <v>1619266.4027878768</v>
      </c>
      <c r="N303" s="99">
        <f t="shared" si="72"/>
        <v>19823.658995929269</v>
      </c>
      <c r="O303" s="92">
        <f t="shared" si="73"/>
        <v>8087.7457030506039</v>
      </c>
      <c r="P303" s="92">
        <f t="shared" si="74"/>
        <v>7193.3085257909197</v>
      </c>
      <c r="Q303" s="92"/>
      <c r="R303" s="31"/>
    </row>
    <row r="304" spans="1:18" x14ac:dyDescent="0.2">
      <c r="A304">
        <v>2</v>
      </c>
      <c r="B304">
        <v>496998</v>
      </c>
      <c r="C304">
        <v>188.67099999999999</v>
      </c>
      <c r="E304" s="1">
        <f t="shared" si="71"/>
        <v>302</v>
      </c>
      <c r="F304" s="106">
        <f t="shared" si="68"/>
        <v>6855.6427142857146</v>
      </c>
      <c r="G304" s="4">
        <f t="shared" si="69"/>
        <v>291</v>
      </c>
      <c r="H304" s="12">
        <f t="shared" si="70"/>
        <v>5583.6772509926786</v>
      </c>
      <c r="I304" s="12">
        <f t="shared" si="77"/>
        <v>31177451.643253155</v>
      </c>
      <c r="J304" s="12">
        <f t="shared" si="78"/>
        <v>1624850.0800388695</v>
      </c>
      <c r="K304" s="12">
        <f t="shared" si="79"/>
        <v>84681</v>
      </c>
      <c r="L304" s="12">
        <f t="shared" si="75"/>
        <v>32098060.430010568</v>
      </c>
      <c r="M304" s="12">
        <f t="shared" si="76"/>
        <v>1672828.7050388693</v>
      </c>
      <c r="N304" s="99">
        <f t="shared" si="72"/>
        <v>19760.003818078254</v>
      </c>
      <c r="O304" s="92">
        <f t="shared" si="73"/>
        <v>7743.5702273870866</v>
      </c>
      <c r="P304" s="92">
        <f t="shared" si="74"/>
        <v>6763.0490898144744</v>
      </c>
      <c r="Q304" s="92"/>
      <c r="R304" s="31"/>
    </row>
    <row r="305" spans="1:18" x14ac:dyDescent="0.2">
      <c r="A305">
        <v>2</v>
      </c>
      <c r="B305">
        <v>493690</v>
      </c>
      <c r="C305">
        <v>330.779</v>
      </c>
      <c r="E305" s="1">
        <f t="shared" si="71"/>
        <v>303</v>
      </c>
      <c r="F305" s="106">
        <f t="shared" si="68"/>
        <v>7020.5177142857137</v>
      </c>
      <c r="G305" s="4">
        <f t="shared" si="69"/>
        <v>292</v>
      </c>
      <c r="H305" s="12">
        <f t="shared" si="70"/>
        <v>5748.5522509926777</v>
      </c>
      <c r="I305" s="12">
        <f t="shared" si="77"/>
        <v>33045852.982392982</v>
      </c>
      <c r="J305" s="12">
        <f t="shared" si="78"/>
        <v>1678577.2572898618</v>
      </c>
      <c r="K305" s="12">
        <f t="shared" si="79"/>
        <v>85264</v>
      </c>
      <c r="L305" s="12">
        <f t="shared" si="75"/>
        <v>29999232.796746641</v>
      </c>
      <c r="M305" s="12">
        <f t="shared" si="76"/>
        <v>1523822.9721470051</v>
      </c>
      <c r="N305" s="99">
        <f t="shared" si="72"/>
        <v>19841.624802369402</v>
      </c>
      <c r="O305" s="92">
        <f t="shared" si="73"/>
        <v>7814.9912590731101</v>
      </c>
      <c r="P305" s="92">
        <f t="shared" si="74"/>
        <v>6841.4443331164193</v>
      </c>
      <c r="Q305" s="92"/>
      <c r="R305" s="31"/>
    </row>
    <row r="306" spans="1:18" x14ac:dyDescent="0.2">
      <c r="A306">
        <v>2</v>
      </c>
      <c r="B306">
        <v>490438</v>
      </c>
      <c r="C306">
        <v>325.18599999999998</v>
      </c>
      <c r="E306" s="1">
        <f t="shared" si="71"/>
        <v>304</v>
      </c>
      <c r="F306" s="106">
        <f t="shared" si="68"/>
        <v>6490.5372857142866</v>
      </c>
      <c r="G306" s="4">
        <f t="shared" si="69"/>
        <v>293</v>
      </c>
      <c r="H306" s="12">
        <f t="shared" si="70"/>
        <v>5218.5718224212505</v>
      </c>
      <c r="I306" s="12">
        <f t="shared" si="77"/>
        <v>27233491.865769051</v>
      </c>
      <c r="J306" s="12">
        <f t="shared" si="78"/>
        <v>1529041.5439694263</v>
      </c>
      <c r="K306" s="12">
        <f t="shared" si="79"/>
        <v>85849</v>
      </c>
      <c r="L306" s="12">
        <f t="shared" si="75"/>
        <v>30146947.454221319</v>
      </c>
      <c r="M306" s="12">
        <f t="shared" si="76"/>
        <v>1692619.3419694263</v>
      </c>
      <c r="N306" s="99">
        <f t="shared" si="72"/>
        <v>19944.729034016713</v>
      </c>
      <c r="O306" s="92">
        <f t="shared" si="73"/>
        <v>7947.8701544313135</v>
      </c>
      <c r="P306" s="92">
        <f t="shared" si="74"/>
        <v>6995.0587598871416</v>
      </c>
      <c r="Q306" s="92"/>
      <c r="R306" s="31"/>
    </row>
    <row r="307" spans="1:18" x14ac:dyDescent="0.2">
      <c r="A307">
        <v>2</v>
      </c>
      <c r="B307">
        <v>487290</v>
      </c>
      <c r="C307">
        <v>314.88299999999998</v>
      </c>
      <c r="E307" s="1">
        <f t="shared" si="71"/>
        <v>305</v>
      </c>
      <c r="F307" s="106">
        <f t="shared" si="68"/>
        <v>7048.8232857142857</v>
      </c>
      <c r="G307" s="4">
        <f t="shared" si="69"/>
        <v>294</v>
      </c>
      <c r="H307" s="12">
        <f t="shared" si="70"/>
        <v>5776.8578224212497</v>
      </c>
      <c r="I307" s="12">
        <f t="shared" si="77"/>
        <v>33372086.300469581</v>
      </c>
      <c r="J307" s="12">
        <f t="shared" si="78"/>
        <v>1698396.1997918475</v>
      </c>
      <c r="K307" s="12">
        <f t="shared" si="79"/>
        <v>86436</v>
      </c>
      <c r="L307" s="12">
        <f t="shared" si="75"/>
        <v>35540564.711850643</v>
      </c>
      <c r="M307" s="12">
        <f t="shared" si="76"/>
        <v>1808755.9615418473</v>
      </c>
      <c r="N307" s="99">
        <f t="shared" si="72"/>
        <v>19865.029234759804</v>
      </c>
      <c r="O307" s="92">
        <f t="shared" si="73"/>
        <v>7557.7952791711123</v>
      </c>
      <c r="P307" s="92">
        <f t="shared" si="74"/>
        <v>6508.6223735079675</v>
      </c>
      <c r="Q307" s="92"/>
      <c r="R307" s="31"/>
    </row>
    <row r="308" spans="1:18" x14ac:dyDescent="0.2">
      <c r="A308">
        <v>2</v>
      </c>
      <c r="B308">
        <v>484107</v>
      </c>
      <c r="C308">
        <v>318.19099999999997</v>
      </c>
      <c r="E308" s="1">
        <f t="shared" si="71"/>
        <v>306</v>
      </c>
      <c r="F308" s="106">
        <f t="shared" si="68"/>
        <v>7424.1966249999996</v>
      </c>
      <c r="G308" s="4">
        <f t="shared" si="69"/>
        <v>295</v>
      </c>
      <c r="H308" s="12">
        <f t="shared" si="70"/>
        <v>6152.2311617069636</v>
      </c>
      <c r="I308" s="12">
        <f t="shared" si="77"/>
        <v>37849948.267078213</v>
      </c>
      <c r="J308" s="12">
        <f t="shared" si="78"/>
        <v>1814908.1927035542</v>
      </c>
      <c r="K308" s="12">
        <f t="shared" si="79"/>
        <v>87025</v>
      </c>
      <c r="L308" s="12">
        <f t="shared" si="75"/>
        <v>33160283.174299378</v>
      </c>
      <c r="M308" s="12">
        <f t="shared" si="76"/>
        <v>1590038.3583285545</v>
      </c>
      <c r="N308" s="99">
        <f t="shared" si="72"/>
        <v>20071.632861597733</v>
      </c>
      <c r="O308" s="92">
        <f t="shared" si="73"/>
        <v>7986.7584496075642</v>
      </c>
      <c r="P308" s="92">
        <f t="shared" si="74"/>
        <v>7024.6187003090345</v>
      </c>
      <c r="Q308" s="92"/>
      <c r="R308" s="31"/>
    </row>
    <row r="309" spans="1:18" x14ac:dyDescent="0.2">
      <c r="A309">
        <v>2</v>
      </c>
      <c r="B309">
        <v>480848</v>
      </c>
      <c r="C309">
        <v>325.69299999999998</v>
      </c>
      <c r="E309" s="1">
        <f t="shared" si="71"/>
        <v>307</v>
      </c>
      <c r="F309" s="106">
        <f t="shared" si="68"/>
        <v>6661.9260000000004</v>
      </c>
      <c r="G309" s="4">
        <f t="shared" si="69"/>
        <v>296</v>
      </c>
      <c r="H309" s="12">
        <f t="shared" si="70"/>
        <v>5389.9605367069644</v>
      </c>
      <c r="I309" s="12">
        <f t="shared" si="77"/>
        <v>29051674.587258428</v>
      </c>
      <c r="J309" s="12">
        <f t="shared" si="78"/>
        <v>1595428.3188652615</v>
      </c>
      <c r="K309" s="12">
        <f t="shared" si="79"/>
        <v>87616</v>
      </c>
      <c r="L309" s="12">
        <f t="shared" si="75"/>
        <v>28709177.244897008</v>
      </c>
      <c r="M309" s="12">
        <f t="shared" si="76"/>
        <v>1576619.4217224044</v>
      </c>
      <c r="N309" s="99">
        <f t="shared" si="72"/>
        <v>20230.115440074955</v>
      </c>
      <c r="O309" s="92">
        <f t="shared" si="73"/>
        <v>8278.0600840162424</v>
      </c>
      <c r="P309" s="92">
        <f t="shared" si="74"/>
        <v>7372.1290479960235</v>
      </c>
      <c r="Q309" s="92"/>
      <c r="R309" s="31"/>
    </row>
    <row r="310" spans="1:18" x14ac:dyDescent="0.2">
      <c r="A310">
        <v>2</v>
      </c>
      <c r="B310">
        <v>477568</v>
      </c>
      <c r="C310">
        <v>327.73</v>
      </c>
      <c r="E310" s="1">
        <f t="shared" si="71"/>
        <v>308</v>
      </c>
      <c r="F310" s="106">
        <f t="shared" si="68"/>
        <v>6598.382428571429</v>
      </c>
      <c r="G310" s="4">
        <f t="shared" si="69"/>
        <v>297</v>
      </c>
      <c r="H310" s="12">
        <f t="shared" si="70"/>
        <v>5326.416965278393</v>
      </c>
      <c r="I310" s="12">
        <f t="shared" si="77"/>
        <v>28370717.688005485</v>
      </c>
      <c r="J310" s="12">
        <f t="shared" si="78"/>
        <v>1581945.8386876828</v>
      </c>
      <c r="K310" s="12">
        <f t="shared" si="79"/>
        <v>88209</v>
      </c>
      <c r="L310" s="12">
        <f t="shared" si="75"/>
        <v>30303714.733290605</v>
      </c>
      <c r="M310" s="12">
        <f t="shared" si="76"/>
        <v>1689729.3874019682</v>
      </c>
      <c r="N310" s="99">
        <f t="shared" si="72"/>
        <v>20089.304246273747</v>
      </c>
      <c r="O310" s="92">
        <f t="shared" si="73"/>
        <v>7713.1617431759278</v>
      </c>
      <c r="P310" s="92">
        <f t="shared" si="74"/>
        <v>6671.7236502261958</v>
      </c>
      <c r="Q310" s="92"/>
      <c r="R310" s="31"/>
    </row>
    <row r="311" spans="1:18" x14ac:dyDescent="0.2">
      <c r="A311">
        <v>2</v>
      </c>
      <c r="B311">
        <v>474266</v>
      </c>
      <c r="C311">
        <v>330.19499999999999</v>
      </c>
      <c r="E311" s="1">
        <f t="shared" si="71"/>
        <v>309</v>
      </c>
      <c r="F311" s="106">
        <f t="shared" si="68"/>
        <v>6961.29</v>
      </c>
      <c r="G311" s="4">
        <f t="shared" si="69"/>
        <v>298</v>
      </c>
      <c r="H311" s="12">
        <f t="shared" si="70"/>
        <v>5689.324536706964</v>
      </c>
      <c r="I311" s="12">
        <f t="shared" si="77"/>
        <v>32368413.683975909</v>
      </c>
      <c r="J311" s="12">
        <f t="shared" si="78"/>
        <v>1695418.7119386753</v>
      </c>
      <c r="K311" s="12">
        <f t="shared" si="79"/>
        <v>88804</v>
      </c>
      <c r="L311" s="12">
        <f t="shared" si="75"/>
        <v>33004096.544153847</v>
      </c>
      <c r="M311" s="12">
        <f t="shared" si="76"/>
        <v>1728715.0182243895</v>
      </c>
      <c r="N311" s="99">
        <f t="shared" si="72"/>
        <v>20132.315638643151</v>
      </c>
      <c r="O311" s="92">
        <f t="shared" si="73"/>
        <v>7674.1309889924605</v>
      </c>
      <c r="P311" s="92">
        <f t="shared" si="74"/>
        <v>6614.9353279215175</v>
      </c>
      <c r="Q311" s="92"/>
      <c r="R311" s="31"/>
    </row>
    <row r="312" spans="1:18" x14ac:dyDescent="0.2">
      <c r="A312">
        <v>2</v>
      </c>
      <c r="B312">
        <v>470977</v>
      </c>
      <c r="C312">
        <v>328.673</v>
      </c>
      <c r="E312" s="1">
        <f t="shared" si="71"/>
        <v>310</v>
      </c>
      <c r="F312" s="106">
        <f t="shared" si="68"/>
        <v>7073.0225714285716</v>
      </c>
      <c r="G312" s="4">
        <f t="shared" si="69"/>
        <v>299</v>
      </c>
      <c r="H312" s="12">
        <f t="shared" si="70"/>
        <v>5801.0571081355356</v>
      </c>
      <c r="I312" s="12">
        <f t="shared" si="77"/>
        <v>33652263.571849823</v>
      </c>
      <c r="J312" s="12">
        <f t="shared" si="78"/>
        <v>1734516.0753325252</v>
      </c>
      <c r="K312" s="12">
        <f t="shared" si="79"/>
        <v>89401</v>
      </c>
      <c r="L312" s="12">
        <f t="shared" si="75"/>
        <v>35762658.003010623</v>
      </c>
      <c r="M312" s="12">
        <f t="shared" si="76"/>
        <v>1843290.7216003821</v>
      </c>
      <c r="N312" s="99">
        <f t="shared" si="72"/>
        <v>20287.51869663467</v>
      </c>
      <c r="O312" s="92">
        <f t="shared" si="73"/>
        <v>7956.0507864945048</v>
      </c>
      <c r="P312" s="92">
        <f t="shared" si="74"/>
        <v>6950.9631074001727</v>
      </c>
      <c r="Q312" s="92"/>
      <c r="R312" s="31"/>
    </row>
    <row r="313" spans="1:18" x14ac:dyDescent="0.2">
      <c r="A313">
        <v>2</v>
      </c>
      <c r="B313">
        <v>467687</v>
      </c>
      <c r="C313">
        <v>328.89699999999999</v>
      </c>
      <c r="E313" s="1">
        <f t="shared" si="71"/>
        <v>311</v>
      </c>
      <c r="F313" s="106">
        <f t="shared" si="68"/>
        <v>7436.8173749999996</v>
      </c>
      <c r="G313" s="4">
        <f t="shared" si="69"/>
        <v>300</v>
      </c>
      <c r="H313" s="12">
        <f t="shared" si="70"/>
        <v>6164.8519117069636</v>
      </c>
      <c r="I313" s="12">
        <f t="shared" si="77"/>
        <v>38005399.093277007</v>
      </c>
      <c r="J313" s="12">
        <f t="shared" si="78"/>
        <v>1849455.573512089</v>
      </c>
      <c r="K313" s="12">
        <f t="shared" si="79"/>
        <v>90000</v>
      </c>
      <c r="L313" s="12">
        <f t="shared" si="75"/>
        <v>34882973.266400903</v>
      </c>
      <c r="M313" s="12">
        <f t="shared" si="76"/>
        <v>1697509.061012089</v>
      </c>
      <c r="N313" s="99">
        <f t="shared" si="72"/>
        <v>20376.642106149138</v>
      </c>
      <c r="O313" s="92">
        <f t="shared" si="73"/>
        <v>8048.9342637289919</v>
      </c>
      <c r="P313" s="92">
        <f t="shared" si="74"/>
        <v>7055.6265535477269</v>
      </c>
      <c r="Q313" s="92"/>
      <c r="R313" s="31"/>
    </row>
    <row r="314" spans="1:18" x14ac:dyDescent="0.2">
      <c r="A314">
        <v>2</v>
      </c>
      <c r="B314">
        <v>464362</v>
      </c>
      <c r="C314">
        <v>332.37700000000001</v>
      </c>
      <c r="E314" s="1">
        <f t="shared" si="71"/>
        <v>312</v>
      </c>
      <c r="F314" s="106">
        <f t="shared" si="68"/>
        <v>6930.3289999999997</v>
      </c>
      <c r="G314" s="4">
        <f t="shared" si="69"/>
        <v>301</v>
      </c>
      <c r="H314" s="12">
        <f t="shared" si="70"/>
        <v>5658.3635367069637</v>
      </c>
      <c r="I314" s="12">
        <f t="shared" si="77"/>
        <v>32017077.913534939</v>
      </c>
      <c r="J314" s="12">
        <f t="shared" si="78"/>
        <v>1703167.4245487961</v>
      </c>
      <c r="K314" s="12">
        <f t="shared" si="79"/>
        <v>90601</v>
      </c>
      <c r="L314" s="12">
        <f t="shared" si="75"/>
        <v>31065744.52714723</v>
      </c>
      <c r="M314" s="12">
        <f t="shared" si="76"/>
        <v>1652560.6815487959</v>
      </c>
      <c r="N314" s="99">
        <f t="shared" si="72"/>
        <v>20532.078579043082</v>
      </c>
      <c r="O314" s="92">
        <f t="shared" si="73"/>
        <v>8331.5217992603339</v>
      </c>
      <c r="P314" s="92">
        <f t="shared" si="74"/>
        <v>7392.4715874236836</v>
      </c>
      <c r="Q314" s="92"/>
      <c r="R314" s="31"/>
    </row>
    <row r="315" spans="1:18" x14ac:dyDescent="0.2">
      <c r="A315">
        <v>2</v>
      </c>
      <c r="B315">
        <v>461058</v>
      </c>
      <c r="C315">
        <v>330.28899999999999</v>
      </c>
      <c r="E315" s="1">
        <f t="shared" si="71"/>
        <v>313</v>
      </c>
      <c r="F315" s="106">
        <f t="shared" si="68"/>
        <v>6762.2002857142852</v>
      </c>
      <c r="G315" s="4">
        <f t="shared" si="69"/>
        <v>302</v>
      </c>
      <c r="H315" s="12">
        <f t="shared" si="70"/>
        <v>5490.2348224212492</v>
      </c>
      <c r="I315" s="12">
        <f t="shared" si="77"/>
        <v>30142678.405326884</v>
      </c>
      <c r="J315" s="12">
        <f t="shared" si="78"/>
        <v>1658050.9163712172</v>
      </c>
      <c r="K315" s="12">
        <f t="shared" si="79"/>
        <v>91204</v>
      </c>
      <c r="L315" s="12">
        <f t="shared" si="75"/>
        <v>31138358.372908574</v>
      </c>
      <c r="M315" s="12">
        <f t="shared" si="76"/>
        <v>1712820.0400855031</v>
      </c>
      <c r="N315" s="99">
        <f t="shared" si="72"/>
        <v>20458.559118761008</v>
      </c>
      <c r="O315" s="92">
        <f t="shared" si="73"/>
        <v>7959.1272320032003</v>
      </c>
      <c r="P315" s="92">
        <f t="shared" si="74"/>
        <v>6927.6743901084355</v>
      </c>
      <c r="Q315" s="92"/>
      <c r="R315" s="31"/>
    </row>
    <row r="316" spans="1:18" x14ac:dyDescent="0.2">
      <c r="A316">
        <v>2</v>
      </c>
      <c r="B316">
        <v>457753</v>
      </c>
      <c r="C316">
        <v>330.27199999999999</v>
      </c>
      <c r="E316" s="1">
        <f t="shared" si="71"/>
        <v>314</v>
      </c>
      <c r="F316" s="106">
        <f t="shared" si="68"/>
        <v>6943.5550000000003</v>
      </c>
      <c r="G316" s="4">
        <f t="shared" si="69"/>
        <v>303</v>
      </c>
      <c r="H316" s="12">
        <f t="shared" si="70"/>
        <v>5671.5895367069643</v>
      </c>
      <c r="I316" s="12">
        <f t="shared" si="77"/>
        <v>32166927.872883916</v>
      </c>
      <c r="J316" s="12">
        <f t="shared" si="78"/>
        <v>1718491.6296222103</v>
      </c>
      <c r="K316" s="12">
        <f t="shared" si="79"/>
        <v>91809</v>
      </c>
      <c r="L316" s="12">
        <f t="shared" si="75"/>
        <v>32279021.168487396</v>
      </c>
      <c r="M316" s="12">
        <f t="shared" si="76"/>
        <v>1724480.1216222101</v>
      </c>
      <c r="N316" s="99">
        <f t="shared" si="72"/>
        <v>20474.056031282013</v>
      </c>
      <c r="O316" s="92">
        <f t="shared" si="73"/>
        <v>7841.3848601811515</v>
      </c>
      <c r="P316" s="92">
        <f t="shared" si="74"/>
        <v>6774.5497610316615</v>
      </c>
      <c r="Q316" s="92"/>
      <c r="R316" s="31"/>
    </row>
    <row r="317" spans="1:18" x14ac:dyDescent="0.2">
      <c r="A317">
        <v>2</v>
      </c>
      <c r="B317">
        <v>455030</v>
      </c>
      <c r="C317">
        <v>272.28300000000002</v>
      </c>
      <c r="E317" s="1">
        <f t="shared" si="71"/>
        <v>315</v>
      </c>
      <c r="F317" s="106">
        <f t="shared" si="68"/>
        <v>6963.3190000000004</v>
      </c>
      <c r="G317" s="4">
        <f t="shared" si="69"/>
        <v>304</v>
      </c>
      <c r="H317" s="12">
        <f t="shared" si="70"/>
        <v>5691.3535367069644</v>
      </c>
      <c r="I317" s="12">
        <f t="shared" si="77"/>
        <v>32391505.079786871</v>
      </c>
      <c r="J317" s="12">
        <f t="shared" si="78"/>
        <v>1730171.4751589173</v>
      </c>
      <c r="K317" s="12">
        <f t="shared" si="79"/>
        <v>92416</v>
      </c>
      <c r="L317" s="12">
        <f t="shared" si="75"/>
        <v>32625891.38106988</v>
      </c>
      <c r="M317" s="12">
        <f t="shared" si="76"/>
        <v>1742691.0691589171</v>
      </c>
      <c r="N317" s="99">
        <f t="shared" si="72"/>
        <v>20581.495780902856</v>
      </c>
      <c r="O317" s="92">
        <f t="shared" si="73"/>
        <v>7986.6665207334727</v>
      </c>
      <c r="P317" s="92">
        <f t="shared" si="74"/>
        <v>6943.3441145833194</v>
      </c>
      <c r="Q317" s="92"/>
      <c r="R317" s="31"/>
    </row>
    <row r="318" spans="1:18" x14ac:dyDescent="0.2">
      <c r="A318">
        <v>2</v>
      </c>
      <c r="B318">
        <v>451726</v>
      </c>
      <c r="C318">
        <v>330.29399999999998</v>
      </c>
      <c r="E318" s="1">
        <f t="shared" si="71"/>
        <v>316</v>
      </c>
      <c r="F318" s="106">
        <f t="shared" si="68"/>
        <v>7004.5018749999999</v>
      </c>
      <c r="G318" s="4">
        <f t="shared" si="69"/>
        <v>305</v>
      </c>
      <c r="H318" s="12">
        <f t="shared" si="70"/>
        <v>5732.5364117069639</v>
      </c>
      <c r="I318" s="12">
        <f t="shared" si="77"/>
        <v>32861973.711546153</v>
      </c>
      <c r="J318" s="12">
        <f t="shared" si="78"/>
        <v>1748423.6055706239</v>
      </c>
      <c r="K318" s="12">
        <f t="shared" si="79"/>
        <v>93025</v>
      </c>
      <c r="L318" s="12">
        <f t="shared" si="75"/>
        <v>31445065.041099135</v>
      </c>
      <c r="M318" s="12">
        <f t="shared" si="76"/>
        <v>1673036.8808384808</v>
      </c>
      <c r="N318" s="99">
        <f t="shared" si="72"/>
        <v>20646.4239047761</v>
      </c>
      <c r="O318" s="92">
        <f t="shared" si="73"/>
        <v>8010.3337132138204</v>
      </c>
      <c r="P318" s="92">
        <f t="shared" si="74"/>
        <v>6963.2927315640163</v>
      </c>
      <c r="Q318" s="92"/>
      <c r="R318" s="31"/>
    </row>
    <row r="319" spans="1:18" x14ac:dyDescent="0.2">
      <c r="A319">
        <v>2</v>
      </c>
      <c r="B319">
        <v>448495</v>
      </c>
      <c r="C319">
        <v>322.97399999999999</v>
      </c>
      <c r="E319" s="1">
        <f t="shared" si="71"/>
        <v>317</v>
      </c>
      <c r="F319" s="106">
        <f t="shared" si="68"/>
        <v>6757.3322857142848</v>
      </c>
      <c r="G319" s="4">
        <f t="shared" si="69"/>
        <v>306</v>
      </c>
      <c r="H319" s="12">
        <f t="shared" si="70"/>
        <v>5485.3668224212488</v>
      </c>
      <c r="I319" s="12">
        <f t="shared" si="77"/>
        <v>30089249.176519789</v>
      </c>
      <c r="J319" s="12">
        <f t="shared" si="78"/>
        <v>1678522.2476609021</v>
      </c>
      <c r="K319" s="12">
        <f t="shared" si="79"/>
        <v>93636</v>
      </c>
      <c r="L319" s="12">
        <f t="shared" si="75"/>
        <v>30395856.889554355</v>
      </c>
      <c r="M319" s="12">
        <f t="shared" si="76"/>
        <v>1695626.2925180453</v>
      </c>
      <c r="N319" s="99">
        <f t="shared" si="72"/>
        <v>20716.986951435338</v>
      </c>
      <c r="O319" s="92">
        <f t="shared" si="73"/>
        <v>8050.1209228705229</v>
      </c>
      <c r="P319" s="92">
        <f t="shared" si="74"/>
        <v>7002.9708747120367</v>
      </c>
      <c r="Q319" s="92"/>
      <c r="R319" s="31"/>
    </row>
    <row r="320" spans="1:18" x14ac:dyDescent="0.2">
      <c r="A320">
        <v>2</v>
      </c>
      <c r="B320">
        <v>445196</v>
      </c>
      <c r="C320">
        <v>329.685</v>
      </c>
      <c r="E320" s="1">
        <f t="shared" si="71"/>
        <v>318</v>
      </c>
      <c r="F320" s="106">
        <f t="shared" si="68"/>
        <v>6813.2278571428569</v>
      </c>
      <c r="G320" s="4">
        <f t="shared" si="69"/>
        <v>307</v>
      </c>
      <c r="H320" s="12">
        <f t="shared" si="70"/>
        <v>5541.2623938498209</v>
      </c>
      <c r="I320" s="12">
        <f t="shared" si="77"/>
        <v>30705588.917494249</v>
      </c>
      <c r="J320" s="12">
        <f t="shared" si="78"/>
        <v>1701167.554911895</v>
      </c>
      <c r="K320" s="12">
        <f t="shared" si="79"/>
        <v>94249</v>
      </c>
      <c r="L320" s="12">
        <f t="shared" si="75"/>
        <v>29893626.947314519</v>
      </c>
      <c r="M320" s="12">
        <f t="shared" si="76"/>
        <v>1656182.8010547522</v>
      </c>
      <c r="N320" s="99">
        <f t="shared" si="72"/>
        <v>20711.68962394313</v>
      </c>
      <c r="O320" s="92">
        <f t="shared" si="73"/>
        <v>7872.8917543500447</v>
      </c>
      <c r="P320" s="92">
        <f t="shared" si="74"/>
        <v>6777.0394800324666</v>
      </c>
      <c r="Q320" s="92"/>
      <c r="R320" s="31"/>
    </row>
    <row r="321" spans="1:18" x14ac:dyDescent="0.2">
      <c r="A321">
        <v>2</v>
      </c>
      <c r="B321">
        <v>441893</v>
      </c>
      <c r="C321">
        <v>330.28899999999999</v>
      </c>
      <c r="E321" s="1">
        <f t="shared" si="71"/>
        <v>319</v>
      </c>
      <c r="F321" s="106">
        <f t="shared" si="68"/>
        <v>6666.697714285714</v>
      </c>
      <c r="G321" s="4">
        <f t="shared" si="69"/>
        <v>308</v>
      </c>
      <c r="H321" s="12">
        <f t="shared" si="70"/>
        <v>5394.732250992678</v>
      </c>
      <c r="I321" s="12">
        <f t="shared" si="77"/>
        <v>29103136.059900526</v>
      </c>
      <c r="J321" s="12">
        <f t="shared" si="78"/>
        <v>1661577.5333057449</v>
      </c>
      <c r="K321" s="12">
        <f t="shared" si="79"/>
        <v>94864</v>
      </c>
      <c r="L321" s="12">
        <f t="shared" si="75"/>
        <v>33036486.786724687</v>
      </c>
      <c r="M321" s="12">
        <f t="shared" si="76"/>
        <v>1886143.2703057451</v>
      </c>
      <c r="N321" s="99">
        <f t="shared" si="72"/>
        <v>20786.123317793172</v>
      </c>
      <c r="O321" s="92">
        <f t="shared" si="73"/>
        <v>7923.7518573841571</v>
      </c>
      <c r="P321" s="92">
        <f t="shared" si="74"/>
        <v>6830.2699002809122</v>
      </c>
      <c r="Q321" s="92"/>
      <c r="R321" s="31"/>
    </row>
    <row r="322" spans="1:18" x14ac:dyDescent="0.2">
      <c r="A322">
        <v>2</v>
      </c>
      <c r="B322">
        <v>438602</v>
      </c>
      <c r="C322">
        <v>328.98099999999999</v>
      </c>
      <c r="E322" s="1">
        <f t="shared" si="71"/>
        <v>320</v>
      </c>
      <c r="F322" s="106">
        <f t="shared" si="68"/>
        <v>7395.8072500000007</v>
      </c>
      <c r="G322" s="4">
        <f t="shared" si="69"/>
        <v>309</v>
      </c>
      <c r="H322" s="12">
        <f t="shared" si="70"/>
        <v>6123.8417867069647</v>
      </c>
      <c r="I322" s="12">
        <f t="shared" si="77"/>
        <v>37501438.228618354</v>
      </c>
      <c r="J322" s="12">
        <f t="shared" si="78"/>
        <v>1892267.1120924521</v>
      </c>
      <c r="K322" s="12">
        <f t="shared" si="79"/>
        <v>95481</v>
      </c>
      <c r="L322" s="12">
        <f t="shared" si="75"/>
        <v>33244892.495575361</v>
      </c>
      <c r="M322" s="12">
        <f t="shared" si="76"/>
        <v>1677488.1094138806</v>
      </c>
      <c r="N322" s="99">
        <f t="shared" si="72"/>
        <v>20807.302428015406</v>
      </c>
      <c r="O322" s="92">
        <f t="shared" si="73"/>
        <v>7822.2647437123751</v>
      </c>
      <c r="P322" s="92">
        <f t="shared" si="74"/>
        <v>6697.0403207889922</v>
      </c>
      <c r="Q322" s="92"/>
      <c r="R322" s="31"/>
    </row>
    <row r="323" spans="1:18" x14ac:dyDescent="0.2">
      <c r="A323">
        <v>2</v>
      </c>
      <c r="B323">
        <v>435307</v>
      </c>
      <c r="C323">
        <v>329.46499999999997</v>
      </c>
      <c r="E323" s="1">
        <f t="shared" si="71"/>
        <v>321</v>
      </c>
      <c r="F323" s="106">
        <f t="shared" si="68"/>
        <v>6700.7295714285719</v>
      </c>
      <c r="G323" s="4">
        <f t="shared" si="69"/>
        <v>310</v>
      </c>
      <c r="H323" s="12">
        <f t="shared" si="70"/>
        <v>5428.7641081355359</v>
      </c>
      <c r="I323" s="12">
        <f t="shared" si="77"/>
        <v>29471479.74178062</v>
      </c>
      <c r="J323" s="12">
        <f t="shared" si="78"/>
        <v>1682916.8735220162</v>
      </c>
      <c r="K323" s="12">
        <f t="shared" si="79"/>
        <v>96100</v>
      </c>
      <c r="L323" s="12">
        <f t="shared" si="75"/>
        <v>30626806.828679867</v>
      </c>
      <c r="M323" s="12">
        <f t="shared" si="76"/>
        <v>1748889.789236302</v>
      </c>
      <c r="N323" s="99">
        <f t="shared" si="72"/>
        <v>21058.846670725161</v>
      </c>
      <c r="O323" s="92">
        <f t="shared" si="73"/>
        <v>8379.791077706197</v>
      </c>
      <c r="P323" s="92">
        <f t="shared" si="74"/>
        <v>7370.3869947894127</v>
      </c>
      <c r="Q323" s="92"/>
      <c r="R323" s="31"/>
    </row>
    <row r="324" spans="1:18" x14ac:dyDescent="0.2">
      <c r="A324">
        <v>2</v>
      </c>
      <c r="B324">
        <v>432053</v>
      </c>
      <c r="C324">
        <v>325.37700000000001</v>
      </c>
      <c r="E324" s="1">
        <f t="shared" si="71"/>
        <v>322</v>
      </c>
      <c r="F324" s="106">
        <f t="shared" ref="F324:F362" si="80">AVERAGEIF($A$3:$A$10001,E324,$C$1:$C$10001)</f>
        <v>6913.5454285714295</v>
      </c>
      <c r="G324" s="4">
        <f t="shared" ref="G324:G362" si="81">E324-$S$3</f>
        <v>311</v>
      </c>
      <c r="H324" s="12">
        <f t="shared" ref="H324:H362" si="82">F324-$S$4</f>
        <v>5641.5799652783935</v>
      </c>
      <c r="I324" s="12">
        <f t="shared" si="77"/>
        <v>31827424.504630558</v>
      </c>
      <c r="J324" s="12">
        <f t="shared" si="78"/>
        <v>1754531.3692015803</v>
      </c>
      <c r="K324" s="12">
        <f t="shared" si="79"/>
        <v>96721</v>
      </c>
      <c r="L324" s="12">
        <f t="shared" si="75"/>
        <v>33520436.056190763</v>
      </c>
      <c r="M324" s="12">
        <f t="shared" si="76"/>
        <v>1847861.0030587229</v>
      </c>
      <c r="N324" s="99">
        <f t="shared" si="72"/>
        <v>20935.712738913156</v>
      </c>
      <c r="O324" s="92">
        <f t="shared" si="73"/>
        <v>7865.4626874612513</v>
      </c>
      <c r="P324" s="92">
        <f t="shared" si="74"/>
        <v>6731.874903499127</v>
      </c>
      <c r="Q324" s="92"/>
      <c r="R324" s="31"/>
    </row>
    <row r="325" spans="1:18" x14ac:dyDescent="0.2">
      <c r="A325">
        <v>2</v>
      </c>
      <c r="B325">
        <v>428766</v>
      </c>
      <c r="C325">
        <v>328.69299999999998</v>
      </c>
      <c r="E325" s="1">
        <f t="shared" ref="E325:E362" si="83">E324+1</f>
        <v>323</v>
      </c>
      <c r="F325" s="106">
        <f t="shared" si="80"/>
        <v>7213.6407142857142</v>
      </c>
      <c r="G325" s="4">
        <f t="shared" si="81"/>
        <v>312</v>
      </c>
      <c r="H325" s="12">
        <f t="shared" si="82"/>
        <v>5941.6752509926782</v>
      </c>
      <c r="I325" s="12">
        <f t="shared" si="77"/>
        <v>35303504.788258903</v>
      </c>
      <c r="J325" s="12">
        <f t="shared" si="78"/>
        <v>1853802.6783097156</v>
      </c>
      <c r="K325" s="12">
        <f t="shared" si="79"/>
        <v>97344</v>
      </c>
      <c r="L325" s="12">
        <f t="shared" si="75"/>
        <v>31166463.155252472</v>
      </c>
      <c r="M325" s="12">
        <f t="shared" si="76"/>
        <v>1636564.7891668582</v>
      </c>
      <c r="N325" s="99">
        <f t="shared" ref="N325:N362" si="84">F324*$S$10+E324*$S$11</f>
        <v>21051.429352316965</v>
      </c>
      <c r="O325" s="92">
        <f t="shared" ref="O325:O362" si="85">F324*$Y$10+$Y$11*E324</f>
        <v>8034.4222565519458</v>
      </c>
      <c r="P325" s="92">
        <f t="shared" ref="P325:P362" si="86">F324*$AE$10+$AE$11*E324</f>
        <v>6929.6489976419161</v>
      </c>
      <c r="Q325" s="92"/>
      <c r="R325" s="31"/>
    </row>
    <row r="326" spans="1:18" x14ac:dyDescent="0.2">
      <c r="A326">
        <v>2</v>
      </c>
      <c r="B326">
        <v>425491</v>
      </c>
      <c r="C326">
        <v>327.28800000000001</v>
      </c>
      <c r="E326" s="1">
        <f t="shared" si="83"/>
        <v>324</v>
      </c>
      <c r="F326" s="106">
        <f t="shared" si="80"/>
        <v>6517.3654285714274</v>
      </c>
      <c r="G326" s="4">
        <f t="shared" si="81"/>
        <v>313</v>
      </c>
      <c r="H326" s="12">
        <f t="shared" si="82"/>
        <v>5245.3999652783914</v>
      </c>
      <c r="I326" s="12">
        <f t="shared" si="77"/>
        <v>27514220.795742549</v>
      </c>
      <c r="J326" s="12">
        <f t="shared" si="78"/>
        <v>1641810.1891321365</v>
      </c>
      <c r="K326" s="12">
        <f t="shared" si="79"/>
        <v>97969</v>
      </c>
      <c r="L326" s="12">
        <f t="shared" si="75"/>
        <v>31736012.149193086</v>
      </c>
      <c r="M326" s="12">
        <f t="shared" si="76"/>
        <v>1893730.1003642795</v>
      </c>
      <c r="N326" s="99">
        <f t="shared" si="84"/>
        <v>21190.107621774434</v>
      </c>
      <c r="O326" s="92">
        <f t="shared" si="85"/>
        <v>8269.0690238598108</v>
      </c>
      <c r="P326" s="92">
        <f t="shared" si="86"/>
        <v>7207.8186200217815</v>
      </c>
      <c r="Q326" s="92"/>
      <c r="R326" s="31"/>
    </row>
    <row r="327" spans="1:18" x14ac:dyDescent="0.2">
      <c r="A327">
        <v>2</v>
      </c>
      <c r="B327">
        <v>422215</v>
      </c>
      <c r="C327">
        <v>327.49599999999998</v>
      </c>
      <c r="E327" s="1">
        <f t="shared" si="83"/>
        <v>325</v>
      </c>
      <c r="F327" s="106">
        <f t="shared" si="80"/>
        <v>7322.2213749999992</v>
      </c>
      <c r="G327" s="4">
        <f t="shared" si="81"/>
        <v>314</v>
      </c>
      <c r="H327" s="12">
        <f t="shared" si="82"/>
        <v>6050.2559117069632</v>
      </c>
      <c r="I327" s="12">
        <f t="shared" si="77"/>
        <v>36605596.597145058</v>
      </c>
      <c r="J327" s="12">
        <f t="shared" si="78"/>
        <v>1899780.3562759864</v>
      </c>
      <c r="K327" s="12">
        <f t="shared" si="79"/>
        <v>98596</v>
      </c>
      <c r="L327" s="12">
        <f t="shared" si="75"/>
        <v>34462077.683975443</v>
      </c>
      <c r="M327" s="12">
        <f t="shared" si="76"/>
        <v>1788534.6588117008</v>
      </c>
      <c r="N327" s="99">
        <f t="shared" si="84"/>
        <v>21066.658620950726</v>
      </c>
      <c r="O327" s="92">
        <f t="shared" si="85"/>
        <v>7753.8393048703156</v>
      </c>
      <c r="P327" s="92">
        <f t="shared" si="86"/>
        <v>6568.2033792213933</v>
      </c>
      <c r="Q327" s="92"/>
      <c r="R327" s="31"/>
    </row>
    <row r="328" spans="1:18" x14ac:dyDescent="0.2">
      <c r="A328">
        <v>2</v>
      </c>
      <c r="B328">
        <v>418951</v>
      </c>
      <c r="C328">
        <v>326.37400000000002</v>
      </c>
      <c r="E328" s="1">
        <f t="shared" si="83"/>
        <v>326</v>
      </c>
      <c r="F328" s="106">
        <f t="shared" si="80"/>
        <v>6967.9357142857134</v>
      </c>
      <c r="G328" s="4">
        <f t="shared" si="81"/>
        <v>315</v>
      </c>
      <c r="H328" s="12">
        <f t="shared" si="82"/>
        <v>5695.9702509926774</v>
      </c>
      <c r="I328" s="12">
        <f t="shared" si="77"/>
        <v>32444077.100193582</v>
      </c>
      <c r="J328" s="12">
        <f t="shared" si="78"/>
        <v>1794230.6290626933</v>
      </c>
      <c r="K328" s="12">
        <f t="shared" si="79"/>
        <v>99225</v>
      </c>
      <c r="L328" s="12">
        <f t="shared" si="75"/>
        <v>31327665.30357895</v>
      </c>
      <c r="M328" s="12">
        <f t="shared" si="76"/>
        <v>1732490.5390626935</v>
      </c>
      <c r="N328" s="99">
        <f t="shared" si="84"/>
        <v>21338.130389064674</v>
      </c>
      <c r="O328" s="92">
        <f t="shared" si="85"/>
        <v>8368.3729953084639</v>
      </c>
      <c r="P328" s="92">
        <f t="shared" si="86"/>
        <v>7311.3221954220116</v>
      </c>
      <c r="Q328" s="92"/>
      <c r="R328" s="31"/>
    </row>
    <row r="329" spans="1:18" x14ac:dyDescent="0.2">
      <c r="A329">
        <v>2</v>
      </c>
      <c r="B329">
        <v>415693</v>
      </c>
      <c r="C329">
        <v>325.59100000000001</v>
      </c>
      <c r="E329" s="1">
        <f t="shared" si="83"/>
        <v>327</v>
      </c>
      <c r="F329" s="106">
        <f t="shared" si="80"/>
        <v>6771.935428571428</v>
      </c>
      <c r="G329" s="4">
        <f t="shared" si="81"/>
        <v>316</v>
      </c>
      <c r="H329" s="12">
        <f t="shared" si="82"/>
        <v>5499.969965278392</v>
      </c>
      <c r="I329" s="12">
        <f t="shared" si="77"/>
        <v>30249669.618964396</v>
      </c>
      <c r="J329" s="12">
        <f t="shared" si="78"/>
        <v>1737990.5090279719</v>
      </c>
      <c r="K329" s="12">
        <f t="shared" si="79"/>
        <v>99856</v>
      </c>
      <c r="L329" s="12">
        <f t="shared" si="75"/>
        <v>28186521.671299167</v>
      </c>
      <c r="M329" s="12">
        <f t="shared" si="76"/>
        <v>1619452.6341708293</v>
      </c>
      <c r="N329" s="99">
        <f t="shared" si="84"/>
        <v>21304.652739700297</v>
      </c>
      <c r="O329" s="92">
        <f t="shared" si="85"/>
        <v>8110.527411999994</v>
      </c>
      <c r="P329" s="92">
        <f t="shared" si="86"/>
        <v>6986.7231847172879</v>
      </c>
      <c r="Q329" s="92"/>
      <c r="R329" s="31"/>
    </row>
    <row r="330" spans="1:18" x14ac:dyDescent="0.2">
      <c r="A330">
        <v>2</v>
      </c>
      <c r="B330">
        <v>413204</v>
      </c>
      <c r="C330">
        <v>248.886</v>
      </c>
      <c r="E330" s="1">
        <f t="shared" si="83"/>
        <v>328</v>
      </c>
      <c r="F330" s="106">
        <f t="shared" si="80"/>
        <v>6396.8155714285722</v>
      </c>
      <c r="G330" s="4">
        <f t="shared" si="81"/>
        <v>317</v>
      </c>
      <c r="H330" s="12">
        <f t="shared" si="82"/>
        <v>5124.8501081355362</v>
      </c>
      <c r="I330" s="12">
        <f t="shared" si="77"/>
        <v>26264088.630856816</v>
      </c>
      <c r="J330" s="12">
        <f t="shared" si="78"/>
        <v>1624577.484278965</v>
      </c>
      <c r="K330" s="12">
        <f t="shared" si="79"/>
        <v>100489</v>
      </c>
      <c r="L330" s="12">
        <f t="shared" si="75"/>
        <v>29908915.61383405</v>
      </c>
      <c r="M330" s="12">
        <f t="shared" si="76"/>
        <v>1850029.9617611074</v>
      </c>
      <c r="N330" s="99">
        <f t="shared" si="84"/>
        <v>21312.81714045658</v>
      </c>
      <c r="O330" s="92">
        <f t="shared" si="85"/>
        <v>7971.8086718971399</v>
      </c>
      <c r="P330" s="92">
        <f t="shared" si="86"/>
        <v>6807.9252699135841</v>
      </c>
      <c r="Q330" s="92"/>
      <c r="R330" s="31"/>
    </row>
    <row r="331" spans="1:18" x14ac:dyDescent="0.2">
      <c r="A331">
        <v>2</v>
      </c>
      <c r="B331">
        <v>410076</v>
      </c>
      <c r="C331">
        <v>312.79599999999999</v>
      </c>
      <c r="E331" s="1">
        <f t="shared" si="83"/>
        <v>329</v>
      </c>
      <c r="F331" s="106">
        <f t="shared" si="80"/>
        <v>7108.0221249999995</v>
      </c>
      <c r="G331" s="4">
        <f t="shared" si="81"/>
        <v>318</v>
      </c>
      <c r="H331" s="12">
        <f t="shared" si="82"/>
        <v>5836.0566617069635</v>
      </c>
      <c r="I331" s="12">
        <f t="shared" si="77"/>
        <v>34059557.358654223</v>
      </c>
      <c r="J331" s="12">
        <f t="shared" si="78"/>
        <v>1855866.0184228143</v>
      </c>
      <c r="K331" s="12">
        <f t="shared" si="79"/>
        <v>101124</v>
      </c>
      <c r="L331" s="12">
        <f t="shared" si="75"/>
        <v>31031105.103919897</v>
      </c>
      <c r="M331" s="12">
        <f t="shared" si="76"/>
        <v>1690849.1461013865</v>
      </c>
      <c r="N331" s="99">
        <f t="shared" si="84"/>
        <v>21273.85838677728</v>
      </c>
      <c r="O331" s="92">
        <f t="shared" si="85"/>
        <v>7698.2831051962612</v>
      </c>
      <c r="P331" s="92">
        <f t="shared" si="86"/>
        <v>6464.1352968631436</v>
      </c>
      <c r="Q331" s="92"/>
      <c r="R331" s="31"/>
    </row>
    <row r="332" spans="1:18" x14ac:dyDescent="0.2">
      <c r="A332">
        <v>2</v>
      </c>
      <c r="B332">
        <v>406815</v>
      </c>
      <c r="C332">
        <v>326.089</v>
      </c>
      <c r="E332" s="1">
        <f t="shared" si="83"/>
        <v>330</v>
      </c>
      <c r="F332" s="106">
        <f t="shared" si="80"/>
        <v>6589.1011428571446</v>
      </c>
      <c r="G332" s="4">
        <f t="shared" si="81"/>
        <v>319</v>
      </c>
      <c r="H332" s="12">
        <f t="shared" si="82"/>
        <v>5317.1356795641086</v>
      </c>
      <c r="I332" s="12">
        <f t="shared" si="77"/>
        <v>28271931.834893674</v>
      </c>
      <c r="J332" s="12">
        <f t="shared" si="78"/>
        <v>1696166.2817809507</v>
      </c>
      <c r="K332" s="12">
        <f t="shared" si="79"/>
        <v>101761</v>
      </c>
      <c r="L332" s="12">
        <f t="shared" si="75"/>
        <v>28751125.774970587</v>
      </c>
      <c r="M332" s="12">
        <f t="shared" si="76"/>
        <v>1724915.3820666643</v>
      </c>
      <c r="N332" s="99">
        <f t="shared" si="84"/>
        <v>21520.692675205395</v>
      </c>
      <c r="O332" s="92">
        <f t="shared" si="85"/>
        <v>8242.3355111872897</v>
      </c>
      <c r="P332" s="92">
        <f t="shared" si="86"/>
        <v>7120.9910321629732</v>
      </c>
      <c r="Q332" s="92"/>
      <c r="R332" s="31"/>
    </row>
    <row r="333" spans="1:18" x14ac:dyDescent="0.2">
      <c r="A333">
        <v>2</v>
      </c>
      <c r="B333">
        <v>403566</v>
      </c>
      <c r="C333">
        <v>324.863</v>
      </c>
      <c r="E333" s="1">
        <f t="shared" si="83"/>
        <v>331</v>
      </c>
      <c r="F333" s="106">
        <f t="shared" si="80"/>
        <v>6679.2237142857139</v>
      </c>
      <c r="G333" s="4">
        <f t="shared" si="81"/>
        <v>320</v>
      </c>
      <c r="H333" s="12">
        <f t="shared" si="82"/>
        <v>5407.2582509926779</v>
      </c>
      <c r="I333" s="12">
        <f t="shared" si="77"/>
        <v>29238441.792928394</v>
      </c>
      <c r="J333" s="12">
        <f t="shared" si="78"/>
        <v>1730322.640317657</v>
      </c>
      <c r="K333" s="12">
        <f t="shared" si="79"/>
        <v>102400</v>
      </c>
      <c r="L333" s="12">
        <f t="shared" si="75"/>
        <v>31433931.452384155</v>
      </c>
      <c r="M333" s="12">
        <f t="shared" si="76"/>
        <v>1860251.0917462283</v>
      </c>
      <c r="N333" s="99">
        <f t="shared" si="84"/>
        <v>21443.902418428239</v>
      </c>
      <c r="O333" s="92">
        <f t="shared" si="85"/>
        <v>7860.5840640431561</v>
      </c>
      <c r="P333" s="92">
        <f t="shared" si="86"/>
        <v>6644.7418119028707</v>
      </c>
      <c r="Q333" s="92"/>
      <c r="R333" s="31"/>
    </row>
    <row r="334" spans="1:18" x14ac:dyDescent="0.2">
      <c r="A334">
        <v>2</v>
      </c>
      <c r="B334">
        <v>400273</v>
      </c>
      <c r="C334">
        <v>329.06799999999998</v>
      </c>
      <c r="E334" s="1">
        <f t="shared" si="83"/>
        <v>332</v>
      </c>
      <c r="F334" s="106">
        <f t="shared" si="80"/>
        <v>7085.2501249999996</v>
      </c>
      <c r="G334" s="4">
        <f t="shared" si="81"/>
        <v>321</v>
      </c>
      <c r="H334" s="12">
        <f t="shared" si="82"/>
        <v>5813.2846617069636</v>
      </c>
      <c r="I334" s="12">
        <f t="shared" si="77"/>
        <v>33794278.558037445</v>
      </c>
      <c r="J334" s="12">
        <f t="shared" si="78"/>
        <v>1866064.3764079353</v>
      </c>
      <c r="K334" s="12">
        <f t="shared" si="79"/>
        <v>103041</v>
      </c>
      <c r="L334" s="12">
        <f t="shared" si="75"/>
        <v>34113034.347355299</v>
      </c>
      <c r="M334" s="12">
        <f t="shared" si="76"/>
        <v>1883665.5458543641</v>
      </c>
      <c r="N334" s="99">
        <f t="shared" si="84"/>
        <v>21527.340623588814</v>
      </c>
      <c r="O334" s="92">
        <f t="shared" si="85"/>
        <v>7937.2036818928227</v>
      </c>
      <c r="P334" s="92">
        <f t="shared" si="86"/>
        <v>6729.4996812880645</v>
      </c>
      <c r="Q334" s="92"/>
      <c r="R334" s="31"/>
    </row>
    <row r="335" spans="1:18" x14ac:dyDescent="0.2">
      <c r="A335">
        <v>2</v>
      </c>
      <c r="B335">
        <v>396974</v>
      </c>
      <c r="C335">
        <v>329.67399999999998</v>
      </c>
      <c r="E335" s="1">
        <f t="shared" si="83"/>
        <v>333</v>
      </c>
      <c r="F335" s="106">
        <f t="shared" si="80"/>
        <v>7140.0824285714289</v>
      </c>
      <c r="G335" s="4">
        <f t="shared" si="81"/>
        <v>322</v>
      </c>
      <c r="H335" s="12">
        <f t="shared" si="82"/>
        <v>5868.1169652783929</v>
      </c>
      <c r="I335" s="12">
        <f t="shared" si="77"/>
        <v>34434796.718188092</v>
      </c>
      <c r="J335" s="12">
        <f t="shared" si="78"/>
        <v>1889533.6628196426</v>
      </c>
      <c r="K335" s="12">
        <f t="shared" si="79"/>
        <v>103684</v>
      </c>
      <c r="L335" s="12">
        <f t="shared" si="75"/>
        <v>32756409.640013099</v>
      </c>
      <c r="M335" s="12">
        <f t="shared" si="76"/>
        <v>1797435.8668196425</v>
      </c>
      <c r="N335" s="99">
        <f t="shared" si="84"/>
        <v>21693.887476714153</v>
      </c>
      <c r="O335" s="92">
        <f t="shared" si="85"/>
        <v>8251.5750637992842</v>
      </c>
      <c r="P335" s="92">
        <f t="shared" si="86"/>
        <v>7105.2454323218126</v>
      </c>
      <c r="Q335" s="92"/>
      <c r="R335" s="31"/>
    </row>
    <row r="336" spans="1:18" x14ac:dyDescent="0.2">
      <c r="A336">
        <v>2</v>
      </c>
      <c r="B336">
        <v>393639</v>
      </c>
      <c r="C336">
        <v>333.495</v>
      </c>
      <c r="E336" s="1">
        <f t="shared" si="83"/>
        <v>334</v>
      </c>
      <c r="F336" s="106">
        <f t="shared" si="80"/>
        <v>6854.0644285714288</v>
      </c>
      <c r="G336" s="4">
        <f t="shared" si="81"/>
        <v>323</v>
      </c>
      <c r="H336" s="12">
        <f t="shared" si="82"/>
        <v>5582.0989652783928</v>
      </c>
      <c r="I336" s="12">
        <f t="shared" si="77"/>
        <v>31159828.858162105</v>
      </c>
      <c r="J336" s="12">
        <f t="shared" si="78"/>
        <v>1803017.9657849208</v>
      </c>
      <c r="K336" s="12">
        <f t="shared" si="79"/>
        <v>104329</v>
      </c>
      <c r="L336" s="12">
        <f t="shared" si="75"/>
        <v>33237058.663746525</v>
      </c>
      <c r="M336" s="12">
        <f t="shared" si="76"/>
        <v>1923213.8332134925</v>
      </c>
      <c r="N336" s="99">
        <f t="shared" si="84"/>
        <v>21768.041443814967</v>
      </c>
      <c r="O336" s="92">
        <f t="shared" si="85"/>
        <v>8301.6349429131296</v>
      </c>
      <c r="P336" s="92">
        <f t="shared" si="86"/>
        <v>7157.4964467419704</v>
      </c>
      <c r="Q336" s="92"/>
      <c r="R336" s="31"/>
    </row>
    <row r="337" spans="1:18" x14ac:dyDescent="0.2">
      <c r="A337">
        <v>2</v>
      </c>
      <c r="B337">
        <v>390328</v>
      </c>
      <c r="C337">
        <v>330.99099999999999</v>
      </c>
      <c r="E337" s="1">
        <f t="shared" si="83"/>
        <v>335</v>
      </c>
      <c r="F337" s="106">
        <f t="shared" si="80"/>
        <v>7226.1878571428579</v>
      </c>
      <c r="G337" s="4">
        <f t="shared" si="81"/>
        <v>324</v>
      </c>
      <c r="H337" s="12">
        <f t="shared" si="82"/>
        <v>5954.2223938498219</v>
      </c>
      <c r="I337" s="12">
        <f t="shared" si="77"/>
        <v>35452764.315422706</v>
      </c>
      <c r="J337" s="12">
        <f t="shared" si="78"/>
        <v>1929168.0556073424</v>
      </c>
      <c r="K337" s="12">
        <f t="shared" si="79"/>
        <v>104976</v>
      </c>
      <c r="L337" s="12">
        <f t="shared" si="75"/>
        <v>35117401.245121099</v>
      </c>
      <c r="M337" s="12">
        <f t="shared" si="76"/>
        <v>1910919.2184644849</v>
      </c>
      <c r="N337" s="99">
        <f t="shared" si="84"/>
        <v>21752.523794539578</v>
      </c>
      <c r="O337" s="92">
        <f t="shared" si="85"/>
        <v>8095.1681487942806</v>
      </c>
      <c r="P337" s="92">
        <f t="shared" si="86"/>
        <v>6895.7806919712957</v>
      </c>
      <c r="Q337" s="92"/>
      <c r="R337" s="31"/>
    </row>
    <row r="338" spans="1:18" x14ac:dyDescent="0.2">
      <c r="A338">
        <v>2</v>
      </c>
      <c r="B338">
        <v>386982</v>
      </c>
      <c r="C338">
        <v>334.452</v>
      </c>
      <c r="E338" s="1">
        <f t="shared" si="83"/>
        <v>336</v>
      </c>
      <c r="F338" s="106">
        <f t="shared" si="80"/>
        <v>7169.8642857142859</v>
      </c>
      <c r="G338" s="4">
        <f t="shared" si="81"/>
        <v>325</v>
      </c>
      <c r="H338" s="12">
        <f t="shared" si="82"/>
        <v>5897.8988224212499</v>
      </c>
      <c r="I338" s="12">
        <f t="shared" si="77"/>
        <v>34785210.519517966</v>
      </c>
      <c r="J338" s="12">
        <f t="shared" si="78"/>
        <v>1916817.1172869061</v>
      </c>
      <c r="K338" s="12">
        <f t="shared" si="79"/>
        <v>105625</v>
      </c>
      <c r="L338" s="12">
        <f t="shared" si="75"/>
        <v>33488099.112414453</v>
      </c>
      <c r="M338" s="12">
        <f t="shared" si="76"/>
        <v>1845340.6101440489</v>
      </c>
      <c r="N338" s="99">
        <f t="shared" si="84"/>
        <v>21910.151379655268</v>
      </c>
      <c r="O338" s="92">
        <f t="shared" si="85"/>
        <v>8384.0238743241825</v>
      </c>
      <c r="P338" s="92">
        <f t="shared" si="86"/>
        <v>7240.2974557992375</v>
      </c>
      <c r="Q338" s="92"/>
      <c r="R338" s="31"/>
    </row>
    <row r="339" spans="1:18" x14ac:dyDescent="0.2">
      <c r="A339">
        <v>2</v>
      </c>
      <c r="B339">
        <v>383746</v>
      </c>
      <c r="C339">
        <v>323.59699999999998</v>
      </c>
      <c r="E339" s="1">
        <f t="shared" si="83"/>
        <v>337</v>
      </c>
      <c r="F339" s="106">
        <f t="shared" si="80"/>
        <v>6949.9365714285714</v>
      </c>
      <c r="G339" s="4">
        <f t="shared" si="81"/>
        <v>326</v>
      </c>
      <c r="H339" s="12">
        <f t="shared" si="82"/>
        <v>5677.9711081355354</v>
      </c>
      <c r="I339" s="12">
        <f t="shared" si="77"/>
        <v>32239355.90482188</v>
      </c>
      <c r="J339" s="12">
        <f t="shared" si="78"/>
        <v>1851018.5812521845</v>
      </c>
      <c r="K339" s="12">
        <f t="shared" si="79"/>
        <v>106276</v>
      </c>
      <c r="L339" s="12">
        <f t="shared" si="75"/>
        <v>30675281.70490662</v>
      </c>
      <c r="M339" s="12">
        <f t="shared" si="76"/>
        <v>1761217.4569664702</v>
      </c>
      <c r="N339" s="99">
        <f t="shared" si="84"/>
        <v>21955.062224844434</v>
      </c>
      <c r="O339" s="92">
        <f t="shared" si="85"/>
        <v>8350.4269500693772</v>
      </c>
      <c r="P339" s="92">
        <f t="shared" si="86"/>
        <v>7190.159677882536</v>
      </c>
      <c r="Q339" s="92"/>
      <c r="R339" s="31"/>
    </row>
    <row r="340" spans="1:18" x14ac:dyDescent="0.2">
      <c r="A340">
        <v>2</v>
      </c>
      <c r="B340">
        <v>380520</v>
      </c>
      <c r="C340">
        <v>322.38900000000001</v>
      </c>
      <c r="E340" s="1">
        <f t="shared" si="83"/>
        <v>338</v>
      </c>
      <c r="F340" s="106">
        <f t="shared" si="80"/>
        <v>6674.473</v>
      </c>
      <c r="G340" s="4">
        <f t="shared" si="81"/>
        <v>327</v>
      </c>
      <c r="H340" s="12">
        <f t="shared" si="82"/>
        <v>5402.5075367069639</v>
      </c>
      <c r="I340" s="12">
        <f t="shared" si="77"/>
        <v>29187087.684175547</v>
      </c>
      <c r="J340" s="12">
        <f t="shared" si="78"/>
        <v>1766619.9645031772</v>
      </c>
      <c r="K340" s="12">
        <f t="shared" si="79"/>
        <v>106929</v>
      </c>
      <c r="L340" s="12">
        <f t="shared" si="75"/>
        <v>30253316.441918407</v>
      </c>
      <c r="M340" s="12">
        <f t="shared" si="76"/>
        <v>1831156.0713781775</v>
      </c>
      <c r="N340" s="99">
        <f t="shared" si="84"/>
        <v>21956.931747253115</v>
      </c>
      <c r="O340" s="92">
        <f t="shared" si="85"/>
        <v>8193.7002352452819</v>
      </c>
      <c r="P340" s="92">
        <f t="shared" si="86"/>
        <v>6989.3215378981567</v>
      </c>
      <c r="Q340" s="92"/>
      <c r="R340" s="31"/>
    </row>
    <row r="341" spans="1:18" x14ac:dyDescent="0.2">
      <c r="A341">
        <v>2</v>
      </c>
      <c r="B341">
        <v>377288</v>
      </c>
      <c r="C341">
        <v>322.99700000000001</v>
      </c>
      <c r="E341" s="1">
        <f t="shared" si="83"/>
        <v>339</v>
      </c>
      <c r="F341" s="106">
        <f t="shared" si="80"/>
        <v>6871.8311250000006</v>
      </c>
      <c r="G341" s="4">
        <f t="shared" si="81"/>
        <v>328</v>
      </c>
      <c r="H341" s="12">
        <f t="shared" si="82"/>
        <v>5599.8656617069646</v>
      </c>
      <c r="I341" s="12">
        <f t="shared" si="77"/>
        <v>31358495.429164782</v>
      </c>
      <c r="J341" s="12">
        <f t="shared" si="78"/>
        <v>1836755.9370398843</v>
      </c>
      <c r="K341" s="12">
        <f t="shared" si="79"/>
        <v>107584</v>
      </c>
      <c r="L341" s="12">
        <f t="shared" si="75"/>
        <v>29375339.904186059</v>
      </c>
      <c r="M341" s="12">
        <f t="shared" si="76"/>
        <v>1720596.8983255983</v>
      </c>
      <c r="N341" s="99">
        <f t="shared" si="84"/>
        <v>21944.190779295033</v>
      </c>
      <c r="O341" s="92">
        <f t="shared" si="85"/>
        <v>7995.1767887512733</v>
      </c>
      <c r="P341" s="92">
        <f t="shared" si="86"/>
        <v>6737.3277631418914</v>
      </c>
      <c r="Q341" s="92"/>
      <c r="R341" s="31"/>
    </row>
    <row r="342" spans="1:18" x14ac:dyDescent="0.2">
      <c r="A342">
        <v>2</v>
      </c>
      <c r="B342">
        <v>373963</v>
      </c>
      <c r="C342">
        <v>332.49799999999999</v>
      </c>
      <c r="E342" s="1">
        <f t="shared" si="83"/>
        <v>340</v>
      </c>
      <c r="F342" s="106">
        <f t="shared" si="80"/>
        <v>6517.6877142857138</v>
      </c>
      <c r="G342" s="4">
        <f t="shared" si="81"/>
        <v>329</v>
      </c>
      <c r="H342" s="12">
        <f t="shared" si="82"/>
        <v>5245.7222509926778</v>
      </c>
      <c r="I342" s="12">
        <f t="shared" si="77"/>
        <v>27517601.934559688</v>
      </c>
      <c r="J342" s="12">
        <f t="shared" si="78"/>
        <v>1725842.620576591</v>
      </c>
      <c r="K342" s="12">
        <f t="shared" si="79"/>
        <v>108241</v>
      </c>
      <c r="L342" s="12">
        <f t="shared" si="75"/>
        <v>28609323.47675563</v>
      </c>
      <c r="M342" s="12">
        <f t="shared" si="76"/>
        <v>1794312.9608265911</v>
      </c>
      <c r="N342" s="99">
        <f t="shared" si="84"/>
        <v>22055.840739941792</v>
      </c>
      <c r="O342" s="92">
        <f t="shared" si="85"/>
        <v>8152.5027446082977</v>
      </c>
      <c r="P342" s="92">
        <f t="shared" si="86"/>
        <v>6920.8633069033012</v>
      </c>
      <c r="Q342" s="92"/>
      <c r="R342" s="31"/>
    </row>
    <row r="343" spans="1:18" x14ac:dyDescent="0.2">
      <c r="A343">
        <v>2</v>
      </c>
      <c r="B343">
        <v>370621</v>
      </c>
      <c r="C343">
        <v>334.15699999999998</v>
      </c>
      <c r="E343" s="1">
        <f t="shared" si="83"/>
        <v>341</v>
      </c>
      <c r="F343" s="106">
        <f t="shared" si="80"/>
        <v>6725.8042500000001</v>
      </c>
      <c r="G343" s="4">
        <f t="shared" si="81"/>
        <v>330</v>
      </c>
      <c r="H343" s="12">
        <f t="shared" si="82"/>
        <v>5453.8387867069641</v>
      </c>
      <c r="I343" s="12">
        <f t="shared" si="77"/>
        <v>29744357.511389289</v>
      </c>
      <c r="J343" s="12">
        <f t="shared" si="78"/>
        <v>1799766.7996132981</v>
      </c>
      <c r="K343" s="12">
        <f t="shared" si="79"/>
        <v>108900</v>
      </c>
      <c r="L343" s="12">
        <f t="shared" si="75"/>
        <v>29302432.370162558</v>
      </c>
      <c r="M343" s="12">
        <f t="shared" si="76"/>
        <v>1773026.8642561554</v>
      </c>
      <c r="N343" s="99">
        <f t="shared" si="84"/>
        <v>22022.400514007277</v>
      </c>
      <c r="O343" s="92">
        <f t="shared" si="85"/>
        <v>7894.76421979115</v>
      </c>
      <c r="P343" s="92">
        <f t="shared" si="86"/>
        <v>6596.3953266610688</v>
      </c>
      <c r="Q343" s="92"/>
      <c r="R343" s="31"/>
    </row>
    <row r="344" spans="1:18" x14ac:dyDescent="0.2">
      <c r="A344">
        <v>2</v>
      </c>
      <c r="B344">
        <v>367377</v>
      </c>
      <c r="C344">
        <v>324.12799999999999</v>
      </c>
      <c r="E344" s="1">
        <f t="shared" si="83"/>
        <v>342</v>
      </c>
      <c r="F344" s="106">
        <f t="shared" si="80"/>
        <v>6644.7741428571435</v>
      </c>
      <c r="G344" s="4">
        <f t="shared" si="81"/>
        <v>331</v>
      </c>
      <c r="H344" s="12">
        <f t="shared" si="82"/>
        <v>5372.8086795641075</v>
      </c>
      <c r="I344" s="12">
        <f t="shared" si="77"/>
        <v>28867073.107199408</v>
      </c>
      <c r="J344" s="12">
        <f t="shared" si="78"/>
        <v>1778399.6729357196</v>
      </c>
      <c r="K344" s="12">
        <f t="shared" si="79"/>
        <v>109561</v>
      </c>
      <c r="L344" s="12">
        <f t="shared" si="75"/>
        <v>29652829.490615524</v>
      </c>
      <c r="M344" s="12">
        <f t="shared" si="76"/>
        <v>1826807.3826500054</v>
      </c>
      <c r="N344" s="99">
        <f t="shared" si="84"/>
        <v>22136.880820023489</v>
      </c>
      <c r="O344" s="92">
        <f t="shared" si="85"/>
        <v>8060.187041870352</v>
      </c>
      <c r="P344" s="92">
        <f t="shared" si="86"/>
        <v>6789.8407441066156</v>
      </c>
      <c r="Q344" s="92"/>
      <c r="R344" s="31"/>
    </row>
    <row r="345" spans="1:18" x14ac:dyDescent="0.2">
      <c r="A345">
        <v>2</v>
      </c>
      <c r="B345">
        <v>364114</v>
      </c>
      <c r="C345">
        <v>326.07900000000001</v>
      </c>
      <c r="E345" s="1">
        <f t="shared" si="83"/>
        <v>343</v>
      </c>
      <c r="F345" s="106">
        <f t="shared" si="80"/>
        <v>6791.0210000000006</v>
      </c>
      <c r="G345" s="4">
        <f t="shared" si="81"/>
        <v>332</v>
      </c>
      <c r="H345" s="12">
        <f t="shared" si="82"/>
        <v>5519.0555367069646</v>
      </c>
      <c r="I345" s="12">
        <f t="shared" si="77"/>
        <v>30459974.017255802</v>
      </c>
      <c r="J345" s="12">
        <f t="shared" si="78"/>
        <v>1832326.4381867123</v>
      </c>
      <c r="K345" s="12">
        <f t="shared" si="79"/>
        <v>110224</v>
      </c>
      <c r="L345" s="12">
        <f t="shared" si="75"/>
        <v>34360130.512436047</v>
      </c>
      <c r="M345" s="12">
        <f t="shared" si="76"/>
        <v>2066941.210186712</v>
      </c>
      <c r="N345" s="99">
        <f t="shared" si="84"/>
        <v>22175.291817715548</v>
      </c>
      <c r="O345" s="92">
        <f t="shared" si="85"/>
        <v>8007.9957806075363</v>
      </c>
      <c r="P345" s="92">
        <f t="shared" si="86"/>
        <v>6716.9450835803527</v>
      </c>
      <c r="Q345" s="92"/>
      <c r="R345" s="31"/>
    </row>
    <row r="346" spans="1:18" x14ac:dyDescent="0.2">
      <c r="A346">
        <v>2</v>
      </c>
      <c r="B346">
        <v>360769</v>
      </c>
      <c r="C346">
        <v>334.25299999999999</v>
      </c>
      <c r="E346" s="1">
        <f t="shared" si="83"/>
        <v>344</v>
      </c>
      <c r="F346" s="106">
        <f t="shared" si="80"/>
        <v>7497.692</v>
      </c>
      <c r="G346" s="4">
        <f t="shared" si="81"/>
        <v>333</v>
      </c>
      <c r="H346" s="12">
        <f t="shared" si="82"/>
        <v>6225.726536706964</v>
      </c>
      <c r="I346" s="12">
        <f t="shared" si="77"/>
        <v>38759670.909857288</v>
      </c>
      <c r="J346" s="12">
        <f t="shared" si="78"/>
        <v>2073166.936723419</v>
      </c>
      <c r="K346" s="12">
        <f t="shared" si="79"/>
        <v>110889</v>
      </c>
      <c r="L346" s="12">
        <f t="shared" si="75"/>
        <v>32136107.996001676</v>
      </c>
      <c r="M346" s="12">
        <f t="shared" si="76"/>
        <v>1718887.5707234191</v>
      </c>
      <c r="N346" s="99">
        <f t="shared" si="84"/>
        <v>22273.495318271867</v>
      </c>
      <c r="O346" s="92">
        <f t="shared" si="85"/>
        <v>8126.8549861911506</v>
      </c>
      <c r="P346" s="92">
        <f t="shared" si="86"/>
        <v>6853.4006057891584</v>
      </c>
      <c r="Q346" s="92"/>
      <c r="R346" s="31"/>
    </row>
    <row r="347" spans="1:18" x14ac:dyDescent="0.2">
      <c r="A347">
        <v>2</v>
      </c>
      <c r="B347">
        <v>357475</v>
      </c>
      <c r="C347">
        <v>329.173</v>
      </c>
      <c r="E347" s="1">
        <f t="shared" si="83"/>
        <v>345</v>
      </c>
      <c r="F347" s="106">
        <f t="shared" si="80"/>
        <v>6433.79</v>
      </c>
      <c r="G347" s="4">
        <f t="shared" si="81"/>
        <v>334</v>
      </c>
      <c r="H347" s="12">
        <f t="shared" si="82"/>
        <v>5161.824536706964</v>
      </c>
      <c r="I347" s="12">
        <f t="shared" si="77"/>
        <v>26644432.547750063</v>
      </c>
      <c r="J347" s="12">
        <f t="shared" si="78"/>
        <v>1724049.3952601259</v>
      </c>
      <c r="K347" s="12">
        <f t="shared" si="79"/>
        <v>111556</v>
      </c>
      <c r="L347" s="12">
        <f t="shared" si="75"/>
        <v>27694641.882514846</v>
      </c>
      <c r="M347" s="12">
        <f t="shared" si="76"/>
        <v>1792004.0332601254</v>
      </c>
      <c r="N347" s="99">
        <f t="shared" si="84"/>
        <v>22519.13638370546</v>
      </c>
      <c r="O347" s="92">
        <f t="shared" si="85"/>
        <v>8667.4938981739397</v>
      </c>
      <c r="P347" s="92">
        <f t="shared" si="86"/>
        <v>7506.0785155556305</v>
      </c>
      <c r="Q347" s="92"/>
      <c r="R347" s="31"/>
    </row>
    <row r="348" spans="1:18" x14ac:dyDescent="0.2">
      <c r="A348">
        <v>2</v>
      </c>
      <c r="B348">
        <v>354205</v>
      </c>
      <c r="C348">
        <v>326.99099999999999</v>
      </c>
      <c r="E348" s="1">
        <f t="shared" si="83"/>
        <v>346</v>
      </c>
      <c r="F348" s="106">
        <f t="shared" si="80"/>
        <v>6637.2469999999985</v>
      </c>
      <c r="G348" s="4">
        <f t="shared" si="81"/>
        <v>335</v>
      </c>
      <c r="H348" s="12">
        <f t="shared" si="82"/>
        <v>5365.2815367069625</v>
      </c>
      <c r="I348" s="12">
        <f t="shared" si="77"/>
        <v>28786245.968128625</v>
      </c>
      <c r="J348" s="12">
        <f t="shared" si="78"/>
        <v>1797369.3147968324</v>
      </c>
      <c r="K348" s="12">
        <f t="shared" si="79"/>
        <v>112225</v>
      </c>
      <c r="L348" s="12">
        <f t="shared" si="75"/>
        <v>31522714.594159316</v>
      </c>
      <c r="M348" s="12">
        <f t="shared" si="76"/>
        <v>1968230.2441718327</v>
      </c>
      <c r="N348" s="99">
        <f t="shared" si="84"/>
        <v>22298.971371930144</v>
      </c>
      <c r="O348" s="92">
        <f t="shared" si="85"/>
        <v>7875.5853644113868</v>
      </c>
      <c r="P348" s="92">
        <f t="shared" si="86"/>
        <v>6527.8320030704908</v>
      </c>
      <c r="Q348" s="92"/>
      <c r="R348" s="31"/>
    </row>
    <row r="349" spans="1:18" x14ac:dyDescent="0.2">
      <c r="A349">
        <v>2</v>
      </c>
      <c r="B349">
        <v>350995</v>
      </c>
      <c r="C349">
        <v>320.78899999999999</v>
      </c>
      <c r="E349" s="1">
        <f t="shared" si="83"/>
        <v>347</v>
      </c>
      <c r="F349" s="106">
        <f t="shared" si="80"/>
        <v>7147.2796249999992</v>
      </c>
      <c r="G349" s="4">
        <f t="shared" si="81"/>
        <v>336</v>
      </c>
      <c r="H349" s="12">
        <f t="shared" si="82"/>
        <v>5875.3141617069632</v>
      </c>
      <c r="I349" s="12">
        <f t="shared" si="77"/>
        <v>34519316.498754397</v>
      </c>
      <c r="J349" s="12">
        <f t="shared" si="78"/>
        <v>1974105.5583335396</v>
      </c>
      <c r="K349" s="12">
        <f t="shared" si="79"/>
        <v>112896</v>
      </c>
      <c r="L349" s="12">
        <f t="shared" si="75"/>
        <v>31576529.114558179</v>
      </c>
      <c r="M349" s="12">
        <f t="shared" si="76"/>
        <v>1805812.1643335398</v>
      </c>
      <c r="N349" s="99">
        <f t="shared" si="84"/>
        <v>22412.22583746833</v>
      </c>
      <c r="O349" s="92">
        <f t="shared" si="85"/>
        <v>8037.5013825268816</v>
      </c>
      <c r="P349" s="92">
        <f t="shared" si="86"/>
        <v>6716.9853915554768</v>
      </c>
      <c r="Q349" s="92"/>
      <c r="R349" s="31"/>
    </row>
    <row r="350" spans="1:18" x14ac:dyDescent="0.2">
      <c r="A350">
        <v>2</v>
      </c>
      <c r="B350">
        <v>347778</v>
      </c>
      <c r="C350">
        <v>321.47699999999998</v>
      </c>
      <c r="E350" s="1">
        <f t="shared" si="83"/>
        <v>348</v>
      </c>
      <c r="F350" s="106">
        <f t="shared" si="80"/>
        <v>6646.4064285714285</v>
      </c>
      <c r="G350" s="4">
        <f t="shared" si="81"/>
        <v>337</v>
      </c>
      <c r="H350" s="12">
        <f t="shared" si="82"/>
        <v>5374.4409652783925</v>
      </c>
      <c r="I350" s="12">
        <f t="shared" si="77"/>
        <v>28884615.689262539</v>
      </c>
      <c r="J350" s="12">
        <f t="shared" si="78"/>
        <v>1811186.6052988183</v>
      </c>
      <c r="K350" s="12">
        <f t="shared" si="79"/>
        <v>113569</v>
      </c>
      <c r="L350" s="12">
        <f t="shared" si="75"/>
        <v>29391388.235090174</v>
      </c>
      <c r="M350" s="12">
        <f t="shared" si="76"/>
        <v>1842963.3703702467</v>
      </c>
      <c r="N350" s="99">
        <f t="shared" si="84"/>
        <v>22606.134864693122</v>
      </c>
      <c r="O350" s="92">
        <f t="shared" si="85"/>
        <v>8430.1486757841158</v>
      </c>
      <c r="P350" s="92">
        <f t="shared" si="86"/>
        <v>7188.5341820258964</v>
      </c>
      <c r="Q350" s="92"/>
      <c r="R350" s="31"/>
    </row>
    <row r="351" spans="1:18" x14ac:dyDescent="0.2">
      <c r="A351">
        <v>2</v>
      </c>
      <c r="B351">
        <v>344504</v>
      </c>
      <c r="C351">
        <v>327.37099999999998</v>
      </c>
      <c r="E351" s="1">
        <f t="shared" si="83"/>
        <v>349</v>
      </c>
      <c r="F351" s="106">
        <f t="shared" si="80"/>
        <v>6740.6994999999997</v>
      </c>
      <c r="G351" s="4">
        <f t="shared" si="81"/>
        <v>338</v>
      </c>
      <c r="H351" s="12">
        <f t="shared" si="82"/>
        <v>5468.7340367069637</v>
      </c>
      <c r="I351" s="12">
        <f t="shared" si="77"/>
        <v>29907051.964237243</v>
      </c>
      <c r="J351" s="12">
        <f t="shared" si="78"/>
        <v>1848432.1044069538</v>
      </c>
      <c r="K351" s="12">
        <f t="shared" si="79"/>
        <v>114244</v>
      </c>
      <c r="L351" s="12">
        <f t="shared" si="75"/>
        <v>28912720.882325284</v>
      </c>
      <c r="M351" s="12">
        <f t="shared" si="76"/>
        <v>1786976.5822640965</v>
      </c>
      <c r="N351" s="99">
        <f t="shared" si="84"/>
        <v>22534.092657426419</v>
      </c>
      <c r="O351" s="92">
        <f t="shared" si="85"/>
        <v>8061.980136972441</v>
      </c>
      <c r="P351" s="92">
        <f t="shared" si="86"/>
        <v>6728.9092830950976</v>
      </c>
      <c r="Q351" s="92"/>
      <c r="R351" s="31"/>
    </row>
    <row r="352" spans="1:18" x14ac:dyDescent="0.2">
      <c r="A352">
        <v>2</v>
      </c>
      <c r="B352">
        <v>341176</v>
      </c>
      <c r="C352">
        <v>332.78500000000003</v>
      </c>
      <c r="E352" s="1">
        <f t="shared" si="83"/>
        <v>350</v>
      </c>
      <c r="F352" s="106">
        <f t="shared" si="80"/>
        <v>6558.8784285714282</v>
      </c>
      <c r="G352" s="4">
        <f t="shared" si="81"/>
        <v>339</v>
      </c>
      <c r="H352" s="12">
        <f t="shared" si="82"/>
        <v>5286.9129652783922</v>
      </c>
      <c r="I352" s="12">
        <f t="shared" si="77"/>
        <v>27951448.702428762</v>
      </c>
      <c r="J352" s="12">
        <f t="shared" si="78"/>
        <v>1792263.4952293749</v>
      </c>
      <c r="K352" s="12">
        <f t="shared" si="79"/>
        <v>114921</v>
      </c>
      <c r="L352" s="12">
        <f t="shared" si="75"/>
        <v>28140871.24124188</v>
      </c>
      <c r="M352" s="12">
        <f t="shared" si="76"/>
        <v>1804409.3809436606</v>
      </c>
      <c r="N352" s="99">
        <f t="shared" si="84"/>
        <v>22618.628046518414</v>
      </c>
      <c r="O352" s="92">
        <f t="shared" si="85"/>
        <v>8141.7385065835351</v>
      </c>
      <c r="P352" s="92">
        <f t="shared" si="86"/>
        <v>6817.5087169359813</v>
      </c>
      <c r="Q352" s="92"/>
      <c r="R352" s="31"/>
    </row>
    <row r="353" spans="1:18" x14ac:dyDescent="0.2">
      <c r="A353">
        <v>2</v>
      </c>
      <c r="B353">
        <v>337878</v>
      </c>
      <c r="C353">
        <v>329.78899999999999</v>
      </c>
      <c r="E353" s="1">
        <f t="shared" si="83"/>
        <v>351</v>
      </c>
      <c r="F353" s="106">
        <f t="shared" si="80"/>
        <v>6594.7069999999994</v>
      </c>
      <c r="G353" s="4">
        <f t="shared" si="81"/>
        <v>340</v>
      </c>
      <c r="H353" s="12">
        <f t="shared" si="82"/>
        <v>5322.7415367069634</v>
      </c>
      <c r="I353" s="12">
        <f t="shared" si="77"/>
        <v>28331577.466585606</v>
      </c>
      <c r="J353" s="12">
        <f t="shared" si="78"/>
        <v>1809732.1224803675</v>
      </c>
      <c r="K353" s="12">
        <f t="shared" si="79"/>
        <v>115600</v>
      </c>
      <c r="L353" s="12">
        <f t="shared" si="75"/>
        <v>30998012.158168577</v>
      </c>
      <c r="M353" s="12">
        <f t="shared" si="76"/>
        <v>1980055.5899803678</v>
      </c>
      <c r="N353" s="99">
        <f t="shared" si="84"/>
        <v>22630.522744858776</v>
      </c>
      <c r="O353" s="92">
        <f t="shared" si="85"/>
        <v>8013.6911569170561</v>
      </c>
      <c r="P353" s="92">
        <f t="shared" si="86"/>
        <v>6651.7716738765721</v>
      </c>
      <c r="Q353" s="92"/>
      <c r="R353" s="31"/>
    </row>
    <row r="354" spans="1:18" x14ac:dyDescent="0.2">
      <c r="A354">
        <v>2</v>
      </c>
      <c r="B354">
        <v>334593</v>
      </c>
      <c r="C354">
        <v>328.48399999999998</v>
      </c>
      <c r="E354" s="1">
        <f t="shared" si="83"/>
        <v>352</v>
      </c>
      <c r="F354" s="106">
        <f t="shared" si="80"/>
        <v>7095.658375</v>
      </c>
      <c r="G354" s="4">
        <f t="shared" si="81"/>
        <v>341</v>
      </c>
      <c r="H354" s="12">
        <f t="shared" si="82"/>
        <v>5823.692911706964</v>
      </c>
      <c r="I354" s="12">
        <f t="shared" si="77"/>
        <v>33915399.129865937</v>
      </c>
      <c r="J354" s="12">
        <f t="shared" si="78"/>
        <v>1985879.2828920747</v>
      </c>
      <c r="K354" s="12">
        <f t="shared" si="79"/>
        <v>116281</v>
      </c>
      <c r="L354" s="12">
        <f t="shared" si="75"/>
        <v>30612008.640463211</v>
      </c>
      <c r="M354" s="12">
        <f t="shared" si="76"/>
        <v>1792452.8481599318</v>
      </c>
      <c r="N354" s="99">
        <f t="shared" si="84"/>
        <v>22699.677170047569</v>
      </c>
      <c r="O354" s="92">
        <f t="shared" si="85"/>
        <v>8049.4486747463943</v>
      </c>
      <c r="P354" s="92">
        <f t="shared" si="86"/>
        <v>6686.5178179153818</v>
      </c>
      <c r="Q354" s="92"/>
      <c r="R354" s="31"/>
    </row>
    <row r="355" spans="1:18" x14ac:dyDescent="0.2">
      <c r="A355">
        <v>2</v>
      </c>
      <c r="B355">
        <v>331293</v>
      </c>
      <c r="C355">
        <v>329.97899999999998</v>
      </c>
      <c r="E355" s="1">
        <f t="shared" si="83"/>
        <v>353</v>
      </c>
      <c r="F355" s="106">
        <f t="shared" si="80"/>
        <v>6528.4254285714287</v>
      </c>
      <c r="G355" s="4">
        <f t="shared" si="81"/>
        <v>342</v>
      </c>
      <c r="H355" s="12">
        <f t="shared" si="82"/>
        <v>5256.4599652783927</v>
      </c>
      <c r="I355" s="12">
        <f t="shared" si="77"/>
        <v>27630371.366574522</v>
      </c>
      <c r="J355" s="12">
        <f t="shared" si="78"/>
        <v>1797709.3081252102</v>
      </c>
      <c r="K355" s="12">
        <f t="shared" si="79"/>
        <v>116964</v>
      </c>
      <c r="L355" s="12">
        <f t="shared" si="75"/>
        <v>27469696.403893001</v>
      </c>
      <c r="M355" s="12">
        <f t="shared" si="76"/>
        <v>1787255.3452680674</v>
      </c>
      <c r="N355" s="99">
        <f t="shared" si="84"/>
        <v>22891.197082879073</v>
      </c>
      <c r="O355" s="92">
        <f t="shared" si="85"/>
        <v>8435.2613463914859</v>
      </c>
      <c r="P355" s="92">
        <f t="shared" si="86"/>
        <v>7149.7016144490517</v>
      </c>
      <c r="Q355" s="92"/>
      <c r="R355" s="31"/>
    </row>
    <row r="356" spans="1:18" x14ac:dyDescent="0.2">
      <c r="A356">
        <v>2</v>
      </c>
      <c r="B356">
        <v>327978</v>
      </c>
      <c r="C356">
        <v>331.38</v>
      </c>
      <c r="E356" s="1">
        <f t="shared" si="83"/>
        <v>354</v>
      </c>
      <c r="F356" s="106">
        <f t="shared" si="80"/>
        <v>6497.8582857142856</v>
      </c>
      <c r="G356" s="4">
        <f t="shared" si="81"/>
        <v>343</v>
      </c>
      <c r="H356" s="12">
        <f t="shared" si="82"/>
        <v>5225.8928224212495</v>
      </c>
      <c r="I356" s="12">
        <f t="shared" si="77"/>
        <v>27309955.791433934</v>
      </c>
      <c r="J356" s="12">
        <f t="shared" si="78"/>
        <v>1792481.2380904886</v>
      </c>
      <c r="K356" s="12">
        <f t="shared" si="79"/>
        <v>117649</v>
      </c>
      <c r="L356" s="12">
        <f t="shared" si="75"/>
        <v>30997898.218461312</v>
      </c>
      <c r="M356" s="12">
        <f t="shared" si="76"/>
        <v>2034538.2980904886</v>
      </c>
      <c r="N356" s="99">
        <f t="shared" si="84"/>
        <v>22801.69681269598</v>
      </c>
      <c r="O356" s="92">
        <f t="shared" si="85"/>
        <v>8017.1499273016207</v>
      </c>
      <c r="P356" s="92">
        <f t="shared" si="86"/>
        <v>6628.9508896248772</v>
      </c>
      <c r="Q356" s="92"/>
      <c r="R356" s="31"/>
    </row>
    <row r="357" spans="1:18" x14ac:dyDescent="0.2">
      <c r="A357">
        <v>2</v>
      </c>
      <c r="B357">
        <v>324582</v>
      </c>
      <c r="C357">
        <v>339.46199999999999</v>
      </c>
      <c r="E357" s="1">
        <f t="shared" si="83"/>
        <v>355</v>
      </c>
      <c r="F357" s="106">
        <f t="shared" si="80"/>
        <v>7203.5640000000003</v>
      </c>
      <c r="G357" s="4">
        <f t="shared" si="81"/>
        <v>344</v>
      </c>
      <c r="H357" s="12">
        <f t="shared" si="82"/>
        <v>5931.5985367069643</v>
      </c>
      <c r="I357" s="12">
        <f t="shared" si="77"/>
        <v>35183861.2006642</v>
      </c>
      <c r="J357" s="12">
        <f t="shared" si="78"/>
        <v>2040469.8966271956</v>
      </c>
      <c r="K357" s="12">
        <f t="shared" si="79"/>
        <v>118336</v>
      </c>
      <c r="L357" s="12">
        <f t="shared" si="75"/>
        <v>33492439.609414402</v>
      </c>
      <c r="M357" s="12">
        <f t="shared" si="76"/>
        <v>1942376.7731986241</v>
      </c>
      <c r="N357" s="99">
        <f t="shared" si="84"/>
        <v>22853.383713408286</v>
      </c>
      <c r="O357" s="92">
        <f t="shared" si="85"/>
        <v>8002.9374978427822</v>
      </c>
      <c r="P357" s="92">
        <f t="shared" si="86"/>
        <v>6602.5380800586045</v>
      </c>
      <c r="Q357" s="92"/>
      <c r="R357" s="31"/>
    </row>
    <row r="358" spans="1:18" x14ac:dyDescent="0.2">
      <c r="A358">
        <v>2</v>
      </c>
      <c r="B358">
        <v>321277</v>
      </c>
      <c r="C358">
        <v>330.46899999999999</v>
      </c>
      <c r="E358" s="1">
        <f t="shared" si="83"/>
        <v>356</v>
      </c>
      <c r="F358" s="106">
        <f t="shared" si="80"/>
        <v>6918.4095714285713</v>
      </c>
      <c r="G358" s="4">
        <f t="shared" si="81"/>
        <v>345</v>
      </c>
      <c r="H358" s="12">
        <f t="shared" si="82"/>
        <v>5646.4441081355353</v>
      </c>
      <c r="I358" s="12">
        <f t="shared" si="77"/>
        <v>31882331.0662985</v>
      </c>
      <c r="J358" s="12">
        <f t="shared" si="78"/>
        <v>1948023.2173067597</v>
      </c>
      <c r="K358" s="12">
        <f t="shared" si="79"/>
        <v>119025</v>
      </c>
      <c r="L358" s="12">
        <f t="shared" si="75"/>
        <v>29891991.783575628</v>
      </c>
      <c r="M358" s="12">
        <f t="shared" si="76"/>
        <v>1826412.6887353309</v>
      </c>
      <c r="N358" s="99">
        <f t="shared" si="84"/>
        <v>23098.770829441346</v>
      </c>
      <c r="O358" s="92">
        <f t="shared" si="85"/>
        <v>8542.8499280521683</v>
      </c>
      <c r="P358" s="92">
        <f t="shared" si="86"/>
        <v>7254.3268380951686</v>
      </c>
      <c r="Q358" s="92"/>
      <c r="R358" s="31"/>
    </row>
    <row r="359" spans="1:18" x14ac:dyDescent="0.2">
      <c r="A359">
        <v>2</v>
      </c>
      <c r="B359">
        <v>318014</v>
      </c>
      <c r="C359">
        <v>326.28100000000001</v>
      </c>
      <c r="E359" s="1">
        <f t="shared" si="83"/>
        <v>357</v>
      </c>
      <c r="F359" s="106">
        <f t="shared" si="80"/>
        <v>6565.9152857142853</v>
      </c>
      <c r="G359" s="4">
        <f t="shared" si="81"/>
        <v>346</v>
      </c>
      <c r="H359" s="12">
        <f t="shared" si="82"/>
        <v>5293.9498224212493</v>
      </c>
      <c r="I359" s="12">
        <f t="shared" si="77"/>
        <v>28025904.722313978</v>
      </c>
      <c r="J359" s="12">
        <f t="shared" si="78"/>
        <v>1831706.6385577524</v>
      </c>
      <c r="K359" s="12">
        <f t="shared" si="79"/>
        <v>119716</v>
      </c>
      <c r="L359" s="12">
        <f t="shared" si="75"/>
        <v>30428688.729714781</v>
      </c>
      <c r="M359" s="12">
        <f t="shared" si="76"/>
        <v>1988746.9004506096</v>
      </c>
      <c r="N359" s="99">
        <f t="shared" si="84"/>
        <v>23083.480370357789</v>
      </c>
      <c r="O359" s="92">
        <f t="shared" si="85"/>
        <v>8337.0330647192059</v>
      </c>
      <c r="P359" s="92">
        <f t="shared" si="86"/>
        <v>6993.4065431746185</v>
      </c>
      <c r="Q359" s="92"/>
      <c r="R359" s="31"/>
    </row>
    <row r="360" spans="1:18" x14ac:dyDescent="0.2">
      <c r="A360">
        <v>2</v>
      </c>
      <c r="B360">
        <v>315452</v>
      </c>
      <c r="C360">
        <v>256.142</v>
      </c>
      <c r="E360" s="1">
        <f t="shared" si="83"/>
        <v>358</v>
      </c>
      <c r="F360" s="106">
        <f t="shared" si="80"/>
        <v>7019.7888750000002</v>
      </c>
      <c r="G360" s="4">
        <f t="shared" si="81"/>
        <v>347</v>
      </c>
      <c r="H360" s="12">
        <f t="shared" si="82"/>
        <v>5747.8234117069642</v>
      </c>
      <c r="I360" s="12">
        <f t="shared" si="77"/>
        <v>33037473.972166687</v>
      </c>
      <c r="J360" s="12">
        <f t="shared" si="78"/>
        <v>1994494.7238623165</v>
      </c>
      <c r="K360" s="12">
        <f t="shared" si="79"/>
        <v>120409</v>
      </c>
      <c r="L360" s="12">
        <f t="shared" ref="L360" si="87">H360*H361</f>
        <v>30465519.961019374</v>
      </c>
      <c r="M360" s="12">
        <f t="shared" ref="M360" si="88">G360*H361</f>
        <v>1839224.1148087452</v>
      </c>
      <c r="N360" s="99">
        <f t="shared" si="84"/>
        <v>23050.473999704631</v>
      </c>
      <c r="O360" s="92">
        <f t="shared" si="85"/>
        <v>8080.5356846085833</v>
      </c>
      <c r="P360" s="92">
        <f t="shared" si="86"/>
        <v>6670.4576181974589</v>
      </c>
      <c r="Q360" s="92"/>
      <c r="R360" s="31"/>
    </row>
    <row r="361" spans="1:18" x14ac:dyDescent="0.2">
      <c r="A361">
        <v>2</v>
      </c>
      <c r="B361">
        <v>312199</v>
      </c>
      <c r="C361">
        <v>324.97800000000001</v>
      </c>
      <c r="E361" s="1">
        <f t="shared" si="83"/>
        <v>359</v>
      </c>
      <c r="F361" s="106">
        <f t="shared" si="80"/>
        <v>6572.3231428571435</v>
      </c>
      <c r="G361" s="4">
        <f t="shared" si="81"/>
        <v>348</v>
      </c>
      <c r="H361" s="12">
        <f t="shared" si="82"/>
        <v>5300.3576795641075</v>
      </c>
      <c r="I361" s="12">
        <f t="shared" ref="I361:I362" si="89">H361*H361</f>
        <v>28093791.531314209</v>
      </c>
      <c r="J361" s="12">
        <f t="shared" ref="J361:J362" si="90">G361*H361</f>
        <v>1844524.4724883095</v>
      </c>
      <c r="K361" s="12">
        <f t="shared" ref="K361:K362" si="91">G361*G361</f>
        <v>121104</v>
      </c>
      <c r="L361" s="12">
        <f t="shared" ref="L361:L362" si="92">H361*H362</f>
        <v>29174251.460936941</v>
      </c>
      <c r="M361" s="12">
        <f t="shared" ref="M361:M362" si="93">G361*H362</f>
        <v>1915463.0917740238</v>
      </c>
      <c r="N361" s="99">
        <f t="shared" si="84"/>
        <v>23229.608589430423</v>
      </c>
      <c r="O361" s="92">
        <f t="shared" si="85"/>
        <v>8430.917237003061</v>
      </c>
      <c r="P361" s="92">
        <f t="shared" si="86"/>
        <v>7090.2767466451733</v>
      </c>
      <c r="Q361" s="92"/>
      <c r="R361" s="31"/>
    </row>
    <row r="362" spans="1:18" x14ac:dyDescent="0.2">
      <c r="A362">
        <v>2</v>
      </c>
      <c r="B362">
        <v>308954</v>
      </c>
      <c r="C362">
        <v>324.49400000000003</v>
      </c>
      <c r="E362" s="1">
        <f t="shared" si="83"/>
        <v>360</v>
      </c>
      <c r="F362" s="106">
        <f t="shared" si="80"/>
        <v>6776.1697500000009</v>
      </c>
      <c r="G362" s="4">
        <f t="shared" si="81"/>
        <v>349</v>
      </c>
      <c r="H362" s="12">
        <f t="shared" si="82"/>
        <v>5504.2042867069649</v>
      </c>
      <c r="I362" s="12">
        <f t="shared" si="89"/>
        <v>30296264.829803329</v>
      </c>
      <c r="J362" s="12">
        <f t="shared" si="90"/>
        <v>1920967.2960607307</v>
      </c>
      <c r="K362" s="12">
        <f t="shared" si="91"/>
        <v>121801</v>
      </c>
      <c r="L362" s="12">
        <f t="shared" si="92"/>
        <v>0</v>
      </c>
      <c r="M362" s="12">
        <f t="shared" si="93"/>
        <v>0</v>
      </c>
      <c r="N362" s="99">
        <f t="shared" si="84"/>
        <v>23171.616930450971</v>
      </c>
      <c r="O362" s="92">
        <f t="shared" si="85"/>
        <v>8102.9435843201518</v>
      </c>
      <c r="P362" s="92">
        <f t="shared" si="86"/>
        <v>6679.8469601633396</v>
      </c>
      <c r="Q362" s="92"/>
      <c r="R362" s="31"/>
    </row>
    <row r="363" spans="1:18" x14ac:dyDescent="0.2">
      <c r="A363">
        <v>2</v>
      </c>
      <c r="B363">
        <v>305821</v>
      </c>
      <c r="C363">
        <v>313.09699999999998</v>
      </c>
    </row>
    <row r="364" spans="1:18" x14ac:dyDescent="0.2">
      <c r="A364">
        <v>2</v>
      </c>
      <c r="B364">
        <v>302630</v>
      </c>
      <c r="C364">
        <v>318.99299999999999</v>
      </c>
    </row>
    <row r="365" spans="1:18" x14ac:dyDescent="0.2">
      <c r="A365">
        <v>2</v>
      </c>
      <c r="B365">
        <v>299342</v>
      </c>
      <c r="C365">
        <v>328.67500000000001</v>
      </c>
    </row>
    <row r="366" spans="1:18" x14ac:dyDescent="0.2">
      <c r="A366">
        <v>2</v>
      </c>
      <c r="B366">
        <v>295981</v>
      </c>
      <c r="C366">
        <v>335.97199999999998</v>
      </c>
    </row>
    <row r="367" spans="1:18" x14ac:dyDescent="0.2">
      <c r="A367">
        <v>2</v>
      </c>
      <c r="B367">
        <v>292663</v>
      </c>
      <c r="C367">
        <v>331.58800000000002</v>
      </c>
    </row>
    <row r="368" spans="1:18" x14ac:dyDescent="0.2">
      <c r="A368">
        <v>2</v>
      </c>
      <c r="B368">
        <v>289289</v>
      </c>
      <c r="C368">
        <v>337.291</v>
      </c>
    </row>
    <row r="369" spans="1:3" x14ac:dyDescent="0.2">
      <c r="A369">
        <v>2</v>
      </c>
      <c r="B369">
        <v>286096</v>
      </c>
      <c r="C369">
        <v>319.25299999999999</v>
      </c>
    </row>
    <row r="370" spans="1:3" x14ac:dyDescent="0.2">
      <c r="A370">
        <v>2</v>
      </c>
      <c r="B370">
        <v>282860</v>
      </c>
      <c r="C370">
        <v>323.38499999999999</v>
      </c>
    </row>
    <row r="371" spans="1:3" x14ac:dyDescent="0.2">
      <c r="A371">
        <v>2</v>
      </c>
      <c r="B371">
        <v>279646</v>
      </c>
      <c r="C371">
        <v>321.26900000000001</v>
      </c>
    </row>
    <row r="372" spans="1:3" x14ac:dyDescent="0.2">
      <c r="A372">
        <v>2</v>
      </c>
      <c r="B372">
        <v>276385</v>
      </c>
      <c r="C372">
        <v>326.29300000000001</v>
      </c>
    </row>
    <row r="373" spans="1:3" x14ac:dyDescent="0.2">
      <c r="A373">
        <v>2</v>
      </c>
      <c r="B373">
        <v>273121</v>
      </c>
      <c r="C373">
        <v>326.19299999999998</v>
      </c>
    </row>
    <row r="374" spans="1:3" x14ac:dyDescent="0.2">
      <c r="A374">
        <v>2</v>
      </c>
      <c r="B374">
        <v>269877</v>
      </c>
      <c r="C374">
        <v>324.49099999999999</v>
      </c>
    </row>
    <row r="375" spans="1:3" x14ac:dyDescent="0.2">
      <c r="A375">
        <v>2</v>
      </c>
      <c r="B375">
        <v>266625</v>
      </c>
      <c r="C375">
        <v>324.88600000000002</v>
      </c>
    </row>
    <row r="376" spans="1:3" x14ac:dyDescent="0.2">
      <c r="A376">
        <v>2</v>
      </c>
      <c r="B376">
        <v>263410</v>
      </c>
      <c r="C376">
        <v>321.69400000000002</v>
      </c>
    </row>
    <row r="377" spans="1:3" x14ac:dyDescent="0.2">
      <c r="A377">
        <v>2</v>
      </c>
      <c r="B377">
        <v>260719</v>
      </c>
      <c r="C377">
        <v>268.892</v>
      </c>
    </row>
    <row r="378" spans="1:3" x14ac:dyDescent="0.2">
      <c r="A378">
        <v>2</v>
      </c>
      <c r="B378">
        <v>257379</v>
      </c>
      <c r="C378">
        <v>333.88499999999999</v>
      </c>
    </row>
    <row r="379" spans="1:3" x14ac:dyDescent="0.2">
      <c r="A379">
        <v>2</v>
      </c>
      <c r="B379">
        <v>254871</v>
      </c>
      <c r="C379">
        <v>250.596</v>
      </c>
    </row>
    <row r="380" spans="1:3" x14ac:dyDescent="0.2">
      <c r="A380">
        <v>2</v>
      </c>
      <c r="B380">
        <v>251596</v>
      </c>
      <c r="C380">
        <v>327.37299999999999</v>
      </c>
    </row>
    <row r="381" spans="1:3" x14ac:dyDescent="0.2">
      <c r="A381">
        <v>2</v>
      </c>
      <c r="B381">
        <v>248281</v>
      </c>
      <c r="C381">
        <v>331.48599999999999</v>
      </c>
    </row>
    <row r="382" spans="1:3" x14ac:dyDescent="0.2">
      <c r="A382">
        <v>2</v>
      </c>
      <c r="B382">
        <v>244935</v>
      </c>
      <c r="C382">
        <v>334.30799999999999</v>
      </c>
    </row>
    <row r="383" spans="1:3" x14ac:dyDescent="0.2">
      <c r="A383">
        <v>2</v>
      </c>
      <c r="B383">
        <v>241718</v>
      </c>
      <c r="C383">
        <v>321.48399999999998</v>
      </c>
    </row>
    <row r="384" spans="1:3" x14ac:dyDescent="0.2">
      <c r="A384">
        <v>2</v>
      </c>
      <c r="B384">
        <v>238404</v>
      </c>
      <c r="C384">
        <v>331.49200000000002</v>
      </c>
    </row>
    <row r="385" spans="1:3" x14ac:dyDescent="0.2">
      <c r="A385">
        <v>2</v>
      </c>
      <c r="B385">
        <v>235218</v>
      </c>
      <c r="C385">
        <v>318.59399999999999</v>
      </c>
    </row>
    <row r="386" spans="1:3" x14ac:dyDescent="0.2">
      <c r="A386">
        <v>2</v>
      </c>
      <c r="B386">
        <v>231962</v>
      </c>
      <c r="C386">
        <v>325.49099999999999</v>
      </c>
    </row>
    <row r="387" spans="1:3" x14ac:dyDescent="0.2">
      <c r="A387">
        <v>2</v>
      </c>
      <c r="B387">
        <v>228663</v>
      </c>
      <c r="C387">
        <v>329.78199999999998</v>
      </c>
    </row>
    <row r="388" spans="1:3" x14ac:dyDescent="0.2">
      <c r="A388">
        <v>2</v>
      </c>
      <c r="B388">
        <v>225338</v>
      </c>
      <c r="C388">
        <v>332.38900000000001</v>
      </c>
    </row>
    <row r="389" spans="1:3" x14ac:dyDescent="0.2">
      <c r="A389">
        <v>2</v>
      </c>
      <c r="B389">
        <v>222070</v>
      </c>
      <c r="C389">
        <v>326.68099999999998</v>
      </c>
    </row>
    <row r="390" spans="1:3" x14ac:dyDescent="0.2">
      <c r="A390">
        <v>2</v>
      </c>
      <c r="B390">
        <v>218775</v>
      </c>
      <c r="C390">
        <v>329.47399999999999</v>
      </c>
    </row>
    <row r="391" spans="1:3" x14ac:dyDescent="0.2">
      <c r="A391">
        <v>2</v>
      </c>
      <c r="B391">
        <v>215560</v>
      </c>
      <c r="C391">
        <v>321.69099999999997</v>
      </c>
    </row>
    <row r="392" spans="1:3" x14ac:dyDescent="0.2">
      <c r="A392">
        <v>2</v>
      </c>
      <c r="B392">
        <v>212285</v>
      </c>
      <c r="C392">
        <v>327.387</v>
      </c>
    </row>
    <row r="393" spans="1:3" x14ac:dyDescent="0.2">
      <c r="A393">
        <v>2</v>
      </c>
      <c r="B393">
        <v>209071</v>
      </c>
      <c r="C393">
        <v>321.26900000000001</v>
      </c>
    </row>
    <row r="394" spans="1:3" x14ac:dyDescent="0.2">
      <c r="A394">
        <v>2</v>
      </c>
      <c r="B394">
        <v>205825</v>
      </c>
      <c r="C394">
        <v>324.38</v>
      </c>
    </row>
    <row r="395" spans="1:3" x14ac:dyDescent="0.2">
      <c r="A395">
        <v>2</v>
      </c>
      <c r="B395">
        <v>202580</v>
      </c>
      <c r="C395">
        <v>324.46800000000002</v>
      </c>
    </row>
    <row r="396" spans="1:3" x14ac:dyDescent="0.2">
      <c r="A396">
        <v>2</v>
      </c>
      <c r="B396">
        <v>199280</v>
      </c>
      <c r="C396">
        <v>329.99599999999998</v>
      </c>
    </row>
    <row r="397" spans="1:3" x14ac:dyDescent="0.2">
      <c r="A397">
        <v>2</v>
      </c>
      <c r="B397">
        <v>196014</v>
      </c>
      <c r="C397">
        <v>326.58800000000002</v>
      </c>
    </row>
    <row r="398" spans="1:3" x14ac:dyDescent="0.2">
      <c r="A398">
        <v>2</v>
      </c>
      <c r="B398">
        <v>192720</v>
      </c>
      <c r="C398">
        <v>329.351</v>
      </c>
    </row>
    <row r="399" spans="1:3" x14ac:dyDescent="0.2">
      <c r="A399">
        <v>2</v>
      </c>
      <c r="B399">
        <v>189479</v>
      </c>
      <c r="C399">
        <v>324.09500000000003</v>
      </c>
    </row>
    <row r="400" spans="1:3" x14ac:dyDescent="0.2">
      <c r="A400">
        <v>2</v>
      </c>
      <c r="B400">
        <v>186172</v>
      </c>
      <c r="C400">
        <v>330.48599999999999</v>
      </c>
    </row>
    <row r="401" spans="1:3" x14ac:dyDescent="0.2">
      <c r="A401">
        <v>2</v>
      </c>
      <c r="B401">
        <v>182882</v>
      </c>
      <c r="C401">
        <v>328.86</v>
      </c>
    </row>
    <row r="402" spans="1:3" x14ac:dyDescent="0.2">
      <c r="A402">
        <v>2</v>
      </c>
      <c r="B402">
        <v>179560</v>
      </c>
      <c r="C402">
        <v>332.18299999999999</v>
      </c>
    </row>
    <row r="403" spans="1:3" x14ac:dyDescent="0.2">
      <c r="A403">
        <v>2</v>
      </c>
      <c r="B403">
        <v>176257</v>
      </c>
      <c r="C403">
        <v>329.98899999999998</v>
      </c>
    </row>
    <row r="404" spans="1:3" x14ac:dyDescent="0.2">
      <c r="A404">
        <v>2</v>
      </c>
      <c r="B404">
        <v>172965</v>
      </c>
      <c r="C404">
        <v>329.27600000000001</v>
      </c>
    </row>
    <row r="405" spans="1:3" x14ac:dyDescent="0.2">
      <c r="A405">
        <v>2</v>
      </c>
      <c r="B405">
        <v>169680</v>
      </c>
      <c r="C405">
        <v>328.286</v>
      </c>
    </row>
    <row r="406" spans="1:3" x14ac:dyDescent="0.2">
      <c r="A406">
        <v>2</v>
      </c>
      <c r="B406">
        <v>166497</v>
      </c>
      <c r="C406">
        <v>318.18400000000003</v>
      </c>
    </row>
    <row r="407" spans="1:3" x14ac:dyDescent="0.2">
      <c r="A407">
        <v>2</v>
      </c>
      <c r="B407">
        <v>163246</v>
      </c>
      <c r="C407">
        <v>325.07900000000001</v>
      </c>
    </row>
    <row r="408" spans="1:3" x14ac:dyDescent="0.2">
      <c r="A408">
        <v>2</v>
      </c>
      <c r="B408">
        <v>160000</v>
      </c>
      <c r="C408">
        <v>324.79000000000002</v>
      </c>
    </row>
    <row r="409" spans="1:3" x14ac:dyDescent="0.2">
      <c r="A409">
        <v>2</v>
      </c>
      <c r="B409">
        <v>157466</v>
      </c>
      <c r="C409">
        <v>253.19499999999999</v>
      </c>
    </row>
    <row r="410" spans="1:3" x14ac:dyDescent="0.2">
      <c r="A410">
        <v>2</v>
      </c>
      <c r="B410">
        <v>154191</v>
      </c>
      <c r="C410">
        <v>327.46800000000002</v>
      </c>
    </row>
    <row r="411" spans="1:3" x14ac:dyDescent="0.2">
      <c r="A411">
        <v>2</v>
      </c>
      <c r="B411">
        <v>150944</v>
      </c>
      <c r="C411">
        <v>324.38299999999998</v>
      </c>
    </row>
    <row r="412" spans="1:3" x14ac:dyDescent="0.2">
      <c r="A412">
        <v>2</v>
      </c>
      <c r="B412">
        <v>147705</v>
      </c>
      <c r="C412">
        <v>323.798</v>
      </c>
    </row>
    <row r="413" spans="1:3" x14ac:dyDescent="0.2">
      <c r="A413">
        <v>2</v>
      </c>
      <c r="B413">
        <v>144503</v>
      </c>
      <c r="C413">
        <v>320.392</v>
      </c>
    </row>
    <row r="414" spans="1:3" x14ac:dyDescent="0.2">
      <c r="A414">
        <v>2</v>
      </c>
      <c r="B414">
        <v>141313</v>
      </c>
      <c r="C414">
        <v>318.99099999999999</v>
      </c>
    </row>
    <row r="415" spans="1:3" x14ac:dyDescent="0.2">
      <c r="A415">
        <v>2</v>
      </c>
      <c r="B415">
        <v>138105</v>
      </c>
      <c r="C415">
        <v>320.59399999999999</v>
      </c>
    </row>
    <row r="416" spans="1:3" x14ac:dyDescent="0.2">
      <c r="A416">
        <v>2</v>
      </c>
      <c r="B416">
        <v>134854</v>
      </c>
      <c r="C416">
        <v>324.99099999999999</v>
      </c>
    </row>
    <row r="417" spans="1:3" x14ac:dyDescent="0.2">
      <c r="A417">
        <v>2</v>
      </c>
      <c r="B417">
        <v>131614</v>
      </c>
      <c r="C417">
        <v>323.971</v>
      </c>
    </row>
    <row r="418" spans="1:3" x14ac:dyDescent="0.2">
      <c r="A418">
        <v>2</v>
      </c>
      <c r="B418">
        <v>128380</v>
      </c>
      <c r="C418">
        <v>323.39100000000002</v>
      </c>
    </row>
    <row r="419" spans="1:3" x14ac:dyDescent="0.2">
      <c r="A419">
        <v>2</v>
      </c>
      <c r="B419">
        <v>125141</v>
      </c>
      <c r="C419">
        <v>323.77499999999998</v>
      </c>
    </row>
    <row r="420" spans="1:3" x14ac:dyDescent="0.2">
      <c r="A420">
        <v>2</v>
      </c>
      <c r="B420">
        <v>121853</v>
      </c>
      <c r="C420">
        <v>328.779</v>
      </c>
    </row>
    <row r="421" spans="1:3" x14ac:dyDescent="0.2">
      <c r="A421">
        <v>2</v>
      </c>
      <c r="B421">
        <v>118607</v>
      </c>
      <c r="C421">
        <v>324.49200000000002</v>
      </c>
    </row>
    <row r="422" spans="1:3" x14ac:dyDescent="0.2">
      <c r="A422">
        <v>2</v>
      </c>
      <c r="B422">
        <v>115346</v>
      </c>
      <c r="C422">
        <v>325.87200000000001</v>
      </c>
    </row>
    <row r="423" spans="1:3" x14ac:dyDescent="0.2">
      <c r="A423">
        <v>2</v>
      </c>
      <c r="B423">
        <v>112087</v>
      </c>
      <c r="C423">
        <v>325.87799999999999</v>
      </c>
    </row>
    <row r="424" spans="1:3" x14ac:dyDescent="0.2">
      <c r="A424">
        <v>2</v>
      </c>
      <c r="B424">
        <v>108901</v>
      </c>
      <c r="C424">
        <v>318.36700000000002</v>
      </c>
    </row>
    <row r="425" spans="1:3" x14ac:dyDescent="0.2">
      <c r="A425">
        <v>2</v>
      </c>
      <c r="B425">
        <v>105622</v>
      </c>
      <c r="C425">
        <v>327.67899999999997</v>
      </c>
    </row>
    <row r="426" spans="1:3" x14ac:dyDescent="0.2">
      <c r="A426">
        <v>2</v>
      </c>
      <c r="B426">
        <v>102362</v>
      </c>
      <c r="C426">
        <v>326.19299999999998</v>
      </c>
    </row>
    <row r="427" spans="1:3" x14ac:dyDescent="0.2">
      <c r="A427">
        <v>2</v>
      </c>
      <c r="B427">
        <v>99067</v>
      </c>
      <c r="C427">
        <v>329.274</v>
      </c>
    </row>
    <row r="428" spans="1:3" x14ac:dyDescent="0.2">
      <c r="A428">
        <v>2</v>
      </c>
      <c r="B428">
        <v>95727</v>
      </c>
      <c r="C428">
        <v>333.76100000000002</v>
      </c>
    </row>
    <row r="429" spans="1:3" x14ac:dyDescent="0.2">
      <c r="A429">
        <v>2</v>
      </c>
      <c r="B429">
        <v>92359</v>
      </c>
      <c r="C429">
        <v>336.96800000000002</v>
      </c>
    </row>
    <row r="430" spans="1:3" x14ac:dyDescent="0.2">
      <c r="A430">
        <v>2</v>
      </c>
      <c r="B430">
        <v>89120</v>
      </c>
      <c r="C430">
        <v>323.798</v>
      </c>
    </row>
    <row r="431" spans="1:3" x14ac:dyDescent="0.2">
      <c r="A431">
        <v>2</v>
      </c>
      <c r="B431">
        <v>85957</v>
      </c>
      <c r="C431">
        <v>316.19200000000001</v>
      </c>
    </row>
    <row r="432" spans="1:3" x14ac:dyDescent="0.2">
      <c r="A432">
        <v>2</v>
      </c>
      <c r="B432">
        <v>82705</v>
      </c>
      <c r="C432">
        <v>325.16399999999999</v>
      </c>
    </row>
    <row r="433" spans="1:3" x14ac:dyDescent="0.2">
      <c r="A433">
        <v>2</v>
      </c>
      <c r="B433">
        <v>79427</v>
      </c>
      <c r="C433">
        <v>327.678</v>
      </c>
    </row>
    <row r="434" spans="1:3" x14ac:dyDescent="0.2">
      <c r="A434">
        <v>2</v>
      </c>
      <c r="B434">
        <v>76189</v>
      </c>
      <c r="C434">
        <v>323.79199999999997</v>
      </c>
    </row>
    <row r="435" spans="1:3" x14ac:dyDescent="0.2">
      <c r="A435">
        <v>2</v>
      </c>
      <c r="B435">
        <v>72927</v>
      </c>
      <c r="C435">
        <v>326.18099999999998</v>
      </c>
    </row>
    <row r="436" spans="1:3" x14ac:dyDescent="0.2">
      <c r="A436">
        <v>2</v>
      </c>
      <c r="B436">
        <v>69629</v>
      </c>
      <c r="C436">
        <v>329.78500000000003</v>
      </c>
    </row>
    <row r="437" spans="1:3" x14ac:dyDescent="0.2">
      <c r="A437">
        <v>2</v>
      </c>
      <c r="B437">
        <v>66678</v>
      </c>
      <c r="C437">
        <v>294.98700000000002</v>
      </c>
    </row>
    <row r="438" spans="1:3" x14ac:dyDescent="0.2">
      <c r="A438">
        <v>2</v>
      </c>
      <c r="B438">
        <v>63462</v>
      </c>
      <c r="C438">
        <v>321.39400000000001</v>
      </c>
    </row>
    <row r="439" spans="1:3" x14ac:dyDescent="0.2">
      <c r="A439">
        <v>2</v>
      </c>
      <c r="B439">
        <v>60949</v>
      </c>
      <c r="C439">
        <v>251.49</v>
      </c>
    </row>
    <row r="440" spans="1:3" x14ac:dyDescent="0.2">
      <c r="A440">
        <v>2</v>
      </c>
      <c r="B440">
        <v>57687</v>
      </c>
      <c r="C440">
        <v>325.98599999999999</v>
      </c>
    </row>
    <row r="441" spans="1:3" x14ac:dyDescent="0.2">
      <c r="A441">
        <v>2</v>
      </c>
      <c r="B441">
        <v>54475</v>
      </c>
      <c r="C441">
        <v>321.392</v>
      </c>
    </row>
    <row r="442" spans="1:3" x14ac:dyDescent="0.2">
      <c r="A442">
        <v>2</v>
      </c>
      <c r="B442">
        <v>51276</v>
      </c>
      <c r="C442">
        <v>319.57</v>
      </c>
    </row>
    <row r="443" spans="1:3" x14ac:dyDescent="0.2">
      <c r="A443">
        <v>2</v>
      </c>
      <c r="B443">
        <v>47970</v>
      </c>
      <c r="C443">
        <v>330.584</v>
      </c>
    </row>
    <row r="444" spans="1:3" x14ac:dyDescent="0.2">
      <c r="A444">
        <v>2</v>
      </c>
      <c r="B444">
        <v>44718</v>
      </c>
      <c r="C444">
        <v>325.18900000000002</v>
      </c>
    </row>
    <row r="445" spans="1:3" x14ac:dyDescent="0.2">
      <c r="A445">
        <v>2</v>
      </c>
      <c r="B445">
        <v>41368</v>
      </c>
      <c r="C445">
        <v>334.78100000000001</v>
      </c>
    </row>
    <row r="446" spans="1:3" x14ac:dyDescent="0.2">
      <c r="A446">
        <v>2</v>
      </c>
      <c r="B446">
        <v>38038</v>
      </c>
      <c r="C446">
        <v>332.99099999999999</v>
      </c>
    </row>
    <row r="447" spans="1:3" x14ac:dyDescent="0.2">
      <c r="A447">
        <v>2</v>
      </c>
      <c r="B447">
        <v>34702</v>
      </c>
      <c r="C447">
        <v>333.38499999999999</v>
      </c>
    </row>
    <row r="448" spans="1:3" x14ac:dyDescent="0.2">
      <c r="A448">
        <v>2</v>
      </c>
      <c r="B448">
        <v>31357</v>
      </c>
      <c r="C448">
        <v>334.59300000000002</v>
      </c>
    </row>
    <row r="449" spans="1:3" x14ac:dyDescent="0.2">
      <c r="A449">
        <v>2</v>
      </c>
      <c r="B449">
        <v>28017</v>
      </c>
      <c r="C449">
        <v>333.79700000000003</v>
      </c>
    </row>
    <row r="450" spans="1:3" x14ac:dyDescent="0.2">
      <c r="A450">
        <v>2</v>
      </c>
      <c r="B450">
        <v>24672</v>
      </c>
      <c r="C450">
        <v>334.267</v>
      </c>
    </row>
    <row r="451" spans="1:3" x14ac:dyDescent="0.2">
      <c r="A451">
        <v>2</v>
      </c>
      <c r="B451">
        <v>21294</v>
      </c>
      <c r="C451">
        <v>337.78199999999998</v>
      </c>
    </row>
    <row r="452" spans="1:3" x14ac:dyDescent="0.2">
      <c r="A452">
        <v>2</v>
      </c>
      <c r="B452">
        <v>17861</v>
      </c>
      <c r="C452">
        <v>343.19200000000001</v>
      </c>
    </row>
    <row r="453" spans="1:3" x14ac:dyDescent="0.2">
      <c r="A453">
        <v>2</v>
      </c>
      <c r="B453">
        <v>14414</v>
      </c>
      <c r="C453">
        <v>344.58499999999998</v>
      </c>
    </row>
    <row r="454" spans="1:3" x14ac:dyDescent="0.2">
      <c r="A454">
        <v>2</v>
      </c>
      <c r="B454">
        <v>11005</v>
      </c>
      <c r="C454">
        <v>340.608</v>
      </c>
    </row>
    <row r="455" spans="1:3" x14ac:dyDescent="0.2">
      <c r="A455">
        <v>2</v>
      </c>
      <c r="B455">
        <v>7540</v>
      </c>
      <c r="C455">
        <v>346.49</v>
      </c>
    </row>
    <row r="456" spans="1:3" x14ac:dyDescent="0.2">
      <c r="A456">
        <v>2</v>
      </c>
      <c r="B456">
        <v>4161</v>
      </c>
      <c r="C456">
        <v>337.89100000000002</v>
      </c>
    </row>
    <row r="457" spans="1:3" x14ac:dyDescent="0.2">
      <c r="A457">
        <v>2</v>
      </c>
      <c r="B457">
        <v>753</v>
      </c>
      <c r="C457">
        <v>340.78399999999999</v>
      </c>
    </row>
    <row r="458" spans="1:3" x14ac:dyDescent="0.2">
      <c r="A458">
        <v>2</v>
      </c>
      <c r="B458">
        <v>0</v>
      </c>
      <c r="C458">
        <v>75.424000000000007</v>
      </c>
    </row>
    <row r="459" spans="1:3" x14ac:dyDescent="0.2">
      <c r="A459">
        <v>3</v>
      </c>
      <c r="B459">
        <v>220245</v>
      </c>
      <c r="C459">
        <v>25.587</v>
      </c>
    </row>
    <row r="460" spans="1:3" x14ac:dyDescent="0.2">
      <c r="A460">
        <v>3</v>
      </c>
      <c r="B460">
        <v>301889</v>
      </c>
      <c r="C460">
        <v>23.494</v>
      </c>
    </row>
    <row r="461" spans="1:3" x14ac:dyDescent="0.2">
      <c r="A461">
        <v>3</v>
      </c>
      <c r="B461">
        <v>498332</v>
      </c>
      <c r="C461">
        <v>117.58</v>
      </c>
    </row>
    <row r="462" spans="1:3" x14ac:dyDescent="0.2">
      <c r="A462">
        <v>3</v>
      </c>
      <c r="B462">
        <v>494334</v>
      </c>
      <c r="C462">
        <v>399.79899999999998</v>
      </c>
    </row>
    <row r="463" spans="1:3" x14ac:dyDescent="0.2">
      <c r="A463">
        <v>3</v>
      </c>
      <c r="B463">
        <v>489841</v>
      </c>
      <c r="C463">
        <v>448.98</v>
      </c>
    </row>
    <row r="464" spans="1:3" x14ac:dyDescent="0.2">
      <c r="A464">
        <v>3</v>
      </c>
      <c r="B464">
        <v>485073</v>
      </c>
      <c r="C464">
        <v>476.58</v>
      </c>
    </row>
    <row r="465" spans="1:3" x14ac:dyDescent="0.2">
      <c r="A465">
        <v>3</v>
      </c>
      <c r="B465">
        <v>480352</v>
      </c>
      <c r="C465">
        <v>472.06</v>
      </c>
    </row>
    <row r="466" spans="1:3" x14ac:dyDescent="0.2">
      <c r="A466">
        <v>3</v>
      </c>
      <c r="B466">
        <v>475674</v>
      </c>
      <c r="C466">
        <v>467.48200000000003</v>
      </c>
    </row>
    <row r="467" spans="1:3" x14ac:dyDescent="0.2">
      <c r="A467">
        <v>3</v>
      </c>
      <c r="B467">
        <v>471007</v>
      </c>
      <c r="C467">
        <v>466.66899999999998</v>
      </c>
    </row>
    <row r="468" spans="1:3" x14ac:dyDescent="0.2">
      <c r="A468">
        <v>3</v>
      </c>
      <c r="B468">
        <v>466300</v>
      </c>
      <c r="C468">
        <v>470.59500000000003</v>
      </c>
    </row>
    <row r="469" spans="1:3" x14ac:dyDescent="0.2">
      <c r="A469">
        <v>3</v>
      </c>
      <c r="B469">
        <v>462734</v>
      </c>
      <c r="C469">
        <v>356.47199999999998</v>
      </c>
    </row>
    <row r="470" spans="1:3" x14ac:dyDescent="0.2">
      <c r="A470">
        <v>3</v>
      </c>
      <c r="B470">
        <v>457992</v>
      </c>
      <c r="C470">
        <v>474.16399999999999</v>
      </c>
    </row>
    <row r="471" spans="1:3" x14ac:dyDescent="0.2">
      <c r="A471">
        <v>3</v>
      </c>
      <c r="B471">
        <v>453192</v>
      </c>
      <c r="C471">
        <v>479.875</v>
      </c>
    </row>
    <row r="472" spans="1:3" x14ac:dyDescent="0.2">
      <c r="A472">
        <v>3</v>
      </c>
      <c r="B472">
        <v>448447</v>
      </c>
      <c r="C472">
        <v>474.34399999999999</v>
      </c>
    </row>
    <row r="473" spans="1:3" x14ac:dyDescent="0.2">
      <c r="A473">
        <v>3</v>
      </c>
      <c r="B473">
        <v>443716</v>
      </c>
      <c r="C473">
        <v>473.07400000000001</v>
      </c>
    </row>
    <row r="474" spans="1:3" x14ac:dyDescent="0.2">
      <c r="A474">
        <v>3</v>
      </c>
      <c r="B474">
        <v>439066</v>
      </c>
      <c r="C474">
        <v>464.87200000000001</v>
      </c>
    </row>
    <row r="475" spans="1:3" x14ac:dyDescent="0.2">
      <c r="A475">
        <v>3</v>
      </c>
      <c r="B475">
        <v>434341</v>
      </c>
      <c r="C475">
        <v>472.47300000000001</v>
      </c>
    </row>
    <row r="476" spans="1:3" x14ac:dyDescent="0.2">
      <c r="A476">
        <v>3</v>
      </c>
      <c r="B476">
        <v>429783</v>
      </c>
      <c r="C476">
        <v>455.67500000000001</v>
      </c>
    </row>
    <row r="477" spans="1:3" x14ac:dyDescent="0.2">
      <c r="A477">
        <v>3</v>
      </c>
      <c r="B477">
        <v>425151</v>
      </c>
      <c r="C477">
        <v>463.17200000000003</v>
      </c>
    </row>
    <row r="478" spans="1:3" x14ac:dyDescent="0.2">
      <c r="A478">
        <v>3</v>
      </c>
      <c r="B478">
        <v>420513</v>
      </c>
      <c r="C478">
        <v>463.58499999999998</v>
      </c>
    </row>
    <row r="479" spans="1:3" x14ac:dyDescent="0.2">
      <c r="A479">
        <v>3</v>
      </c>
      <c r="B479">
        <v>415925</v>
      </c>
      <c r="C479">
        <v>458.75799999999998</v>
      </c>
    </row>
    <row r="480" spans="1:3" x14ac:dyDescent="0.2">
      <c r="A480">
        <v>3</v>
      </c>
      <c r="B480">
        <v>411242</v>
      </c>
      <c r="C480">
        <v>468.17500000000001</v>
      </c>
    </row>
    <row r="481" spans="1:3" x14ac:dyDescent="0.2">
      <c r="A481">
        <v>3</v>
      </c>
      <c r="B481">
        <v>406530</v>
      </c>
      <c r="C481">
        <v>471.18599999999998</v>
      </c>
    </row>
    <row r="482" spans="1:3" x14ac:dyDescent="0.2">
      <c r="A482">
        <v>3</v>
      </c>
      <c r="B482">
        <v>401824</v>
      </c>
      <c r="C482">
        <v>470.58</v>
      </c>
    </row>
    <row r="483" spans="1:3" x14ac:dyDescent="0.2">
      <c r="A483">
        <v>3</v>
      </c>
      <c r="B483">
        <v>397138</v>
      </c>
      <c r="C483">
        <v>468.55399999999997</v>
      </c>
    </row>
    <row r="484" spans="1:3" x14ac:dyDescent="0.2">
      <c r="A484">
        <v>3</v>
      </c>
      <c r="B484">
        <v>392424</v>
      </c>
      <c r="C484">
        <v>471.39</v>
      </c>
    </row>
    <row r="485" spans="1:3" x14ac:dyDescent="0.2">
      <c r="A485">
        <v>3</v>
      </c>
      <c r="B485">
        <v>387766</v>
      </c>
      <c r="C485">
        <v>465.79</v>
      </c>
    </row>
    <row r="486" spans="1:3" x14ac:dyDescent="0.2">
      <c r="A486">
        <v>3</v>
      </c>
      <c r="B486">
        <v>383130</v>
      </c>
      <c r="C486">
        <v>463.54700000000003</v>
      </c>
    </row>
    <row r="487" spans="1:3" x14ac:dyDescent="0.2">
      <c r="A487">
        <v>3</v>
      </c>
      <c r="B487">
        <v>378432</v>
      </c>
      <c r="C487">
        <v>469.67700000000002</v>
      </c>
    </row>
    <row r="488" spans="1:3" x14ac:dyDescent="0.2">
      <c r="A488">
        <v>3</v>
      </c>
      <c r="B488">
        <v>373962</v>
      </c>
      <c r="C488">
        <v>446.87900000000002</v>
      </c>
    </row>
    <row r="489" spans="1:3" x14ac:dyDescent="0.2">
      <c r="A489">
        <v>3</v>
      </c>
      <c r="B489">
        <v>369244</v>
      </c>
      <c r="C489">
        <v>471.77800000000002</v>
      </c>
    </row>
    <row r="490" spans="1:3" x14ac:dyDescent="0.2">
      <c r="A490">
        <v>3</v>
      </c>
      <c r="B490">
        <v>364650</v>
      </c>
      <c r="C490">
        <v>458.94900000000001</v>
      </c>
    </row>
    <row r="491" spans="1:3" x14ac:dyDescent="0.2">
      <c r="A491">
        <v>3</v>
      </c>
      <c r="B491">
        <v>359967</v>
      </c>
      <c r="C491">
        <v>468.36799999999999</v>
      </c>
    </row>
    <row r="492" spans="1:3" x14ac:dyDescent="0.2">
      <c r="A492">
        <v>3</v>
      </c>
      <c r="B492">
        <v>355340</v>
      </c>
      <c r="C492">
        <v>462.58</v>
      </c>
    </row>
    <row r="493" spans="1:3" x14ac:dyDescent="0.2">
      <c r="A493">
        <v>3</v>
      </c>
      <c r="B493">
        <v>350627</v>
      </c>
      <c r="C493">
        <v>471.18799999999999</v>
      </c>
    </row>
    <row r="494" spans="1:3" x14ac:dyDescent="0.2">
      <c r="A494">
        <v>3</v>
      </c>
      <c r="B494">
        <v>345817</v>
      </c>
      <c r="C494">
        <v>480.983</v>
      </c>
    </row>
    <row r="495" spans="1:3" x14ac:dyDescent="0.2">
      <c r="A495">
        <v>3</v>
      </c>
      <c r="B495">
        <v>341206</v>
      </c>
      <c r="C495">
        <v>461.06</v>
      </c>
    </row>
    <row r="496" spans="1:3" x14ac:dyDescent="0.2">
      <c r="A496">
        <v>3</v>
      </c>
      <c r="B496">
        <v>336621</v>
      </c>
      <c r="C496">
        <v>458.37599999999998</v>
      </c>
    </row>
    <row r="497" spans="1:3" x14ac:dyDescent="0.2">
      <c r="A497">
        <v>3</v>
      </c>
      <c r="B497">
        <v>332320</v>
      </c>
      <c r="C497">
        <v>429.51299999999998</v>
      </c>
    </row>
    <row r="498" spans="1:3" x14ac:dyDescent="0.2">
      <c r="A498">
        <v>3</v>
      </c>
      <c r="B498">
        <v>328246</v>
      </c>
      <c r="C498">
        <v>407.38499999999999</v>
      </c>
    </row>
    <row r="499" spans="1:3" x14ac:dyDescent="0.2">
      <c r="A499">
        <v>3</v>
      </c>
      <c r="B499">
        <v>324614</v>
      </c>
      <c r="C499">
        <v>362.88799999999998</v>
      </c>
    </row>
    <row r="500" spans="1:3" x14ac:dyDescent="0.2">
      <c r="A500">
        <v>3</v>
      </c>
      <c r="B500">
        <v>319848</v>
      </c>
      <c r="C500">
        <v>476.59300000000002</v>
      </c>
    </row>
    <row r="501" spans="1:3" x14ac:dyDescent="0.2">
      <c r="A501">
        <v>3</v>
      </c>
      <c r="B501">
        <v>315005</v>
      </c>
      <c r="C501">
        <v>484.28500000000003</v>
      </c>
    </row>
    <row r="502" spans="1:3" x14ac:dyDescent="0.2">
      <c r="A502">
        <v>3</v>
      </c>
      <c r="B502">
        <v>310254</v>
      </c>
      <c r="C502">
        <v>474.57499999999999</v>
      </c>
    </row>
    <row r="503" spans="1:3" x14ac:dyDescent="0.2">
      <c r="A503">
        <v>3</v>
      </c>
      <c r="B503">
        <v>305598</v>
      </c>
      <c r="C503">
        <v>465.827</v>
      </c>
    </row>
    <row r="504" spans="1:3" x14ac:dyDescent="0.2">
      <c r="A504">
        <v>3</v>
      </c>
      <c r="B504">
        <v>300868</v>
      </c>
      <c r="C504">
        <v>472.61599999999999</v>
      </c>
    </row>
    <row r="505" spans="1:3" x14ac:dyDescent="0.2">
      <c r="A505">
        <v>3</v>
      </c>
      <c r="B505">
        <v>296387</v>
      </c>
      <c r="C505">
        <v>448.089</v>
      </c>
    </row>
    <row r="506" spans="1:3" x14ac:dyDescent="0.2">
      <c r="A506">
        <v>3</v>
      </c>
      <c r="B506">
        <v>291685</v>
      </c>
      <c r="C506">
        <v>469.988</v>
      </c>
    </row>
    <row r="507" spans="1:3" x14ac:dyDescent="0.2">
      <c r="A507">
        <v>3</v>
      </c>
      <c r="B507">
        <v>287094</v>
      </c>
      <c r="C507">
        <v>459.065</v>
      </c>
    </row>
    <row r="508" spans="1:3" x14ac:dyDescent="0.2">
      <c r="A508">
        <v>3</v>
      </c>
      <c r="B508">
        <v>282417</v>
      </c>
      <c r="C508">
        <v>467.58199999999999</v>
      </c>
    </row>
    <row r="509" spans="1:3" x14ac:dyDescent="0.2">
      <c r="A509">
        <v>3</v>
      </c>
      <c r="B509">
        <v>277568</v>
      </c>
      <c r="C509">
        <v>484.947</v>
      </c>
    </row>
    <row r="510" spans="1:3" x14ac:dyDescent="0.2">
      <c r="A510">
        <v>3</v>
      </c>
      <c r="B510">
        <v>272922</v>
      </c>
      <c r="C510">
        <v>464.59100000000001</v>
      </c>
    </row>
    <row r="511" spans="1:3" x14ac:dyDescent="0.2">
      <c r="A511">
        <v>3</v>
      </c>
      <c r="B511">
        <v>268339</v>
      </c>
      <c r="C511">
        <v>457.96300000000002</v>
      </c>
    </row>
    <row r="512" spans="1:3" x14ac:dyDescent="0.2">
      <c r="A512">
        <v>3</v>
      </c>
      <c r="B512">
        <v>263981</v>
      </c>
      <c r="C512">
        <v>435.78100000000001</v>
      </c>
    </row>
    <row r="513" spans="1:3" x14ac:dyDescent="0.2">
      <c r="A513">
        <v>3</v>
      </c>
      <c r="B513">
        <v>259443</v>
      </c>
      <c r="C513">
        <v>453.89499999999998</v>
      </c>
    </row>
    <row r="514" spans="1:3" x14ac:dyDescent="0.2">
      <c r="A514">
        <v>3</v>
      </c>
      <c r="B514">
        <v>254678</v>
      </c>
      <c r="C514">
        <v>476.35899999999998</v>
      </c>
    </row>
    <row r="515" spans="1:3" x14ac:dyDescent="0.2">
      <c r="A515">
        <v>3</v>
      </c>
      <c r="B515">
        <v>250000</v>
      </c>
      <c r="C515">
        <v>467.58199999999999</v>
      </c>
    </row>
    <row r="516" spans="1:3" x14ac:dyDescent="0.2">
      <c r="A516">
        <v>3</v>
      </c>
      <c r="B516">
        <v>245322</v>
      </c>
      <c r="C516">
        <v>467.76499999999999</v>
      </c>
    </row>
    <row r="517" spans="1:3" x14ac:dyDescent="0.2">
      <c r="A517">
        <v>3</v>
      </c>
      <c r="B517">
        <v>240689</v>
      </c>
      <c r="C517">
        <v>463.14699999999999</v>
      </c>
    </row>
    <row r="518" spans="1:3" x14ac:dyDescent="0.2">
      <c r="A518">
        <v>3</v>
      </c>
      <c r="B518">
        <v>236005</v>
      </c>
      <c r="C518">
        <v>468.07</v>
      </c>
    </row>
    <row r="519" spans="1:3" x14ac:dyDescent="0.2">
      <c r="A519">
        <v>3</v>
      </c>
      <c r="B519">
        <v>231359</v>
      </c>
      <c r="C519">
        <v>464.39</v>
      </c>
    </row>
    <row r="520" spans="1:3" x14ac:dyDescent="0.2">
      <c r="A520">
        <v>3</v>
      </c>
      <c r="B520">
        <v>226555</v>
      </c>
      <c r="C520">
        <v>480.39800000000002</v>
      </c>
    </row>
    <row r="521" spans="1:3" x14ac:dyDescent="0.2">
      <c r="A521">
        <v>3</v>
      </c>
      <c r="B521">
        <v>221901</v>
      </c>
      <c r="C521">
        <v>465.52300000000002</v>
      </c>
    </row>
    <row r="522" spans="1:3" x14ac:dyDescent="0.2">
      <c r="A522">
        <v>3</v>
      </c>
      <c r="B522">
        <v>217287</v>
      </c>
      <c r="C522">
        <v>461.05700000000002</v>
      </c>
    </row>
    <row r="523" spans="1:3" x14ac:dyDescent="0.2">
      <c r="A523">
        <v>3</v>
      </c>
      <c r="B523">
        <v>212655</v>
      </c>
      <c r="C523">
        <v>463.09100000000001</v>
      </c>
    </row>
    <row r="524" spans="1:3" x14ac:dyDescent="0.2">
      <c r="A524">
        <v>3</v>
      </c>
      <c r="B524">
        <v>207936</v>
      </c>
      <c r="C524">
        <v>471.887</v>
      </c>
    </row>
    <row r="525" spans="1:3" x14ac:dyDescent="0.2">
      <c r="A525">
        <v>3</v>
      </c>
      <c r="B525">
        <v>203213</v>
      </c>
      <c r="C525">
        <v>472.279</v>
      </c>
    </row>
    <row r="526" spans="1:3" x14ac:dyDescent="0.2">
      <c r="A526">
        <v>3</v>
      </c>
      <c r="B526">
        <v>198472</v>
      </c>
      <c r="C526">
        <v>473.988</v>
      </c>
    </row>
    <row r="527" spans="1:3" x14ac:dyDescent="0.2">
      <c r="A527">
        <v>3</v>
      </c>
      <c r="B527">
        <v>193684</v>
      </c>
      <c r="C527">
        <v>478.64600000000002</v>
      </c>
    </row>
    <row r="528" spans="1:3" x14ac:dyDescent="0.2">
      <c r="A528">
        <v>3</v>
      </c>
      <c r="B528">
        <v>188919</v>
      </c>
      <c r="C528">
        <v>476.60599999999999</v>
      </c>
    </row>
    <row r="529" spans="1:3" x14ac:dyDescent="0.2">
      <c r="A529">
        <v>3</v>
      </c>
      <c r="B529">
        <v>185303</v>
      </c>
      <c r="C529">
        <v>361.26100000000002</v>
      </c>
    </row>
    <row r="530" spans="1:3" x14ac:dyDescent="0.2">
      <c r="A530">
        <v>3</v>
      </c>
      <c r="B530">
        <v>180628</v>
      </c>
      <c r="C530">
        <v>467.58499999999998</v>
      </c>
    </row>
    <row r="531" spans="1:3" x14ac:dyDescent="0.2">
      <c r="A531">
        <v>3</v>
      </c>
      <c r="B531">
        <v>175907</v>
      </c>
      <c r="C531">
        <v>471.98700000000002</v>
      </c>
    </row>
    <row r="532" spans="1:3" x14ac:dyDescent="0.2">
      <c r="A532">
        <v>3</v>
      </c>
      <c r="B532">
        <v>171269</v>
      </c>
      <c r="C532">
        <v>463.78199999999998</v>
      </c>
    </row>
    <row r="533" spans="1:3" x14ac:dyDescent="0.2">
      <c r="A533">
        <v>3</v>
      </c>
      <c r="B533">
        <v>166581</v>
      </c>
      <c r="C533">
        <v>468.69099999999997</v>
      </c>
    </row>
    <row r="534" spans="1:3" x14ac:dyDescent="0.2">
      <c r="A534">
        <v>3</v>
      </c>
      <c r="B534">
        <v>161902</v>
      </c>
      <c r="C534">
        <v>467.88</v>
      </c>
    </row>
    <row r="535" spans="1:3" x14ac:dyDescent="0.2">
      <c r="A535">
        <v>3</v>
      </c>
      <c r="B535">
        <v>157122</v>
      </c>
      <c r="C535">
        <v>477.65300000000002</v>
      </c>
    </row>
    <row r="536" spans="1:3" x14ac:dyDescent="0.2">
      <c r="A536">
        <v>3</v>
      </c>
      <c r="B536">
        <v>152409</v>
      </c>
      <c r="C536">
        <v>471.27499999999998</v>
      </c>
    </row>
    <row r="537" spans="1:3" x14ac:dyDescent="0.2">
      <c r="A537">
        <v>3</v>
      </c>
      <c r="B537">
        <v>147800</v>
      </c>
      <c r="C537">
        <v>460.78500000000003</v>
      </c>
    </row>
    <row r="538" spans="1:3" x14ac:dyDescent="0.2">
      <c r="A538">
        <v>3</v>
      </c>
      <c r="B538">
        <v>143141</v>
      </c>
      <c r="C538">
        <v>466.08199999999999</v>
      </c>
    </row>
    <row r="539" spans="1:3" x14ac:dyDescent="0.2">
      <c r="A539">
        <v>3</v>
      </c>
      <c r="B539">
        <v>138465</v>
      </c>
      <c r="C539">
        <v>467.375</v>
      </c>
    </row>
    <row r="540" spans="1:3" x14ac:dyDescent="0.2">
      <c r="A540">
        <v>3</v>
      </c>
      <c r="B540">
        <v>133788</v>
      </c>
      <c r="C540">
        <v>467.54300000000001</v>
      </c>
    </row>
    <row r="541" spans="1:3" x14ac:dyDescent="0.2">
      <c r="A541">
        <v>3</v>
      </c>
      <c r="B541">
        <v>129011</v>
      </c>
      <c r="C541">
        <v>477.66899999999998</v>
      </c>
    </row>
    <row r="542" spans="1:3" x14ac:dyDescent="0.2">
      <c r="A542">
        <v>3</v>
      </c>
      <c r="B542">
        <v>124202</v>
      </c>
      <c r="C542">
        <v>480.78199999999998</v>
      </c>
    </row>
    <row r="543" spans="1:3" x14ac:dyDescent="0.2">
      <c r="A543">
        <v>3</v>
      </c>
      <c r="B543">
        <v>119620</v>
      </c>
      <c r="C543">
        <v>458.18599999999998</v>
      </c>
    </row>
    <row r="544" spans="1:3" x14ac:dyDescent="0.2">
      <c r="A544">
        <v>3</v>
      </c>
      <c r="B544">
        <v>114772</v>
      </c>
      <c r="C544">
        <v>484.36799999999999</v>
      </c>
    </row>
    <row r="545" spans="1:3" x14ac:dyDescent="0.2">
      <c r="A545">
        <v>3</v>
      </c>
      <c r="B545">
        <v>109969</v>
      </c>
      <c r="C545">
        <v>480.13</v>
      </c>
    </row>
    <row r="546" spans="1:3" x14ac:dyDescent="0.2">
      <c r="A546">
        <v>3</v>
      </c>
      <c r="B546">
        <v>105203</v>
      </c>
      <c r="C546">
        <v>476.04500000000002</v>
      </c>
    </row>
    <row r="547" spans="1:3" x14ac:dyDescent="0.2">
      <c r="A547">
        <v>3</v>
      </c>
      <c r="B547">
        <v>100540</v>
      </c>
      <c r="C547">
        <v>466.15899999999999</v>
      </c>
    </row>
    <row r="548" spans="1:3" x14ac:dyDescent="0.2">
      <c r="A548">
        <v>3</v>
      </c>
      <c r="B548">
        <v>95721</v>
      </c>
      <c r="C548">
        <v>482.18400000000003</v>
      </c>
    </row>
    <row r="549" spans="1:3" x14ac:dyDescent="0.2">
      <c r="A549">
        <v>3</v>
      </c>
      <c r="B549">
        <v>90954</v>
      </c>
      <c r="C549">
        <v>476.39</v>
      </c>
    </row>
    <row r="550" spans="1:3" x14ac:dyDescent="0.2">
      <c r="A550">
        <v>3</v>
      </c>
      <c r="B550">
        <v>86224</v>
      </c>
      <c r="C550">
        <v>472.983</v>
      </c>
    </row>
    <row r="551" spans="1:3" x14ac:dyDescent="0.2">
      <c r="A551">
        <v>3</v>
      </c>
      <c r="B551">
        <v>81435</v>
      </c>
      <c r="C551">
        <v>478.59399999999999</v>
      </c>
    </row>
    <row r="552" spans="1:3" x14ac:dyDescent="0.2">
      <c r="A552">
        <v>3</v>
      </c>
      <c r="B552">
        <v>76690</v>
      </c>
      <c r="C552">
        <v>474.18099999999998</v>
      </c>
    </row>
    <row r="553" spans="1:3" x14ac:dyDescent="0.2">
      <c r="A553">
        <v>3</v>
      </c>
      <c r="B553">
        <v>72060</v>
      </c>
      <c r="C553">
        <v>462.69099999999997</v>
      </c>
    </row>
    <row r="554" spans="1:3" x14ac:dyDescent="0.2">
      <c r="A554">
        <v>3</v>
      </c>
      <c r="B554">
        <v>67365</v>
      </c>
      <c r="C554">
        <v>469.45600000000002</v>
      </c>
    </row>
    <row r="555" spans="1:3" x14ac:dyDescent="0.2">
      <c r="A555">
        <v>3</v>
      </c>
      <c r="B555">
        <v>62699</v>
      </c>
      <c r="C555">
        <v>466.69099999999997</v>
      </c>
    </row>
    <row r="556" spans="1:3" x14ac:dyDescent="0.2">
      <c r="A556">
        <v>3</v>
      </c>
      <c r="B556">
        <v>57972</v>
      </c>
      <c r="C556">
        <v>472.495</v>
      </c>
    </row>
    <row r="557" spans="1:3" x14ac:dyDescent="0.2">
      <c r="A557">
        <v>3</v>
      </c>
      <c r="B557">
        <v>53246</v>
      </c>
      <c r="C557">
        <v>472.71600000000001</v>
      </c>
    </row>
    <row r="558" spans="1:3" x14ac:dyDescent="0.2">
      <c r="A558">
        <v>3</v>
      </c>
      <c r="B558">
        <v>49472</v>
      </c>
      <c r="C558">
        <v>376.995</v>
      </c>
    </row>
    <row r="559" spans="1:3" x14ac:dyDescent="0.2">
      <c r="A559">
        <v>3</v>
      </c>
      <c r="B559">
        <v>45862</v>
      </c>
      <c r="C559">
        <v>360.99700000000001</v>
      </c>
    </row>
    <row r="560" spans="1:3" x14ac:dyDescent="0.2">
      <c r="A560">
        <v>3</v>
      </c>
      <c r="B560">
        <v>41053</v>
      </c>
      <c r="C560">
        <v>480.76799999999997</v>
      </c>
    </row>
    <row r="561" spans="1:3" x14ac:dyDescent="0.2">
      <c r="A561">
        <v>3</v>
      </c>
      <c r="B561">
        <v>36161</v>
      </c>
      <c r="C561">
        <v>489.17200000000003</v>
      </c>
    </row>
    <row r="562" spans="1:3" x14ac:dyDescent="0.2">
      <c r="A562">
        <v>3</v>
      </c>
      <c r="B562">
        <v>31333</v>
      </c>
      <c r="C562">
        <v>482.66</v>
      </c>
    </row>
    <row r="563" spans="1:3" x14ac:dyDescent="0.2">
      <c r="A563">
        <v>3</v>
      </c>
      <c r="B563">
        <v>26474</v>
      </c>
      <c r="C563">
        <v>485.59800000000001</v>
      </c>
    </row>
    <row r="564" spans="1:3" x14ac:dyDescent="0.2">
      <c r="A564">
        <v>3</v>
      </c>
      <c r="B564">
        <v>21578</v>
      </c>
      <c r="C564">
        <v>489.47800000000001</v>
      </c>
    </row>
    <row r="565" spans="1:3" x14ac:dyDescent="0.2">
      <c r="A565">
        <v>3</v>
      </c>
      <c r="B565">
        <v>16672</v>
      </c>
      <c r="C565">
        <v>490.57</v>
      </c>
    </row>
    <row r="566" spans="1:3" x14ac:dyDescent="0.2">
      <c r="A566">
        <v>3</v>
      </c>
      <c r="B566">
        <v>11846</v>
      </c>
      <c r="C566">
        <v>482.58499999999998</v>
      </c>
    </row>
    <row r="567" spans="1:3" x14ac:dyDescent="0.2">
      <c r="A567">
        <v>3</v>
      </c>
      <c r="B567">
        <v>7008</v>
      </c>
      <c r="C567">
        <v>483.59800000000001</v>
      </c>
    </row>
    <row r="568" spans="1:3" x14ac:dyDescent="0.2">
      <c r="A568">
        <v>3</v>
      </c>
      <c r="B568">
        <v>2167</v>
      </c>
      <c r="C568">
        <v>483.99200000000002</v>
      </c>
    </row>
    <row r="569" spans="1:3" x14ac:dyDescent="0.2">
      <c r="A569">
        <v>3</v>
      </c>
      <c r="B569">
        <v>0</v>
      </c>
      <c r="C569">
        <v>216.678</v>
      </c>
    </row>
    <row r="570" spans="1:3" x14ac:dyDescent="0.2">
      <c r="A570">
        <v>4</v>
      </c>
      <c r="B570">
        <v>155407</v>
      </c>
      <c r="C570">
        <v>27.693999999999999</v>
      </c>
    </row>
    <row r="571" spans="1:3" x14ac:dyDescent="0.2">
      <c r="A571">
        <v>4</v>
      </c>
      <c r="B571">
        <v>307288</v>
      </c>
      <c r="C571">
        <v>20.879000000000001</v>
      </c>
    </row>
    <row r="572" spans="1:3" x14ac:dyDescent="0.2">
      <c r="A572">
        <v>4</v>
      </c>
      <c r="B572">
        <v>497850</v>
      </c>
      <c r="C572">
        <v>165.89699999999999</v>
      </c>
    </row>
    <row r="573" spans="1:3" x14ac:dyDescent="0.2">
      <c r="A573">
        <v>4</v>
      </c>
      <c r="B573">
        <v>494181</v>
      </c>
      <c r="C573">
        <v>366.87299999999999</v>
      </c>
    </row>
    <row r="574" spans="1:3" x14ac:dyDescent="0.2">
      <c r="A574">
        <v>4</v>
      </c>
      <c r="B574">
        <v>488172</v>
      </c>
      <c r="C574">
        <v>600.76</v>
      </c>
    </row>
    <row r="575" spans="1:3" x14ac:dyDescent="0.2">
      <c r="A575">
        <v>4</v>
      </c>
      <c r="B575">
        <v>482308</v>
      </c>
      <c r="C575">
        <v>586.09400000000005</v>
      </c>
    </row>
    <row r="576" spans="1:3" x14ac:dyDescent="0.2">
      <c r="A576">
        <v>4</v>
      </c>
      <c r="B576">
        <v>476317</v>
      </c>
      <c r="C576">
        <v>598.59</v>
      </c>
    </row>
    <row r="577" spans="1:3" x14ac:dyDescent="0.2">
      <c r="A577">
        <v>4</v>
      </c>
      <c r="B577">
        <v>470299</v>
      </c>
      <c r="C577">
        <v>601.77300000000002</v>
      </c>
    </row>
    <row r="578" spans="1:3" x14ac:dyDescent="0.2">
      <c r="A578">
        <v>4</v>
      </c>
      <c r="B578">
        <v>464117</v>
      </c>
      <c r="C578">
        <v>618.37</v>
      </c>
    </row>
    <row r="579" spans="1:3" x14ac:dyDescent="0.2">
      <c r="A579">
        <v>4</v>
      </c>
      <c r="B579">
        <v>458022</v>
      </c>
      <c r="C579">
        <v>609.43100000000004</v>
      </c>
    </row>
    <row r="580" spans="1:3" x14ac:dyDescent="0.2">
      <c r="A580">
        <v>4</v>
      </c>
      <c r="B580">
        <v>451753</v>
      </c>
      <c r="C580">
        <v>626.38099999999997</v>
      </c>
    </row>
    <row r="581" spans="1:3" x14ac:dyDescent="0.2">
      <c r="A581">
        <v>4</v>
      </c>
      <c r="B581">
        <v>445727</v>
      </c>
      <c r="C581">
        <v>602.67499999999995</v>
      </c>
    </row>
    <row r="582" spans="1:3" x14ac:dyDescent="0.2">
      <c r="A582">
        <v>4</v>
      </c>
      <c r="B582">
        <v>439681</v>
      </c>
      <c r="C582">
        <v>604.33399999999995</v>
      </c>
    </row>
    <row r="583" spans="1:3" x14ac:dyDescent="0.2">
      <c r="A583">
        <v>4</v>
      </c>
      <c r="B583">
        <v>433575</v>
      </c>
      <c r="C583">
        <v>610.36900000000003</v>
      </c>
    </row>
    <row r="584" spans="1:3" x14ac:dyDescent="0.2">
      <c r="A584">
        <v>4</v>
      </c>
      <c r="B584">
        <v>427390</v>
      </c>
      <c r="C584">
        <v>618.38099999999997</v>
      </c>
    </row>
    <row r="585" spans="1:3" x14ac:dyDescent="0.2">
      <c r="A585">
        <v>4</v>
      </c>
      <c r="B585">
        <v>421133</v>
      </c>
      <c r="C585">
        <v>625.69299999999998</v>
      </c>
    </row>
    <row r="586" spans="1:3" x14ac:dyDescent="0.2">
      <c r="A586">
        <v>4</v>
      </c>
      <c r="B586">
        <v>414886</v>
      </c>
      <c r="C586">
        <v>624.48900000000003</v>
      </c>
    </row>
    <row r="587" spans="1:3" x14ac:dyDescent="0.2">
      <c r="A587">
        <v>4</v>
      </c>
      <c r="B587">
        <v>408770</v>
      </c>
      <c r="C587">
        <v>611.34799999999996</v>
      </c>
    </row>
    <row r="588" spans="1:3" x14ac:dyDescent="0.2">
      <c r="A588">
        <v>4</v>
      </c>
      <c r="B588">
        <v>402876</v>
      </c>
      <c r="C588">
        <v>589.37099999999998</v>
      </c>
    </row>
    <row r="589" spans="1:3" x14ac:dyDescent="0.2">
      <c r="A589">
        <v>4</v>
      </c>
      <c r="B589">
        <v>398181</v>
      </c>
      <c r="C589">
        <v>469.48099999999999</v>
      </c>
    </row>
    <row r="590" spans="1:3" x14ac:dyDescent="0.2">
      <c r="A590">
        <v>4</v>
      </c>
      <c r="B590">
        <v>392198</v>
      </c>
      <c r="C590">
        <v>597.89300000000003</v>
      </c>
    </row>
    <row r="591" spans="1:3" x14ac:dyDescent="0.2">
      <c r="A591">
        <v>4</v>
      </c>
      <c r="B591">
        <v>386413</v>
      </c>
      <c r="C591">
        <v>578.68899999999996</v>
      </c>
    </row>
    <row r="592" spans="1:3" x14ac:dyDescent="0.2">
      <c r="A592">
        <v>4</v>
      </c>
      <c r="B592">
        <v>380381</v>
      </c>
      <c r="C592">
        <v>602.76700000000005</v>
      </c>
    </row>
    <row r="593" spans="1:3" x14ac:dyDescent="0.2">
      <c r="A593">
        <v>4</v>
      </c>
      <c r="B593">
        <v>374325</v>
      </c>
      <c r="C593">
        <v>605.346</v>
      </c>
    </row>
    <row r="594" spans="1:3" x14ac:dyDescent="0.2">
      <c r="A594">
        <v>4</v>
      </c>
      <c r="B594">
        <v>368348</v>
      </c>
      <c r="C594">
        <v>597.78899999999999</v>
      </c>
    </row>
    <row r="595" spans="1:3" x14ac:dyDescent="0.2">
      <c r="A595">
        <v>4</v>
      </c>
      <c r="B595">
        <v>362372</v>
      </c>
      <c r="C595">
        <v>597.274</v>
      </c>
    </row>
    <row r="596" spans="1:3" x14ac:dyDescent="0.2">
      <c r="A596">
        <v>4</v>
      </c>
      <c r="B596">
        <v>356319</v>
      </c>
      <c r="C596">
        <v>605.38699999999994</v>
      </c>
    </row>
    <row r="597" spans="1:3" x14ac:dyDescent="0.2">
      <c r="A597">
        <v>4</v>
      </c>
      <c r="B597">
        <v>350223</v>
      </c>
      <c r="C597">
        <v>609.58799999999997</v>
      </c>
    </row>
    <row r="598" spans="1:3" x14ac:dyDescent="0.2">
      <c r="A598">
        <v>4</v>
      </c>
      <c r="B598">
        <v>343969</v>
      </c>
      <c r="C598">
        <v>625.553</v>
      </c>
    </row>
    <row r="599" spans="1:3" x14ac:dyDescent="0.2">
      <c r="A599">
        <v>4</v>
      </c>
      <c r="B599">
        <v>337815</v>
      </c>
      <c r="C599">
        <v>614.98099999999999</v>
      </c>
    </row>
    <row r="600" spans="1:3" x14ac:dyDescent="0.2">
      <c r="A600">
        <v>4</v>
      </c>
      <c r="B600">
        <v>331759</v>
      </c>
      <c r="C600">
        <v>605.56899999999996</v>
      </c>
    </row>
    <row r="601" spans="1:3" x14ac:dyDescent="0.2">
      <c r="A601">
        <v>4</v>
      </c>
      <c r="B601">
        <v>325616</v>
      </c>
      <c r="C601">
        <v>614.27300000000002</v>
      </c>
    </row>
    <row r="602" spans="1:3" x14ac:dyDescent="0.2">
      <c r="A602">
        <v>4</v>
      </c>
      <c r="B602">
        <v>319436</v>
      </c>
      <c r="C602">
        <v>618.11099999999999</v>
      </c>
    </row>
    <row r="603" spans="1:3" x14ac:dyDescent="0.2">
      <c r="A603">
        <v>4</v>
      </c>
      <c r="B603">
        <v>313291</v>
      </c>
      <c r="C603">
        <v>614.07500000000005</v>
      </c>
    </row>
    <row r="604" spans="1:3" x14ac:dyDescent="0.2">
      <c r="A604">
        <v>4</v>
      </c>
      <c r="B604">
        <v>307097</v>
      </c>
      <c r="C604">
        <v>619.20399999999995</v>
      </c>
    </row>
    <row r="605" spans="1:3" x14ac:dyDescent="0.2">
      <c r="A605">
        <v>4</v>
      </c>
      <c r="B605">
        <v>300960</v>
      </c>
      <c r="C605">
        <v>613.56100000000004</v>
      </c>
    </row>
    <row r="606" spans="1:3" x14ac:dyDescent="0.2">
      <c r="A606">
        <v>4</v>
      </c>
      <c r="B606">
        <v>294773</v>
      </c>
      <c r="C606">
        <v>618.36400000000003</v>
      </c>
    </row>
    <row r="607" spans="1:3" x14ac:dyDescent="0.2">
      <c r="A607">
        <v>4</v>
      </c>
      <c r="B607">
        <v>288686</v>
      </c>
      <c r="C607">
        <v>608.68100000000004</v>
      </c>
    </row>
    <row r="608" spans="1:3" x14ac:dyDescent="0.2">
      <c r="A608">
        <v>4</v>
      </c>
      <c r="B608">
        <v>282598</v>
      </c>
      <c r="C608">
        <v>609.17700000000002</v>
      </c>
    </row>
    <row r="609" spans="1:3" x14ac:dyDescent="0.2">
      <c r="A609">
        <v>4</v>
      </c>
      <c r="B609">
        <v>276499</v>
      </c>
      <c r="C609">
        <v>609.18200000000002</v>
      </c>
    </row>
    <row r="610" spans="1:3" x14ac:dyDescent="0.2">
      <c r="A610">
        <v>4</v>
      </c>
      <c r="B610">
        <v>270441</v>
      </c>
      <c r="C610">
        <v>605.73</v>
      </c>
    </row>
    <row r="611" spans="1:3" x14ac:dyDescent="0.2">
      <c r="A611">
        <v>4</v>
      </c>
      <c r="B611">
        <v>264268</v>
      </c>
      <c r="C611">
        <v>616.77800000000002</v>
      </c>
    </row>
    <row r="612" spans="1:3" x14ac:dyDescent="0.2">
      <c r="A612">
        <v>4</v>
      </c>
      <c r="B612">
        <v>258218</v>
      </c>
      <c r="C612">
        <v>604.70699999999999</v>
      </c>
    </row>
    <row r="613" spans="1:3" x14ac:dyDescent="0.2">
      <c r="A613">
        <v>4</v>
      </c>
      <c r="B613">
        <v>252066</v>
      </c>
      <c r="C613">
        <v>615.18700000000001</v>
      </c>
    </row>
    <row r="614" spans="1:3" x14ac:dyDescent="0.2">
      <c r="A614">
        <v>4</v>
      </c>
      <c r="B614">
        <v>246012</v>
      </c>
      <c r="C614">
        <v>605.19399999999996</v>
      </c>
    </row>
    <row r="615" spans="1:3" x14ac:dyDescent="0.2">
      <c r="A615">
        <v>4</v>
      </c>
      <c r="B615">
        <v>239882</v>
      </c>
      <c r="C615">
        <v>613.18799999999999</v>
      </c>
    </row>
    <row r="616" spans="1:3" x14ac:dyDescent="0.2">
      <c r="A616">
        <v>4</v>
      </c>
      <c r="B616">
        <v>233916</v>
      </c>
      <c r="C616">
        <v>596.57299999999998</v>
      </c>
    </row>
    <row r="617" spans="1:3" x14ac:dyDescent="0.2">
      <c r="A617">
        <v>4</v>
      </c>
      <c r="B617">
        <v>227842</v>
      </c>
      <c r="C617">
        <v>606.84400000000005</v>
      </c>
    </row>
    <row r="618" spans="1:3" x14ac:dyDescent="0.2">
      <c r="A618">
        <v>4</v>
      </c>
      <c r="B618">
        <v>222584</v>
      </c>
      <c r="C618">
        <v>525.45299999999997</v>
      </c>
    </row>
    <row r="619" spans="1:3" x14ac:dyDescent="0.2">
      <c r="A619">
        <v>4</v>
      </c>
      <c r="B619">
        <v>217905</v>
      </c>
      <c r="C619">
        <v>467.88200000000001</v>
      </c>
    </row>
    <row r="620" spans="1:3" x14ac:dyDescent="0.2">
      <c r="A620">
        <v>4</v>
      </c>
      <c r="B620">
        <v>211776</v>
      </c>
      <c r="C620">
        <v>612.74699999999996</v>
      </c>
    </row>
    <row r="621" spans="1:3" x14ac:dyDescent="0.2">
      <c r="A621">
        <v>4</v>
      </c>
      <c r="B621">
        <v>205626</v>
      </c>
      <c r="C621">
        <v>615.26099999999997</v>
      </c>
    </row>
    <row r="622" spans="1:3" x14ac:dyDescent="0.2">
      <c r="A622">
        <v>4</v>
      </c>
      <c r="B622">
        <v>199515</v>
      </c>
      <c r="C622">
        <v>610.68499999999995</v>
      </c>
    </row>
    <row r="623" spans="1:3" x14ac:dyDescent="0.2">
      <c r="A623">
        <v>4</v>
      </c>
      <c r="B623">
        <v>193568</v>
      </c>
      <c r="C623">
        <v>594.69000000000005</v>
      </c>
    </row>
    <row r="624" spans="1:3" x14ac:dyDescent="0.2">
      <c r="A624">
        <v>4</v>
      </c>
      <c r="B624">
        <v>187518</v>
      </c>
      <c r="C624">
        <v>604.39200000000005</v>
      </c>
    </row>
    <row r="625" spans="1:3" x14ac:dyDescent="0.2">
      <c r="A625">
        <v>4</v>
      </c>
      <c r="B625">
        <v>181304</v>
      </c>
      <c r="C625">
        <v>621.29600000000005</v>
      </c>
    </row>
    <row r="626" spans="1:3" x14ac:dyDescent="0.2">
      <c r="A626">
        <v>4</v>
      </c>
      <c r="B626">
        <v>174919</v>
      </c>
      <c r="C626">
        <v>638.88499999999999</v>
      </c>
    </row>
    <row r="627" spans="1:3" x14ac:dyDescent="0.2">
      <c r="A627">
        <v>4</v>
      </c>
      <c r="B627">
        <v>168499</v>
      </c>
      <c r="C627">
        <v>641.88599999999997</v>
      </c>
    </row>
    <row r="628" spans="1:3" x14ac:dyDescent="0.2">
      <c r="A628">
        <v>4</v>
      </c>
      <c r="B628">
        <v>162330</v>
      </c>
      <c r="C628">
        <v>616.84299999999996</v>
      </c>
    </row>
    <row r="629" spans="1:3" x14ac:dyDescent="0.2">
      <c r="A629">
        <v>4</v>
      </c>
      <c r="B629">
        <v>156202</v>
      </c>
      <c r="C629">
        <v>612.37599999999998</v>
      </c>
    </row>
    <row r="630" spans="1:3" x14ac:dyDescent="0.2">
      <c r="A630">
        <v>4</v>
      </c>
      <c r="B630">
        <v>149946</v>
      </c>
      <c r="C630">
        <v>625.39300000000003</v>
      </c>
    </row>
    <row r="631" spans="1:3" x14ac:dyDescent="0.2">
      <c r="A631">
        <v>4</v>
      </c>
      <c r="B631">
        <v>143751</v>
      </c>
      <c r="C631">
        <v>619.28800000000001</v>
      </c>
    </row>
    <row r="632" spans="1:3" x14ac:dyDescent="0.2">
      <c r="A632">
        <v>4</v>
      </c>
      <c r="B632">
        <v>137517</v>
      </c>
      <c r="C632">
        <v>623.34699999999998</v>
      </c>
    </row>
    <row r="633" spans="1:3" x14ac:dyDescent="0.2">
      <c r="A633">
        <v>4</v>
      </c>
      <c r="B633">
        <v>131308</v>
      </c>
      <c r="C633">
        <v>620.78599999999994</v>
      </c>
    </row>
    <row r="634" spans="1:3" x14ac:dyDescent="0.2">
      <c r="A634">
        <v>4</v>
      </c>
      <c r="B634">
        <v>125179</v>
      </c>
      <c r="C634">
        <v>612.58500000000004</v>
      </c>
    </row>
    <row r="635" spans="1:3" x14ac:dyDescent="0.2">
      <c r="A635">
        <v>4</v>
      </c>
      <c r="B635">
        <v>118998</v>
      </c>
      <c r="C635">
        <v>617.95000000000005</v>
      </c>
    </row>
    <row r="636" spans="1:3" x14ac:dyDescent="0.2">
      <c r="A636">
        <v>4</v>
      </c>
      <c r="B636">
        <v>112921</v>
      </c>
      <c r="C636">
        <v>607.67499999999995</v>
      </c>
    </row>
    <row r="637" spans="1:3" x14ac:dyDescent="0.2">
      <c r="A637">
        <v>4</v>
      </c>
      <c r="B637">
        <v>106866</v>
      </c>
      <c r="C637">
        <v>605.46699999999998</v>
      </c>
    </row>
    <row r="638" spans="1:3" x14ac:dyDescent="0.2">
      <c r="A638">
        <v>4</v>
      </c>
      <c r="B638">
        <v>100561</v>
      </c>
      <c r="C638">
        <v>630.19299999999998</v>
      </c>
    </row>
    <row r="639" spans="1:3" x14ac:dyDescent="0.2">
      <c r="A639">
        <v>4</v>
      </c>
      <c r="B639">
        <v>94240</v>
      </c>
      <c r="C639">
        <v>631.98599999999999</v>
      </c>
    </row>
    <row r="640" spans="1:3" x14ac:dyDescent="0.2">
      <c r="A640">
        <v>4</v>
      </c>
      <c r="B640">
        <v>88139</v>
      </c>
      <c r="C640">
        <v>610.09</v>
      </c>
    </row>
    <row r="641" spans="1:3" x14ac:dyDescent="0.2">
      <c r="A641">
        <v>4</v>
      </c>
      <c r="B641">
        <v>81953</v>
      </c>
      <c r="C641">
        <v>618.59199999999998</v>
      </c>
    </row>
    <row r="642" spans="1:3" x14ac:dyDescent="0.2">
      <c r="A642">
        <v>4</v>
      </c>
      <c r="B642">
        <v>75735</v>
      </c>
      <c r="C642">
        <v>621.95899999999995</v>
      </c>
    </row>
    <row r="643" spans="1:3" x14ac:dyDescent="0.2">
      <c r="A643">
        <v>4</v>
      </c>
      <c r="B643">
        <v>69561</v>
      </c>
      <c r="C643">
        <v>617.07299999999998</v>
      </c>
    </row>
    <row r="644" spans="1:3" x14ac:dyDescent="0.2">
      <c r="A644">
        <v>4</v>
      </c>
      <c r="B644">
        <v>63496</v>
      </c>
      <c r="C644">
        <v>606.57000000000005</v>
      </c>
    </row>
    <row r="645" spans="1:3" x14ac:dyDescent="0.2">
      <c r="A645">
        <v>4</v>
      </c>
      <c r="B645">
        <v>57360</v>
      </c>
      <c r="C645">
        <v>613.39200000000005</v>
      </c>
    </row>
    <row r="646" spans="1:3" x14ac:dyDescent="0.2">
      <c r="A646">
        <v>4</v>
      </c>
      <c r="B646">
        <v>51184</v>
      </c>
      <c r="C646">
        <v>617.38599999999997</v>
      </c>
    </row>
    <row r="647" spans="1:3" x14ac:dyDescent="0.2">
      <c r="A647">
        <v>4</v>
      </c>
      <c r="B647">
        <v>44946</v>
      </c>
      <c r="C647">
        <v>623.68299999999999</v>
      </c>
    </row>
    <row r="648" spans="1:3" x14ac:dyDescent="0.2">
      <c r="A648">
        <v>4</v>
      </c>
      <c r="B648">
        <v>38735</v>
      </c>
      <c r="C648">
        <v>620.77</v>
      </c>
    </row>
    <row r="649" spans="1:3" x14ac:dyDescent="0.2">
      <c r="A649">
        <v>4</v>
      </c>
      <c r="B649">
        <v>33927</v>
      </c>
      <c r="C649">
        <v>480.791</v>
      </c>
    </row>
    <row r="650" spans="1:3" x14ac:dyDescent="0.2">
      <c r="A650">
        <v>4</v>
      </c>
      <c r="B650">
        <v>27634</v>
      </c>
      <c r="C650">
        <v>629.197</v>
      </c>
    </row>
    <row r="651" spans="1:3" x14ac:dyDescent="0.2">
      <c r="A651">
        <v>4</v>
      </c>
      <c r="B651">
        <v>21279</v>
      </c>
      <c r="C651">
        <v>635.76400000000001</v>
      </c>
    </row>
    <row r="652" spans="1:3" x14ac:dyDescent="0.2">
      <c r="A652">
        <v>4</v>
      </c>
      <c r="B652">
        <v>14843</v>
      </c>
      <c r="C652">
        <v>642.976</v>
      </c>
    </row>
    <row r="653" spans="1:3" x14ac:dyDescent="0.2">
      <c r="A653">
        <v>4</v>
      </c>
      <c r="B653">
        <v>8508</v>
      </c>
      <c r="C653">
        <v>633.58399999999995</v>
      </c>
    </row>
    <row r="654" spans="1:3" x14ac:dyDescent="0.2">
      <c r="A654">
        <v>4</v>
      </c>
      <c r="B654">
        <v>1787</v>
      </c>
      <c r="C654">
        <v>671.99099999999999</v>
      </c>
    </row>
    <row r="655" spans="1:3" x14ac:dyDescent="0.2">
      <c r="A655">
        <v>4</v>
      </c>
      <c r="B655">
        <v>0</v>
      </c>
      <c r="C655">
        <v>179.07900000000001</v>
      </c>
    </row>
    <row r="656" spans="1:3" x14ac:dyDescent="0.2">
      <c r="A656">
        <v>5</v>
      </c>
      <c r="B656">
        <v>199772</v>
      </c>
      <c r="C656">
        <v>37.877000000000002</v>
      </c>
    </row>
    <row r="657" spans="1:3" x14ac:dyDescent="0.2">
      <c r="A657">
        <v>5</v>
      </c>
      <c r="B657">
        <v>427249</v>
      </c>
      <c r="C657">
        <v>99.59</v>
      </c>
    </row>
    <row r="658" spans="1:3" x14ac:dyDescent="0.2">
      <c r="A658">
        <v>5</v>
      </c>
      <c r="B658">
        <v>480720</v>
      </c>
      <c r="C658">
        <v>38.281999999999996</v>
      </c>
    </row>
    <row r="659" spans="1:3" x14ac:dyDescent="0.2">
      <c r="A659">
        <v>5</v>
      </c>
      <c r="B659">
        <v>491201</v>
      </c>
      <c r="C659">
        <v>703.41700000000003</v>
      </c>
    </row>
    <row r="660" spans="1:3" x14ac:dyDescent="0.2">
      <c r="A660">
        <v>5</v>
      </c>
      <c r="B660">
        <v>483604</v>
      </c>
      <c r="C660">
        <v>759.45500000000004</v>
      </c>
    </row>
    <row r="661" spans="1:3" x14ac:dyDescent="0.2">
      <c r="A661">
        <v>5</v>
      </c>
      <c r="B661">
        <v>476189</v>
      </c>
      <c r="C661">
        <v>741.06700000000001</v>
      </c>
    </row>
    <row r="662" spans="1:3" x14ac:dyDescent="0.2">
      <c r="A662">
        <v>5</v>
      </c>
      <c r="B662">
        <v>468860</v>
      </c>
      <c r="C662">
        <v>732.77599999999995</v>
      </c>
    </row>
    <row r="663" spans="1:3" x14ac:dyDescent="0.2">
      <c r="A663">
        <v>5</v>
      </c>
      <c r="B663">
        <v>461285</v>
      </c>
      <c r="C663">
        <v>757.48500000000001</v>
      </c>
    </row>
    <row r="664" spans="1:3" x14ac:dyDescent="0.2">
      <c r="A664">
        <v>5</v>
      </c>
      <c r="B664">
        <v>453844</v>
      </c>
      <c r="C664">
        <v>744.03099999999995</v>
      </c>
    </row>
    <row r="665" spans="1:3" x14ac:dyDescent="0.2">
      <c r="A665">
        <v>5</v>
      </c>
      <c r="B665">
        <v>446219</v>
      </c>
      <c r="C665">
        <v>762.48299999999995</v>
      </c>
    </row>
    <row r="666" spans="1:3" x14ac:dyDescent="0.2">
      <c r="A666">
        <v>5</v>
      </c>
      <c r="B666">
        <v>438913</v>
      </c>
      <c r="C666">
        <v>730.47199999999998</v>
      </c>
    </row>
    <row r="667" spans="1:3" x14ac:dyDescent="0.2">
      <c r="A667">
        <v>5</v>
      </c>
      <c r="B667">
        <v>431731</v>
      </c>
      <c r="C667">
        <v>718.17</v>
      </c>
    </row>
    <row r="668" spans="1:3" x14ac:dyDescent="0.2">
      <c r="A668">
        <v>5</v>
      </c>
      <c r="B668">
        <v>424298</v>
      </c>
      <c r="C668">
        <v>743.18399999999997</v>
      </c>
    </row>
    <row r="669" spans="1:3" x14ac:dyDescent="0.2">
      <c r="A669">
        <v>5</v>
      </c>
      <c r="B669">
        <v>416811</v>
      </c>
      <c r="C669">
        <v>748.67399999999998</v>
      </c>
    </row>
    <row r="670" spans="1:3" x14ac:dyDescent="0.2">
      <c r="A670">
        <v>5</v>
      </c>
      <c r="B670">
        <v>409269</v>
      </c>
      <c r="C670">
        <v>753.79</v>
      </c>
    </row>
    <row r="671" spans="1:3" x14ac:dyDescent="0.2">
      <c r="A671">
        <v>5</v>
      </c>
      <c r="B671">
        <v>402018</v>
      </c>
      <c r="C671">
        <v>725.05499999999995</v>
      </c>
    </row>
    <row r="672" spans="1:3" x14ac:dyDescent="0.2">
      <c r="A672">
        <v>5</v>
      </c>
      <c r="B672">
        <v>394558</v>
      </c>
      <c r="C672">
        <v>746.49699999999996</v>
      </c>
    </row>
    <row r="673" spans="1:3" x14ac:dyDescent="0.2">
      <c r="A673">
        <v>5</v>
      </c>
      <c r="B673">
        <v>387075</v>
      </c>
      <c r="C673">
        <v>747.64400000000001</v>
      </c>
    </row>
    <row r="674" spans="1:3" x14ac:dyDescent="0.2">
      <c r="A674">
        <v>5</v>
      </c>
      <c r="B674">
        <v>379689</v>
      </c>
      <c r="C674">
        <v>738.35400000000004</v>
      </c>
    </row>
    <row r="675" spans="1:3" x14ac:dyDescent="0.2">
      <c r="A675">
        <v>5</v>
      </c>
      <c r="B675">
        <v>372125</v>
      </c>
      <c r="C675">
        <v>756.31600000000003</v>
      </c>
    </row>
    <row r="676" spans="1:3" x14ac:dyDescent="0.2">
      <c r="A676">
        <v>5</v>
      </c>
      <c r="B676">
        <v>364550</v>
      </c>
      <c r="C676">
        <v>757.46900000000005</v>
      </c>
    </row>
    <row r="677" spans="1:3" x14ac:dyDescent="0.2">
      <c r="A677">
        <v>5</v>
      </c>
      <c r="B677">
        <v>356926</v>
      </c>
      <c r="C677">
        <v>762.31100000000004</v>
      </c>
    </row>
    <row r="678" spans="1:3" x14ac:dyDescent="0.2">
      <c r="A678">
        <v>5</v>
      </c>
      <c r="B678">
        <v>350344</v>
      </c>
      <c r="C678">
        <v>658.56500000000005</v>
      </c>
    </row>
    <row r="679" spans="1:3" x14ac:dyDescent="0.2">
      <c r="A679">
        <v>5</v>
      </c>
      <c r="B679">
        <v>344527</v>
      </c>
      <c r="C679">
        <v>580.96100000000001</v>
      </c>
    </row>
    <row r="680" spans="1:3" x14ac:dyDescent="0.2">
      <c r="A680">
        <v>5</v>
      </c>
      <c r="B680">
        <v>336969</v>
      </c>
      <c r="C680">
        <v>755.63699999999994</v>
      </c>
    </row>
    <row r="681" spans="1:3" x14ac:dyDescent="0.2">
      <c r="A681">
        <v>5</v>
      </c>
      <c r="B681">
        <v>329321</v>
      </c>
      <c r="C681">
        <v>764.62599999999998</v>
      </c>
    </row>
    <row r="682" spans="1:3" x14ac:dyDescent="0.2">
      <c r="A682">
        <v>5</v>
      </c>
      <c r="B682">
        <v>321839</v>
      </c>
      <c r="C682">
        <v>748.08199999999999</v>
      </c>
    </row>
    <row r="683" spans="1:3" x14ac:dyDescent="0.2">
      <c r="A683">
        <v>5</v>
      </c>
      <c r="B683">
        <v>314242</v>
      </c>
      <c r="C683">
        <v>759.68399999999997</v>
      </c>
    </row>
    <row r="684" spans="1:3" x14ac:dyDescent="0.2">
      <c r="A684">
        <v>5</v>
      </c>
      <c r="B684">
        <v>306673</v>
      </c>
      <c r="C684">
        <v>756.89200000000005</v>
      </c>
    </row>
    <row r="685" spans="1:3" x14ac:dyDescent="0.2">
      <c r="A685">
        <v>5</v>
      </c>
      <c r="B685">
        <v>299362</v>
      </c>
      <c r="C685">
        <v>731.18700000000001</v>
      </c>
    </row>
    <row r="686" spans="1:3" x14ac:dyDescent="0.2">
      <c r="A686">
        <v>5</v>
      </c>
      <c r="B686">
        <v>292071</v>
      </c>
      <c r="C686">
        <v>728.69</v>
      </c>
    </row>
    <row r="687" spans="1:3" x14ac:dyDescent="0.2">
      <c r="A687">
        <v>5</v>
      </c>
      <c r="B687">
        <v>284582</v>
      </c>
      <c r="C687">
        <v>748.88199999999995</v>
      </c>
    </row>
    <row r="688" spans="1:3" x14ac:dyDescent="0.2">
      <c r="A688">
        <v>5</v>
      </c>
      <c r="B688">
        <v>277192</v>
      </c>
      <c r="C688">
        <v>738.98599999999999</v>
      </c>
    </row>
    <row r="689" spans="1:3" x14ac:dyDescent="0.2">
      <c r="A689">
        <v>5</v>
      </c>
      <c r="B689">
        <v>270224</v>
      </c>
      <c r="C689">
        <v>696.66399999999999</v>
      </c>
    </row>
    <row r="690" spans="1:3" x14ac:dyDescent="0.2">
      <c r="A690">
        <v>5</v>
      </c>
      <c r="B690">
        <v>262976</v>
      </c>
      <c r="C690">
        <v>724.774</v>
      </c>
    </row>
    <row r="691" spans="1:3" x14ac:dyDescent="0.2">
      <c r="A691">
        <v>5</v>
      </c>
      <c r="B691">
        <v>255349</v>
      </c>
      <c r="C691">
        <v>762.65300000000002</v>
      </c>
    </row>
    <row r="692" spans="1:3" x14ac:dyDescent="0.2">
      <c r="A692">
        <v>5</v>
      </c>
      <c r="B692">
        <v>247815</v>
      </c>
      <c r="C692">
        <v>753.14</v>
      </c>
    </row>
    <row r="693" spans="1:3" x14ac:dyDescent="0.2">
      <c r="A693">
        <v>5</v>
      </c>
      <c r="B693">
        <v>240320</v>
      </c>
      <c r="C693">
        <v>749.88300000000004</v>
      </c>
    </row>
    <row r="694" spans="1:3" x14ac:dyDescent="0.2">
      <c r="A694">
        <v>5</v>
      </c>
      <c r="B694">
        <v>232861</v>
      </c>
      <c r="C694">
        <v>745.32100000000003</v>
      </c>
    </row>
    <row r="695" spans="1:3" x14ac:dyDescent="0.2">
      <c r="A695">
        <v>5</v>
      </c>
      <c r="B695">
        <v>225315</v>
      </c>
      <c r="C695">
        <v>754.45500000000004</v>
      </c>
    </row>
    <row r="696" spans="1:3" x14ac:dyDescent="0.2">
      <c r="A696">
        <v>5</v>
      </c>
      <c r="B696">
        <v>218061</v>
      </c>
      <c r="C696">
        <v>725.26900000000001</v>
      </c>
    </row>
    <row r="697" spans="1:3" x14ac:dyDescent="0.2">
      <c r="A697">
        <v>5</v>
      </c>
      <c r="B697">
        <v>210521</v>
      </c>
      <c r="C697">
        <v>753.971</v>
      </c>
    </row>
    <row r="698" spans="1:3" x14ac:dyDescent="0.2">
      <c r="A698">
        <v>5</v>
      </c>
      <c r="B698">
        <v>203023</v>
      </c>
      <c r="C698">
        <v>749.87900000000002</v>
      </c>
    </row>
    <row r="699" spans="1:3" x14ac:dyDescent="0.2">
      <c r="A699">
        <v>5</v>
      </c>
      <c r="B699">
        <v>195686</v>
      </c>
      <c r="C699">
        <v>733.53700000000003</v>
      </c>
    </row>
    <row r="700" spans="1:3" x14ac:dyDescent="0.2">
      <c r="A700">
        <v>5</v>
      </c>
      <c r="B700">
        <v>188134</v>
      </c>
      <c r="C700">
        <v>755.17899999999997</v>
      </c>
    </row>
    <row r="701" spans="1:3" x14ac:dyDescent="0.2">
      <c r="A701">
        <v>5</v>
      </c>
      <c r="B701">
        <v>180753</v>
      </c>
      <c r="C701">
        <v>737.553</v>
      </c>
    </row>
    <row r="702" spans="1:3" x14ac:dyDescent="0.2">
      <c r="A702">
        <v>5</v>
      </c>
      <c r="B702">
        <v>173481</v>
      </c>
      <c r="C702">
        <v>727.19299999999998</v>
      </c>
    </row>
    <row r="703" spans="1:3" x14ac:dyDescent="0.2">
      <c r="A703">
        <v>5</v>
      </c>
      <c r="B703">
        <v>166064</v>
      </c>
      <c r="C703">
        <v>741.56100000000004</v>
      </c>
    </row>
    <row r="704" spans="1:3" x14ac:dyDescent="0.2">
      <c r="A704">
        <v>5</v>
      </c>
      <c r="B704">
        <v>158426</v>
      </c>
      <c r="C704">
        <v>764.09100000000001</v>
      </c>
    </row>
    <row r="705" spans="1:3" x14ac:dyDescent="0.2">
      <c r="A705">
        <v>5</v>
      </c>
      <c r="B705">
        <v>150926</v>
      </c>
      <c r="C705">
        <v>749.45</v>
      </c>
    </row>
    <row r="706" spans="1:3" x14ac:dyDescent="0.2">
      <c r="A706">
        <v>5</v>
      </c>
      <c r="B706">
        <v>143503</v>
      </c>
      <c r="C706">
        <v>742.38800000000003</v>
      </c>
    </row>
    <row r="707" spans="1:3" x14ac:dyDescent="0.2">
      <c r="A707">
        <v>5</v>
      </c>
      <c r="B707">
        <v>136091</v>
      </c>
      <c r="C707">
        <v>740.78099999999995</v>
      </c>
    </row>
    <row r="708" spans="1:3" x14ac:dyDescent="0.2">
      <c r="A708">
        <v>5</v>
      </c>
      <c r="B708">
        <v>128729</v>
      </c>
      <c r="C708">
        <v>735.85799999999995</v>
      </c>
    </row>
    <row r="709" spans="1:3" x14ac:dyDescent="0.2">
      <c r="A709">
        <v>5</v>
      </c>
      <c r="B709">
        <v>122946</v>
      </c>
      <c r="C709">
        <v>578.24900000000002</v>
      </c>
    </row>
    <row r="710" spans="1:3" x14ac:dyDescent="0.2">
      <c r="A710">
        <v>5</v>
      </c>
      <c r="B710">
        <v>115600</v>
      </c>
      <c r="C710">
        <v>734.27099999999996</v>
      </c>
    </row>
    <row r="711" spans="1:3" x14ac:dyDescent="0.2">
      <c r="A711">
        <v>5</v>
      </c>
      <c r="B711">
        <v>108182</v>
      </c>
      <c r="C711">
        <v>741.67200000000003</v>
      </c>
    </row>
    <row r="712" spans="1:3" x14ac:dyDescent="0.2">
      <c r="A712">
        <v>5</v>
      </c>
      <c r="B712">
        <v>100869</v>
      </c>
      <c r="C712">
        <v>731.27300000000002</v>
      </c>
    </row>
    <row r="713" spans="1:3" x14ac:dyDescent="0.2">
      <c r="A713">
        <v>5</v>
      </c>
      <c r="B713">
        <v>93577</v>
      </c>
      <c r="C713">
        <v>729.07</v>
      </c>
    </row>
    <row r="714" spans="1:3" x14ac:dyDescent="0.2">
      <c r="A714">
        <v>5</v>
      </c>
      <c r="B714">
        <v>86645</v>
      </c>
      <c r="C714">
        <v>693.18200000000002</v>
      </c>
    </row>
    <row r="715" spans="1:3" x14ac:dyDescent="0.2">
      <c r="A715">
        <v>5</v>
      </c>
      <c r="B715">
        <v>79879</v>
      </c>
      <c r="C715">
        <v>676.41</v>
      </c>
    </row>
    <row r="716" spans="1:3" x14ac:dyDescent="0.2">
      <c r="A716">
        <v>5</v>
      </c>
      <c r="B716">
        <v>72661</v>
      </c>
      <c r="C716">
        <v>722.16499999999996</v>
      </c>
    </row>
    <row r="717" spans="1:3" x14ac:dyDescent="0.2">
      <c r="A717">
        <v>5</v>
      </c>
      <c r="B717">
        <v>65325</v>
      </c>
      <c r="C717">
        <v>732.98199999999997</v>
      </c>
    </row>
    <row r="718" spans="1:3" x14ac:dyDescent="0.2">
      <c r="A718">
        <v>5</v>
      </c>
      <c r="B718">
        <v>58117</v>
      </c>
      <c r="C718">
        <v>720.68600000000004</v>
      </c>
    </row>
    <row r="719" spans="1:3" x14ac:dyDescent="0.2">
      <c r="A719">
        <v>5</v>
      </c>
      <c r="B719">
        <v>50781</v>
      </c>
      <c r="C719">
        <v>733.55899999999997</v>
      </c>
    </row>
    <row r="720" spans="1:3" x14ac:dyDescent="0.2">
      <c r="A720">
        <v>5</v>
      </c>
      <c r="B720">
        <v>43439</v>
      </c>
      <c r="C720">
        <v>734.28700000000003</v>
      </c>
    </row>
    <row r="721" spans="1:3" x14ac:dyDescent="0.2">
      <c r="A721">
        <v>5</v>
      </c>
      <c r="B721">
        <v>36044</v>
      </c>
      <c r="C721">
        <v>739.18</v>
      </c>
    </row>
    <row r="722" spans="1:3" x14ac:dyDescent="0.2">
      <c r="A722">
        <v>5</v>
      </c>
      <c r="B722">
        <v>28529</v>
      </c>
      <c r="C722">
        <v>750.83199999999999</v>
      </c>
    </row>
    <row r="723" spans="1:3" x14ac:dyDescent="0.2">
      <c r="A723">
        <v>5</v>
      </c>
      <c r="B723">
        <v>20867</v>
      </c>
      <c r="C723">
        <v>765.75599999999997</v>
      </c>
    </row>
    <row r="724" spans="1:3" x14ac:dyDescent="0.2">
      <c r="A724">
        <v>5</v>
      </c>
      <c r="B724">
        <v>13085</v>
      </c>
      <c r="C724">
        <v>778.6</v>
      </c>
    </row>
    <row r="725" spans="1:3" x14ac:dyDescent="0.2">
      <c r="A725">
        <v>5</v>
      </c>
      <c r="B725">
        <v>5533</v>
      </c>
      <c r="C725">
        <v>754.68299999999999</v>
      </c>
    </row>
    <row r="726" spans="1:3" x14ac:dyDescent="0.2">
      <c r="A726">
        <v>5</v>
      </c>
      <c r="B726">
        <v>0</v>
      </c>
      <c r="C726">
        <v>553.41200000000003</v>
      </c>
    </row>
    <row r="727" spans="1:3" x14ac:dyDescent="0.2">
      <c r="A727">
        <v>6</v>
      </c>
      <c r="B727">
        <v>61442</v>
      </c>
      <c r="C727">
        <v>24.9</v>
      </c>
    </row>
    <row r="728" spans="1:3" x14ac:dyDescent="0.2">
      <c r="A728">
        <v>6</v>
      </c>
      <c r="B728">
        <v>299147</v>
      </c>
      <c r="C728">
        <v>34.396999999999998</v>
      </c>
    </row>
    <row r="729" spans="1:3" x14ac:dyDescent="0.2">
      <c r="A729">
        <v>6</v>
      </c>
      <c r="B729">
        <v>469027</v>
      </c>
      <c r="C729">
        <v>79.992000000000004</v>
      </c>
    </row>
    <row r="730" spans="1:3" x14ac:dyDescent="0.2">
      <c r="A730">
        <v>6</v>
      </c>
      <c r="B730">
        <v>493744</v>
      </c>
      <c r="C730">
        <v>485.47199999999998</v>
      </c>
    </row>
    <row r="731" spans="1:3" x14ac:dyDescent="0.2">
      <c r="A731">
        <v>6</v>
      </c>
      <c r="B731">
        <v>485698</v>
      </c>
      <c r="C731">
        <v>805.18100000000004</v>
      </c>
    </row>
    <row r="732" spans="1:3" x14ac:dyDescent="0.2">
      <c r="A732">
        <v>6</v>
      </c>
      <c r="B732">
        <v>477267</v>
      </c>
      <c r="C732">
        <v>841.96799999999996</v>
      </c>
    </row>
    <row r="733" spans="1:3" x14ac:dyDescent="0.2">
      <c r="A733">
        <v>6</v>
      </c>
      <c r="B733">
        <v>468829</v>
      </c>
      <c r="C733">
        <v>844.22</v>
      </c>
    </row>
    <row r="734" spans="1:3" x14ac:dyDescent="0.2">
      <c r="A734">
        <v>6</v>
      </c>
      <c r="B734">
        <v>460253</v>
      </c>
      <c r="C734">
        <v>856.58399999999995</v>
      </c>
    </row>
    <row r="735" spans="1:3" x14ac:dyDescent="0.2">
      <c r="A735">
        <v>6</v>
      </c>
      <c r="B735">
        <v>451345</v>
      </c>
      <c r="C735">
        <v>890.68499999999995</v>
      </c>
    </row>
    <row r="736" spans="1:3" x14ac:dyDescent="0.2">
      <c r="A736">
        <v>6</v>
      </c>
      <c r="B736">
        <v>442716</v>
      </c>
      <c r="C736">
        <v>863.05100000000004</v>
      </c>
    </row>
    <row r="737" spans="1:3" x14ac:dyDescent="0.2">
      <c r="A737">
        <v>6</v>
      </c>
      <c r="B737">
        <v>433962</v>
      </c>
      <c r="C737">
        <v>875.68299999999999</v>
      </c>
    </row>
    <row r="738" spans="1:3" x14ac:dyDescent="0.2">
      <c r="A738">
        <v>6</v>
      </c>
      <c r="B738">
        <v>426456</v>
      </c>
      <c r="C738">
        <v>750.36900000000003</v>
      </c>
    </row>
    <row r="739" spans="1:3" x14ac:dyDescent="0.2">
      <c r="A739">
        <v>6</v>
      </c>
      <c r="B739">
        <v>419881</v>
      </c>
      <c r="C739">
        <v>657.08100000000002</v>
      </c>
    </row>
    <row r="740" spans="1:3" x14ac:dyDescent="0.2">
      <c r="A740">
        <v>6</v>
      </c>
      <c r="B740">
        <v>410991</v>
      </c>
      <c r="C740">
        <v>888.68399999999997</v>
      </c>
    </row>
    <row r="741" spans="1:3" x14ac:dyDescent="0.2">
      <c r="A741">
        <v>6</v>
      </c>
      <c r="B741">
        <v>402122</v>
      </c>
      <c r="C741">
        <v>887.05700000000002</v>
      </c>
    </row>
    <row r="742" spans="1:3" x14ac:dyDescent="0.2">
      <c r="A742">
        <v>6</v>
      </c>
      <c r="B742">
        <v>393533</v>
      </c>
      <c r="C742">
        <v>858.54499999999996</v>
      </c>
    </row>
    <row r="743" spans="1:3" x14ac:dyDescent="0.2">
      <c r="A743">
        <v>6</v>
      </c>
      <c r="B743">
        <v>384904</v>
      </c>
      <c r="C743">
        <v>863.26700000000005</v>
      </c>
    </row>
    <row r="744" spans="1:3" x14ac:dyDescent="0.2">
      <c r="A744">
        <v>6</v>
      </c>
      <c r="B744">
        <v>376190</v>
      </c>
      <c r="C744">
        <v>870.84699999999998</v>
      </c>
    </row>
    <row r="745" spans="1:3" x14ac:dyDescent="0.2">
      <c r="A745">
        <v>6</v>
      </c>
      <c r="B745">
        <v>367669</v>
      </c>
      <c r="C745">
        <v>852.08</v>
      </c>
    </row>
    <row r="746" spans="1:3" x14ac:dyDescent="0.2">
      <c r="A746">
        <v>6</v>
      </c>
      <c r="B746">
        <v>358965</v>
      </c>
      <c r="C746">
        <v>870.33699999999999</v>
      </c>
    </row>
    <row r="747" spans="1:3" x14ac:dyDescent="0.2">
      <c r="A747">
        <v>6</v>
      </c>
      <c r="B747">
        <v>350314</v>
      </c>
      <c r="C747">
        <v>864.97799999999995</v>
      </c>
    </row>
    <row r="748" spans="1:3" x14ac:dyDescent="0.2">
      <c r="A748">
        <v>6</v>
      </c>
      <c r="B748">
        <v>341916</v>
      </c>
      <c r="C748">
        <v>839.577</v>
      </c>
    </row>
    <row r="749" spans="1:3" x14ac:dyDescent="0.2">
      <c r="A749">
        <v>6</v>
      </c>
      <c r="B749">
        <v>333488</v>
      </c>
      <c r="C749">
        <v>842.76599999999996</v>
      </c>
    </row>
    <row r="750" spans="1:3" x14ac:dyDescent="0.2">
      <c r="A750">
        <v>6</v>
      </c>
      <c r="B750">
        <v>324894</v>
      </c>
      <c r="C750">
        <v>859.34799999999996</v>
      </c>
    </row>
    <row r="751" spans="1:3" x14ac:dyDescent="0.2">
      <c r="A751">
        <v>6</v>
      </c>
      <c r="B751">
        <v>316321</v>
      </c>
      <c r="C751">
        <v>857.49</v>
      </c>
    </row>
    <row r="752" spans="1:3" x14ac:dyDescent="0.2">
      <c r="A752">
        <v>6</v>
      </c>
      <c r="B752">
        <v>307674</v>
      </c>
      <c r="C752">
        <v>864.20799999999997</v>
      </c>
    </row>
    <row r="753" spans="1:3" x14ac:dyDescent="0.2">
      <c r="A753">
        <v>6</v>
      </c>
      <c r="B753">
        <v>298876</v>
      </c>
      <c r="C753">
        <v>879.78300000000002</v>
      </c>
    </row>
    <row r="754" spans="1:3" x14ac:dyDescent="0.2">
      <c r="A754">
        <v>6</v>
      </c>
      <c r="B754">
        <v>290258</v>
      </c>
      <c r="C754">
        <v>861.57</v>
      </c>
    </row>
    <row r="755" spans="1:3" x14ac:dyDescent="0.2">
      <c r="A755">
        <v>6</v>
      </c>
      <c r="B755">
        <v>281614</v>
      </c>
      <c r="C755">
        <v>864.24199999999996</v>
      </c>
    </row>
    <row r="756" spans="1:3" x14ac:dyDescent="0.2">
      <c r="A756">
        <v>6</v>
      </c>
      <c r="B756">
        <v>273110</v>
      </c>
      <c r="C756">
        <v>850.39300000000003</v>
      </c>
    </row>
    <row r="757" spans="1:3" x14ac:dyDescent="0.2">
      <c r="A757">
        <v>6</v>
      </c>
      <c r="B757">
        <v>264717</v>
      </c>
      <c r="C757">
        <v>839.09</v>
      </c>
    </row>
    <row r="758" spans="1:3" x14ac:dyDescent="0.2">
      <c r="A758">
        <v>6</v>
      </c>
      <c r="B758">
        <v>256152</v>
      </c>
      <c r="C758">
        <v>856.37900000000002</v>
      </c>
    </row>
    <row r="759" spans="1:3" x14ac:dyDescent="0.2">
      <c r="A759">
        <v>6</v>
      </c>
      <c r="B759">
        <v>247488</v>
      </c>
      <c r="C759">
        <v>866.28</v>
      </c>
    </row>
    <row r="760" spans="1:3" x14ac:dyDescent="0.2">
      <c r="A760">
        <v>6</v>
      </c>
      <c r="B760">
        <v>238726</v>
      </c>
      <c r="C760">
        <v>876.17399999999998</v>
      </c>
    </row>
    <row r="761" spans="1:3" x14ac:dyDescent="0.2">
      <c r="A761">
        <v>6</v>
      </c>
      <c r="B761">
        <v>230190</v>
      </c>
      <c r="C761">
        <v>853.38300000000004</v>
      </c>
    </row>
    <row r="762" spans="1:3" x14ac:dyDescent="0.2">
      <c r="A762">
        <v>6</v>
      </c>
      <c r="B762">
        <v>221471</v>
      </c>
      <c r="C762">
        <v>871.846</v>
      </c>
    </row>
    <row r="763" spans="1:3" x14ac:dyDescent="0.2">
      <c r="A763">
        <v>6</v>
      </c>
      <c r="B763">
        <v>213099</v>
      </c>
      <c r="C763">
        <v>837.14700000000005</v>
      </c>
    </row>
    <row r="764" spans="1:3" x14ac:dyDescent="0.2">
      <c r="A764">
        <v>6</v>
      </c>
      <c r="B764">
        <v>204537</v>
      </c>
      <c r="C764">
        <v>856.06100000000004</v>
      </c>
    </row>
    <row r="765" spans="1:3" x14ac:dyDescent="0.2">
      <c r="A765">
        <v>6</v>
      </c>
      <c r="B765">
        <v>196037</v>
      </c>
      <c r="C765">
        <v>849.87</v>
      </c>
    </row>
    <row r="766" spans="1:3" x14ac:dyDescent="0.2">
      <c r="A766">
        <v>6</v>
      </c>
      <c r="B766">
        <v>187357</v>
      </c>
      <c r="C766">
        <v>867.77300000000002</v>
      </c>
    </row>
    <row r="767" spans="1:3" x14ac:dyDescent="0.2">
      <c r="A767">
        <v>6</v>
      </c>
      <c r="B767">
        <v>178701</v>
      </c>
      <c r="C767">
        <v>865.67399999999998</v>
      </c>
    </row>
    <row r="768" spans="1:3" x14ac:dyDescent="0.2">
      <c r="A768">
        <v>6</v>
      </c>
      <c r="B768">
        <v>169988</v>
      </c>
      <c r="C768">
        <v>870.976</v>
      </c>
    </row>
    <row r="769" spans="1:3" x14ac:dyDescent="0.2">
      <c r="A769">
        <v>6</v>
      </c>
      <c r="B769">
        <v>163504</v>
      </c>
      <c r="C769">
        <v>648.34299999999996</v>
      </c>
    </row>
    <row r="770" spans="1:3" x14ac:dyDescent="0.2">
      <c r="A770">
        <v>6</v>
      </c>
      <c r="B770">
        <v>154849</v>
      </c>
      <c r="C770">
        <v>865.53800000000001</v>
      </c>
    </row>
    <row r="771" spans="1:3" x14ac:dyDescent="0.2">
      <c r="A771">
        <v>6</v>
      </c>
      <c r="B771">
        <v>146209</v>
      </c>
      <c r="C771">
        <v>863.68399999999997</v>
      </c>
    </row>
    <row r="772" spans="1:3" x14ac:dyDescent="0.2">
      <c r="A772">
        <v>6</v>
      </c>
      <c r="B772">
        <v>137602</v>
      </c>
      <c r="C772">
        <v>860.73800000000006</v>
      </c>
    </row>
    <row r="773" spans="1:3" x14ac:dyDescent="0.2">
      <c r="A773">
        <v>6</v>
      </c>
      <c r="B773">
        <v>129041</v>
      </c>
      <c r="C773">
        <v>856.39300000000003</v>
      </c>
    </row>
    <row r="774" spans="1:3" x14ac:dyDescent="0.2">
      <c r="A774">
        <v>6</v>
      </c>
      <c r="B774">
        <v>120230</v>
      </c>
      <c r="C774">
        <v>880.68299999999999</v>
      </c>
    </row>
    <row r="775" spans="1:3" x14ac:dyDescent="0.2">
      <c r="A775">
        <v>6</v>
      </c>
      <c r="B775">
        <v>111513</v>
      </c>
      <c r="C775">
        <v>871.58900000000006</v>
      </c>
    </row>
    <row r="776" spans="1:3" x14ac:dyDescent="0.2">
      <c r="A776">
        <v>6</v>
      </c>
      <c r="B776">
        <v>102993</v>
      </c>
      <c r="C776">
        <v>851.79600000000005</v>
      </c>
    </row>
    <row r="777" spans="1:3" x14ac:dyDescent="0.2">
      <c r="A777">
        <v>6</v>
      </c>
      <c r="B777">
        <v>94686</v>
      </c>
      <c r="C777">
        <v>830.57</v>
      </c>
    </row>
    <row r="778" spans="1:3" x14ac:dyDescent="0.2">
      <c r="A778">
        <v>6</v>
      </c>
      <c r="B778">
        <v>86300</v>
      </c>
      <c r="C778">
        <v>838.41399999999999</v>
      </c>
    </row>
    <row r="779" spans="1:3" x14ac:dyDescent="0.2">
      <c r="A779">
        <v>6</v>
      </c>
      <c r="B779">
        <v>77732</v>
      </c>
      <c r="C779">
        <v>856.46699999999998</v>
      </c>
    </row>
    <row r="780" spans="1:3" x14ac:dyDescent="0.2">
      <c r="A780">
        <v>6</v>
      </c>
      <c r="B780">
        <v>69054</v>
      </c>
      <c r="C780">
        <v>867.76900000000001</v>
      </c>
    </row>
    <row r="781" spans="1:3" x14ac:dyDescent="0.2">
      <c r="A781">
        <v>6</v>
      </c>
      <c r="B781">
        <v>60345</v>
      </c>
      <c r="C781">
        <v>871.298</v>
      </c>
    </row>
    <row r="782" spans="1:3" x14ac:dyDescent="0.2">
      <c r="A782">
        <v>6</v>
      </c>
      <c r="B782">
        <v>51777</v>
      </c>
      <c r="C782">
        <v>856.38499999999999</v>
      </c>
    </row>
    <row r="783" spans="1:3" x14ac:dyDescent="0.2">
      <c r="A783">
        <v>6</v>
      </c>
      <c r="B783">
        <v>43075</v>
      </c>
      <c r="C783">
        <v>870.15700000000004</v>
      </c>
    </row>
    <row r="784" spans="1:3" x14ac:dyDescent="0.2">
      <c r="A784">
        <v>6</v>
      </c>
      <c r="B784">
        <v>34342</v>
      </c>
      <c r="C784">
        <v>873.29499999999996</v>
      </c>
    </row>
    <row r="785" spans="1:3" x14ac:dyDescent="0.2">
      <c r="A785">
        <v>6</v>
      </c>
      <c r="B785">
        <v>25880</v>
      </c>
      <c r="C785">
        <v>846.572</v>
      </c>
    </row>
    <row r="786" spans="1:3" x14ac:dyDescent="0.2">
      <c r="A786">
        <v>6</v>
      </c>
      <c r="B786">
        <v>16968</v>
      </c>
      <c r="C786">
        <v>890.87099999999998</v>
      </c>
    </row>
    <row r="787" spans="1:3" x14ac:dyDescent="0.2">
      <c r="A787">
        <v>6</v>
      </c>
      <c r="B787">
        <v>8059</v>
      </c>
      <c r="C787">
        <v>890.678</v>
      </c>
    </row>
    <row r="788" spans="1:3" x14ac:dyDescent="0.2">
      <c r="A788">
        <v>6</v>
      </c>
      <c r="B788">
        <v>0</v>
      </c>
      <c r="C788">
        <v>805.58399999999995</v>
      </c>
    </row>
    <row r="789" spans="1:3" x14ac:dyDescent="0.2">
      <c r="A789">
        <v>7</v>
      </c>
      <c r="B789">
        <v>26564</v>
      </c>
      <c r="C789">
        <v>19.599</v>
      </c>
    </row>
    <row r="790" spans="1:3" x14ac:dyDescent="0.2">
      <c r="A790">
        <v>7</v>
      </c>
      <c r="B790">
        <v>297504</v>
      </c>
      <c r="C790">
        <v>46.177999999999997</v>
      </c>
    </row>
    <row r="791" spans="1:3" x14ac:dyDescent="0.2">
      <c r="A791">
        <v>7</v>
      </c>
      <c r="B791">
        <v>414323</v>
      </c>
      <c r="C791">
        <v>81.281999999999996</v>
      </c>
    </row>
    <row r="792" spans="1:3" x14ac:dyDescent="0.2">
      <c r="A792">
        <v>7</v>
      </c>
      <c r="B792">
        <v>493503</v>
      </c>
      <c r="C792">
        <v>501.88200000000001</v>
      </c>
    </row>
    <row r="793" spans="1:3" x14ac:dyDescent="0.2">
      <c r="A793">
        <v>7</v>
      </c>
      <c r="B793">
        <v>484196</v>
      </c>
      <c r="C793">
        <v>930.57500000000005</v>
      </c>
    </row>
    <row r="794" spans="1:3" x14ac:dyDescent="0.2">
      <c r="A794">
        <v>7</v>
      </c>
      <c r="B794">
        <v>474791</v>
      </c>
      <c r="C794">
        <v>940.45500000000004</v>
      </c>
    </row>
    <row r="795" spans="1:3" x14ac:dyDescent="0.2">
      <c r="A795">
        <v>7</v>
      </c>
      <c r="B795">
        <v>465152</v>
      </c>
      <c r="C795">
        <v>964.38499999999999</v>
      </c>
    </row>
    <row r="796" spans="1:3" x14ac:dyDescent="0.2">
      <c r="A796">
        <v>7</v>
      </c>
      <c r="B796">
        <v>455376</v>
      </c>
      <c r="C796">
        <v>976.78300000000002</v>
      </c>
    </row>
    <row r="797" spans="1:3" x14ac:dyDescent="0.2">
      <c r="A797">
        <v>7</v>
      </c>
      <c r="B797">
        <v>445606</v>
      </c>
      <c r="C797">
        <v>977.07</v>
      </c>
    </row>
    <row r="798" spans="1:3" x14ac:dyDescent="0.2">
      <c r="A798">
        <v>7</v>
      </c>
      <c r="B798">
        <v>437432</v>
      </c>
      <c r="C798">
        <v>816.13199999999995</v>
      </c>
    </row>
    <row r="799" spans="1:3" x14ac:dyDescent="0.2">
      <c r="A799">
        <v>7</v>
      </c>
      <c r="B799">
        <v>429920</v>
      </c>
      <c r="C799">
        <v>751.87199999999996</v>
      </c>
    </row>
    <row r="800" spans="1:3" x14ac:dyDescent="0.2">
      <c r="A800">
        <v>7</v>
      </c>
      <c r="B800">
        <v>419997</v>
      </c>
      <c r="C800">
        <v>991.476</v>
      </c>
    </row>
    <row r="801" spans="1:3" x14ac:dyDescent="0.2">
      <c r="A801">
        <v>7</v>
      </c>
      <c r="B801">
        <v>410029</v>
      </c>
      <c r="C801">
        <v>997.29100000000005</v>
      </c>
    </row>
    <row r="802" spans="1:3" x14ac:dyDescent="0.2">
      <c r="A802">
        <v>7</v>
      </c>
      <c r="B802">
        <v>400909</v>
      </c>
      <c r="C802">
        <v>911.20799999999997</v>
      </c>
    </row>
    <row r="803" spans="1:3" x14ac:dyDescent="0.2">
      <c r="A803">
        <v>7</v>
      </c>
      <c r="B803">
        <v>391475</v>
      </c>
      <c r="C803">
        <v>942.88099999999997</v>
      </c>
    </row>
    <row r="804" spans="1:3" x14ac:dyDescent="0.2">
      <c r="A804">
        <v>7</v>
      </c>
      <c r="B804">
        <v>381720</v>
      </c>
      <c r="C804">
        <v>975.28499999999997</v>
      </c>
    </row>
    <row r="805" spans="1:3" x14ac:dyDescent="0.2">
      <c r="A805">
        <v>7</v>
      </c>
      <c r="B805">
        <v>372477</v>
      </c>
      <c r="C805">
        <v>923.96600000000001</v>
      </c>
    </row>
    <row r="806" spans="1:3" x14ac:dyDescent="0.2">
      <c r="A806">
        <v>7</v>
      </c>
      <c r="B806">
        <v>363364</v>
      </c>
      <c r="C806">
        <v>911.21699999999998</v>
      </c>
    </row>
    <row r="807" spans="1:3" x14ac:dyDescent="0.2">
      <c r="A807">
        <v>7</v>
      </c>
      <c r="B807">
        <v>353613</v>
      </c>
      <c r="C807">
        <v>975.18700000000001</v>
      </c>
    </row>
    <row r="808" spans="1:3" x14ac:dyDescent="0.2">
      <c r="A808">
        <v>7</v>
      </c>
      <c r="B808">
        <v>343825</v>
      </c>
      <c r="C808">
        <v>978.38800000000003</v>
      </c>
    </row>
    <row r="809" spans="1:3" x14ac:dyDescent="0.2">
      <c r="A809">
        <v>7</v>
      </c>
      <c r="B809">
        <v>334135</v>
      </c>
      <c r="C809">
        <v>968.95</v>
      </c>
    </row>
    <row r="810" spans="1:3" x14ac:dyDescent="0.2">
      <c r="A810">
        <v>7</v>
      </c>
      <c r="B810">
        <v>324686</v>
      </c>
      <c r="C810">
        <v>944.80600000000004</v>
      </c>
    </row>
    <row r="811" spans="1:3" x14ac:dyDescent="0.2">
      <c r="A811">
        <v>7</v>
      </c>
      <c r="B811">
        <v>314999</v>
      </c>
      <c r="C811">
        <v>968.28200000000004</v>
      </c>
    </row>
    <row r="812" spans="1:3" x14ac:dyDescent="0.2">
      <c r="A812">
        <v>7</v>
      </c>
      <c r="B812">
        <v>305359</v>
      </c>
      <c r="C812">
        <v>963.87900000000002</v>
      </c>
    </row>
    <row r="813" spans="1:3" x14ac:dyDescent="0.2">
      <c r="A813">
        <v>7</v>
      </c>
      <c r="B813">
        <v>295851</v>
      </c>
      <c r="C813">
        <v>950.73500000000001</v>
      </c>
    </row>
    <row r="814" spans="1:3" x14ac:dyDescent="0.2">
      <c r="A814">
        <v>7</v>
      </c>
      <c r="B814">
        <v>286075</v>
      </c>
      <c r="C814">
        <v>978.27700000000004</v>
      </c>
    </row>
    <row r="815" spans="1:3" x14ac:dyDescent="0.2">
      <c r="A815">
        <v>7</v>
      </c>
      <c r="B815">
        <v>276674</v>
      </c>
      <c r="C815">
        <v>938.96500000000003</v>
      </c>
    </row>
    <row r="816" spans="1:3" x14ac:dyDescent="0.2">
      <c r="A816">
        <v>7</v>
      </c>
      <c r="B816">
        <v>266876</v>
      </c>
      <c r="C816">
        <v>979.553</v>
      </c>
    </row>
    <row r="817" spans="1:3" x14ac:dyDescent="0.2">
      <c r="A817">
        <v>7</v>
      </c>
      <c r="B817">
        <v>257253</v>
      </c>
      <c r="C817">
        <v>962.25599999999997</v>
      </c>
    </row>
    <row r="818" spans="1:3" x14ac:dyDescent="0.2">
      <c r="A818">
        <v>7</v>
      </c>
      <c r="B818">
        <v>247463</v>
      </c>
      <c r="C818">
        <v>978.83900000000006</v>
      </c>
    </row>
    <row r="819" spans="1:3" x14ac:dyDescent="0.2">
      <c r="A819">
        <v>7</v>
      </c>
      <c r="B819">
        <v>237574</v>
      </c>
      <c r="C819">
        <v>989.05399999999997</v>
      </c>
    </row>
    <row r="820" spans="1:3" x14ac:dyDescent="0.2">
      <c r="A820">
        <v>7</v>
      </c>
      <c r="B820">
        <v>227647</v>
      </c>
      <c r="C820">
        <v>992.15499999999997</v>
      </c>
    </row>
    <row r="821" spans="1:3" x14ac:dyDescent="0.2">
      <c r="A821">
        <v>7</v>
      </c>
      <c r="B821">
        <v>217953</v>
      </c>
      <c r="C821">
        <v>969.21600000000001</v>
      </c>
    </row>
    <row r="822" spans="1:3" x14ac:dyDescent="0.2">
      <c r="A822">
        <v>7</v>
      </c>
      <c r="B822">
        <v>208039</v>
      </c>
      <c r="C822">
        <v>991.29700000000003</v>
      </c>
    </row>
    <row r="823" spans="1:3" x14ac:dyDescent="0.2">
      <c r="A823">
        <v>7</v>
      </c>
      <c r="B823">
        <v>198235</v>
      </c>
      <c r="C823">
        <v>980.28300000000002</v>
      </c>
    </row>
    <row r="824" spans="1:3" x14ac:dyDescent="0.2">
      <c r="A824">
        <v>7</v>
      </c>
      <c r="B824">
        <v>188659</v>
      </c>
      <c r="C824">
        <v>957.42499999999995</v>
      </c>
    </row>
    <row r="825" spans="1:3" x14ac:dyDescent="0.2">
      <c r="A825">
        <v>7</v>
      </c>
      <c r="B825">
        <v>178759</v>
      </c>
      <c r="C825">
        <v>989.98800000000006</v>
      </c>
    </row>
    <row r="826" spans="1:3" x14ac:dyDescent="0.2">
      <c r="A826">
        <v>7</v>
      </c>
      <c r="B826">
        <v>169133</v>
      </c>
      <c r="C826">
        <v>962.56299999999999</v>
      </c>
    </row>
    <row r="827" spans="1:3" x14ac:dyDescent="0.2">
      <c r="A827">
        <v>7</v>
      </c>
      <c r="B827">
        <v>159114</v>
      </c>
      <c r="C827">
        <v>1002.36</v>
      </c>
    </row>
    <row r="828" spans="1:3" x14ac:dyDescent="0.2">
      <c r="A828">
        <v>7</v>
      </c>
      <c r="B828">
        <v>149375</v>
      </c>
      <c r="C828">
        <v>973.14300000000003</v>
      </c>
    </row>
    <row r="829" spans="1:3" x14ac:dyDescent="0.2">
      <c r="A829">
        <v>7</v>
      </c>
      <c r="B829">
        <v>141872</v>
      </c>
      <c r="C829">
        <v>750.25400000000002</v>
      </c>
    </row>
    <row r="830" spans="1:3" x14ac:dyDescent="0.2">
      <c r="A830">
        <v>7</v>
      </c>
      <c r="B830">
        <v>132161</v>
      </c>
      <c r="C830">
        <v>971.06100000000004</v>
      </c>
    </row>
    <row r="831" spans="1:3" x14ac:dyDescent="0.2">
      <c r="A831">
        <v>7</v>
      </c>
      <c r="B831">
        <v>122266</v>
      </c>
      <c r="C831">
        <v>989.55100000000004</v>
      </c>
    </row>
    <row r="832" spans="1:3" x14ac:dyDescent="0.2">
      <c r="A832">
        <v>7</v>
      </c>
      <c r="B832">
        <v>112554</v>
      </c>
      <c r="C832">
        <v>971.24</v>
      </c>
    </row>
    <row r="833" spans="1:3" x14ac:dyDescent="0.2">
      <c r="A833">
        <v>7</v>
      </c>
      <c r="B833">
        <v>102876</v>
      </c>
      <c r="C833">
        <v>967.57799999999997</v>
      </c>
    </row>
    <row r="834" spans="1:3" x14ac:dyDescent="0.2">
      <c r="A834">
        <v>7</v>
      </c>
      <c r="B834">
        <v>93145</v>
      </c>
      <c r="C834">
        <v>973.59500000000003</v>
      </c>
    </row>
    <row r="835" spans="1:3" x14ac:dyDescent="0.2">
      <c r="A835">
        <v>7</v>
      </c>
      <c r="B835">
        <v>83459</v>
      </c>
      <c r="C835">
        <v>967.74599999999998</v>
      </c>
    </row>
    <row r="836" spans="1:3" x14ac:dyDescent="0.2">
      <c r="A836">
        <v>7</v>
      </c>
      <c r="B836">
        <v>73781</v>
      </c>
      <c r="C836">
        <v>967.47500000000002</v>
      </c>
    </row>
    <row r="837" spans="1:3" x14ac:dyDescent="0.2">
      <c r="A837">
        <v>7</v>
      </c>
      <c r="B837">
        <v>63831</v>
      </c>
      <c r="C837">
        <v>995.08699999999999</v>
      </c>
    </row>
    <row r="838" spans="1:3" x14ac:dyDescent="0.2">
      <c r="A838">
        <v>7</v>
      </c>
      <c r="B838">
        <v>54281</v>
      </c>
      <c r="C838">
        <v>954.26499999999999</v>
      </c>
    </row>
    <row r="839" spans="1:3" x14ac:dyDescent="0.2">
      <c r="A839">
        <v>7</v>
      </c>
      <c r="B839">
        <v>44570</v>
      </c>
      <c r="C839">
        <v>970.846</v>
      </c>
    </row>
    <row r="840" spans="1:3" x14ac:dyDescent="0.2">
      <c r="A840">
        <v>7</v>
      </c>
      <c r="B840">
        <v>34615</v>
      </c>
      <c r="C840">
        <v>995.45100000000002</v>
      </c>
    </row>
    <row r="841" spans="1:3" x14ac:dyDescent="0.2">
      <c r="A841">
        <v>7</v>
      </c>
      <c r="B841">
        <v>25223</v>
      </c>
      <c r="C841">
        <v>939.82899999999995</v>
      </c>
    </row>
    <row r="842" spans="1:3" x14ac:dyDescent="0.2">
      <c r="A842">
        <v>7</v>
      </c>
      <c r="B842">
        <v>15414</v>
      </c>
      <c r="C842">
        <v>980.12300000000005</v>
      </c>
    </row>
    <row r="843" spans="1:3" x14ac:dyDescent="0.2">
      <c r="A843">
        <v>7</v>
      </c>
      <c r="B843">
        <v>5000</v>
      </c>
      <c r="C843">
        <v>1041.3230000000001</v>
      </c>
    </row>
    <row r="844" spans="1:3" x14ac:dyDescent="0.2">
      <c r="A844">
        <v>7</v>
      </c>
      <c r="B844">
        <v>0</v>
      </c>
      <c r="C844">
        <v>500.29899999999998</v>
      </c>
    </row>
    <row r="845" spans="1:3" x14ac:dyDescent="0.2">
      <c r="A845">
        <v>8</v>
      </c>
      <c r="B845">
        <v>131908</v>
      </c>
      <c r="C845">
        <v>54.453000000000003</v>
      </c>
    </row>
    <row r="846" spans="1:3" x14ac:dyDescent="0.2">
      <c r="A846">
        <v>8</v>
      </c>
      <c r="B846">
        <v>285314</v>
      </c>
      <c r="C846">
        <v>34.094000000000001</v>
      </c>
    </row>
    <row r="847" spans="1:3" x14ac:dyDescent="0.2">
      <c r="A847">
        <v>8</v>
      </c>
      <c r="B847">
        <v>496337</v>
      </c>
      <c r="C847">
        <v>276.35899999999998</v>
      </c>
    </row>
    <row r="848" spans="1:3" x14ac:dyDescent="0.2">
      <c r="A848">
        <v>8</v>
      </c>
      <c r="B848">
        <v>490092</v>
      </c>
      <c r="C848">
        <v>624.76800000000003</v>
      </c>
    </row>
    <row r="849" spans="1:3" x14ac:dyDescent="0.2">
      <c r="A849">
        <v>8</v>
      </c>
      <c r="B849">
        <v>479456</v>
      </c>
      <c r="C849">
        <v>1062.76</v>
      </c>
    </row>
    <row r="850" spans="1:3" x14ac:dyDescent="0.2">
      <c r="A850">
        <v>8</v>
      </c>
      <c r="B850">
        <v>469054</v>
      </c>
      <c r="C850">
        <v>1040.126</v>
      </c>
    </row>
    <row r="851" spans="1:3" x14ac:dyDescent="0.2">
      <c r="A851">
        <v>8</v>
      </c>
      <c r="B851">
        <v>458288</v>
      </c>
      <c r="C851">
        <v>1076.4110000000001</v>
      </c>
    </row>
    <row r="852" spans="1:3" x14ac:dyDescent="0.2">
      <c r="A852">
        <v>8</v>
      </c>
      <c r="B852">
        <v>447560</v>
      </c>
      <c r="C852">
        <v>1072.7529999999999</v>
      </c>
    </row>
    <row r="853" spans="1:3" x14ac:dyDescent="0.2">
      <c r="A853">
        <v>8</v>
      </c>
      <c r="B853">
        <v>436718</v>
      </c>
      <c r="C853">
        <v>1084.0170000000001</v>
      </c>
    </row>
    <row r="854" spans="1:3" x14ac:dyDescent="0.2">
      <c r="A854">
        <v>8</v>
      </c>
      <c r="B854">
        <v>425816</v>
      </c>
      <c r="C854">
        <v>1090.0309999999999</v>
      </c>
    </row>
    <row r="855" spans="1:3" x14ac:dyDescent="0.2">
      <c r="A855">
        <v>8</v>
      </c>
      <c r="B855">
        <v>414808</v>
      </c>
      <c r="C855">
        <v>1100.7719999999999</v>
      </c>
    </row>
    <row r="856" spans="1:3" x14ac:dyDescent="0.2">
      <c r="A856">
        <v>8</v>
      </c>
      <c r="B856">
        <v>403904</v>
      </c>
      <c r="C856">
        <v>1091.1679999999999</v>
      </c>
    </row>
    <row r="857" spans="1:3" x14ac:dyDescent="0.2">
      <c r="A857">
        <v>8</v>
      </c>
      <c r="B857">
        <v>392955</v>
      </c>
      <c r="C857">
        <v>1094.6959999999999</v>
      </c>
    </row>
    <row r="858" spans="1:3" x14ac:dyDescent="0.2">
      <c r="A858">
        <v>8</v>
      </c>
      <c r="B858">
        <v>383979</v>
      </c>
      <c r="C858">
        <v>896.851</v>
      </c>
    </row>
    <row r="859" spans="1:3" x14ac:dyDescent="0.2">
      <c r="A859">
        <v>8</v>
      </c>
      <c r="B859">
        <v>375147</v>
      </c>
      <c r="C859">
        <v>883.28899999999999</v>
      </c>
    </row>
    <row r="860" spans="1:3" x14ac:dyDescent="0.2">
      <c r="A860">
        <v>8</v>
      </c>
      <c r="B860">
        <v>364602</v>
      </c>
      <c r="C860">
        <v>1054.1959999999999</v>
      </c>
    </row>
    <row r="861" spans="1:3" x14ac:dyDescent="0.2">
      <c r="A861">
        <v>8</v>
      </c>
      <c r="B861">
        <v>353435</v>
      </c>
      <c r="C861">
        <v>1116.6769999999999</v>
      </c>
    </row>
    <row r="862" spans="1:3" x14ac:dyDescent="0.2">
      <c r="A862">
        <v>8</v>
      </c>
      <c r="B862">
        <v>342411</v>
      </c>
      <c r="C862">
        <v>1102.174</v>
      </c>
    </row>
    <row r="863" spans="1:3" x14ac:dyDescent="0.2">
      <c r="A863">
        <v>8</v>
      </c>
      <c r="B863">
        <v>331482</v>
      </c>
      <c r="C863">
        <v>1092.7539999999999</v>
      </c>
    </row>
    <row r="864" spans="1:3" x14ac:dyDescent="0.2">
      <c r="A864">
        <v>8</v>
      </c>
      <c r="B864">
        <v>320421</v>
      </c>
      <c r="C864">
        <v>1105.77</v>
      </c>
    </row>
    <row r="865" spans="1:3" x14ac:dyDescent="0.2">
      <c r="A865">
        <v>8</v>
      </c>
      <c r="B865">
        <v>309445</v>
      </c>
      <c r="C865">
        <v>1098.374</v>
      </c>
    </row>
    <row r="866" spans="1:3" x14ac:dyDescent="0.2">
      <c r="A866">
        <v>8</v>
      </c>
      <c r="B866">
        <v>298645</v>
      </c>
      <c r="C866">
        <v>1079.1769999999999</v>
      </c>
    </row>
    <row r="867" spans="1:3" x14ac:dyDescent="0.2">
      <c r="A867">
        <v>8</v>
      </c>
      <c r="B867">
        <v>287948</v>
      </c>
      <c r="C867">
        <v>1070.0930000000001</v>
      </c>
    </row>
    <row r="868" spans="1:3" x14ac:dyDescent="0.2">
      <c r="A868">
        <v>8</v>
      </c>
      <c r="B868">
        <v>276953</v>
      </c>
      <c r="C868">
        <v>1098.7239999999999</v>
      </c>
    </row>
    <row r="869" spans="1:3" x14ac:dyDescent="0.2">
      <c r="A869">
        <v>8</v>
      </c>
      <c r="B869">
        <v>265908</v>
      </c>
      <c r="C869">
        <v>1104.4849999999999</v>
      </c>
    </row>
    <row r="870" spans="1:3" x14ac:dyDescent="0.2">
      <c r="A870">
        <v>8</v>
      </c>
      <c r="B870">
        <v>254806</v>
      </c>
      <c r="C870">
        <v>1108.6759999999999</v>
      </c>
    </row>
    <row r="871" spans="1:3" x14ac:dyDescent="0.2">
      <c r="A871">
        <v>8</v>
      </c>
      <c r="B871">
        <v>243807</v>
      </c>
      <c r="C871">
        <v>1099.4970000000001</v>
      </c>
    </row>
    <row r="872" spans="1:3" x14ac:dyDescent="0.2">
      <c r="A872">
        <v>8</v>
      </c>
      <c r="B872">
        <v>232781</v>
      </c>
      <c r="C872">
        <v>1102.5540000000001</v>
      </c>
    </row>
    <row r="873" spans="1:3" x14ac:dyDescent="0.2">
      <c r="A873">
        <v>8</v>
      </c>
      <c r="B873">
        <v>221678</v>
      </c>
      <c r="C873">
        <v>1109.9839999999999</v>
      </c>
    </row>
    <row r="874" spans="1:3" x14ac:dyDescent="0.2">
      <c r="A874">
        <v>8</v>
      </c>
      <c r="B874">
        <v>210684</v>
      </c>
      <c r="C874">
        <v>1099.6400000000001</v>
      </c>
    </row>
    <row r="875" spans="1:3" x14ac:dyDescent="0.2">
      <c r="A875">
        <v>8</v>
      </c>
      <c r="B875">
        <v>199948</v>
      </c>
      <c r="C875">
        <v>1072.961</v>
      </c>
    </row>
    <row r="876" spans="1:3" x14ac:dyDescent="0.2">
      <c r="A876">
        <v>8</v>
      </c>
      <c r="B876">
        <v>188891</v>
      </c>
      <c r="C876">
        <v>1106.1790000000001</v>
      </c>
    </row>
    <row r="877" spans="1:3" x14ac:dyDescent="0.2">
      <c r="A877">
        <v>8</v>
      </c>
      <c r="B877">
        <v>177900</v>
      </c>
      <c r="C877">
        <v>1098.0340000000001</v>
      </c>
    </row>
    <row r="878" spans="1:3" x14ac:dyDescent="0.2">
      <c r="A878">
        <v>8</v>
      </c>
      <c r="B878">
        <v>166922</v>
      </c>
      <c r="C878">
        <v>1096.9670000000001</v>
      </c>
    </row>
    <row r="879" spans="1:3" x14ac:dyDescent="0.2">
      <c r="A879">
        <v>8</v>
      </c>
      <c r="B879">
        <v>155809</v>
      </c>
      <c r="C879">
        <v>1111.5730000000001</v>
      </c>
    </row>
    <row r="880" spans="1:3" x14ac:dyDescent="0.2">
      <c r="A880">
        <v>8</v>
      </c>
      <c r="B880">
        <v>145027</v>
      </c>
      <c r="C880">
        <v>1077.71</v>
      </c>
    </row>
    <row r="881" spans="1:3" x14ac:dyDescent="0.2">
      <c r="A881">
        <v>8</v>
      </c>
      <c r="B881">
        <v>134146</v>
      </c>
      <c r="C881">
        <v>1088.039</v>
      </c>
    </row>
    <row r="882" spans="1:3" x14ac:dyDescent="0.2">
      <c r="A882">
        <v>8</v>
      </c>
      <c r="B882">
        <v>123206</v>
      </c>
      <c r="C882">
        <v>1094.576</v>
      </c>
    </row>
    <row r="883" spans="1:3" x14ac:dyDescent="0.2">
      <c r="A883">
        <v>8</v>
      </c>
      <c r="B883">
        <v>112176</v>
      </c>
      <c r="C883">
        <v>1102.1769999999999</v>
      </c>
    </row>
    <row r="884" spans="1:3" x14ac:dyDescent="0.2">
      <c r="A884">
        <v>8</v>
      </c>
      <c r="B884">
        <v>101674</v>
      </c>
      <c r="C884">
        <v>1050.027</v>
      </c>
    </row>
    <row r="885" spans="1:3" x14ac:dyDescent="0.2">
      <c r="A885">
        <v>8</v>
      </c>
      <c r="B885">
        <v>90920</v>
      </c>
      <c r="C885">
        <v>1075.3710000000001</v>
      </c>
    </row>
    <row r="886" spans="1:3" x14ac:dyDescent="0.2">
      <c r="A886">
        <v>8</v>
      </c>
      <c r="B886">
        <v>80015</v>
      </c>
      <c r="C886">
        <v>1090.49</v>
      </c>
    </row>
    <row r="887" spans="1:3" x14ac:dyDescent="0.2">
      <c r="A887">
        <v>8</v>
      </c>
      <c r="B887">
        <v>69234</v>
      </c>
      <c r="C887">
        <v>1077.559</v>
      </c>
    </row>
    <row r="888" spans="1:3" x14ac:dyDescent="0.2">
      <c r="A888">
        <v>8</v>
      </c>
      <c r="B888">
        <v>58946</v>
      </c>
      <c r="C888">
        <v>1029.06</v>
      </c>
    </row>
    <row r="889" spans="1:3" x14ac:dyDescent="0.2">
      <c r="A889">
        <v>8</v>
      </c>
      <c r="B889">
        <v>49815</v>
      </c>
      <c r="C889">
        <v>913.35900000000004</v>
      </c>
    </row>
    <row r="890" spans="1:3" x14ac:dyDescent="0.2">
      <c r="A890">
        <v>8</v>
      </c>
      <c r="B890">
        <v>38864</v>
      </c>
      <c r="C890">
        <v>1094.768</v>
      </c>
    </row>
    <row r="891" spans="1:3" x14ac:dyDescent="0.2">
      <c r="A891">
        <v>8</v>
      </c>
      <c r="B891">
        <v>27867</v>
      </c>
      <c r="C891">
        <v>1099.165</v>
      </c>
    </row>
    <row r="892" spans="1:3" x14ac:dyDescent="0.2">
      <c r="A892">
        <v>8</v>
      </c>
      <c r="B892">
        <v>16520</v>
      </c>
      <c r="C892">
        <v>1135.1780000000001</v>
      </c>
    </row>
    <row r="893" spans="1:3" x14ac:dyDescent="0.2">
      <c r="A893">
        <v>8</v>
      </c>
      <c r="B893">
        <v>5071</v>
      </c>
      <c r="C893">
        <v>1144.7829999999999</v>
      </c>
    </row>
    <row r="894" spans="1:3" x14ac:dyDescent="0.2">
      <c r="A894">
        <v>8</v>
      </c>
      <c r="B894">
        <v>0</v>
      </c>
      <c r="C894">
        <v>507.14100000000002</v>
      </c>
    </row>
    <row r="895" spans="1:3" x14ac:dyDescent="0.2">
      <c r="A895">
        <v>9</v>
      </c>
      <c r="B895">
        <v>144604</v>
      </c>
      <c r="C895">
        <v>62.667999999999999</v>
      </c>
    </row>
    <row r="896" spans="1:3" x14ac:dyDescent="0.2">
      <c r="A896">
        <v>9</v>
      </c>
      <c r="B896">
        <v>308390</v>
      </c>
      <c r="C896">
        <v>42.892000000000003</v>
      </c>
    </row>
    <row r="897" spans="1:3" x14ac:dyDescent="0.2">
      <c r="A897">
        <v>9</v>
      </c>
      <c r="B897">
        <v>495202</v>
      </c>
      <c r="C897">
        <v>373.19200000000001</v>
      </c>
    </row>
    <row r="898" spans="1:3" x14ac:dyDescent="0.2">
      <c r="A898">
        <v>9</v>
      </c>
      <c r="B898">
        <v>487357</v>
      </c>
      <c r="C898">
        <v>784.47400000000005</v>
      </c>
    </row>
    <row r="899" spans="1:3" x14ac:dyDescent="0.2">
      <c r="A899">
        <v>9</v>
      </c>
      <c r="B899">
        <v>475780</v>
      </c>
      <c r="C899">
        <v>1157.674</v>
      </c>
    </row>
    <row r="900" spans="1:3" x14ac:dyDescent="0.2">
      <c r="A900">
        <v>9</v>
      </c>
      <c r="B900">
        <v>464181</v>
      </c>
      <c r="C900">
        <v>1159.829</v>
      </c>
    </row>
    <row r="901" spans="1:3" x14ac:dyDescent="0.2">
      <c r="A901">
        <v>9</v>
      </c>
      <c r="B901">
        <v>452461</v>
      </c>
      <c r="C901">
        <v>1171.9770000000001</v>
      </c>
    </row>
    <row r="902" spans="1:3" x14ac:dyDescent="0.2">
      <c r="A902">
        <v>9</v>
      </c>
      <c r="B902">
        <v>441056</v>
      </c>
      <c r="C902">
        <v>1140.675</v>
      </c>
    </row>
    <row r="903" spans="1:3" x14ac:dyDescent="0.2">
      <c r="A903">
        <v>9</v>
      </c>
      <c r="B903">
        <v>429138</v>
      </c>
      <c r="C903">
        <v>1191.2819999999999</v>
      </c>
    </row>
    <row r="904" spans="1:3" x14ac:dyDescent="0.2">
      <c r="A904">
        <v>9</v>
      </c>
      <c r="B904">
        <v>417387</v>
      </c>
      <c r="C904">
        <v>1174.932</v>
      </c>
    </row>
    <row r="905" spans="1:3" x14ac:dyDescent="0.2">
      <c r="A905">
        <v>9</v>
      </c>
      <c r="B905">
        <v>405466</v>
      </c>
      <c r="C905">
        <v>1192.8889999999999</v>
      </c>
    </row>
    <row r="906" spans="1:3" x14ac:dyDescent="0.2">
      <c r="A906">
        <v>9</v>
      </c>
      <c r="B906">
        <v>393314</v>
      </c>
      <c r="C906">
        <v>1214.047</v>
      </c>
    </row>
    <row r="907" spans="1:3" x14ac:dyDescent="0.2">
      <c r="A907">
        <v>9</v>
      </c>
      <c r="B907">
        <v>381431</v>
      </c>
      <c r="C907">
        <v>1188.4849999999999</v>
      </c>
    </row>
    <row r="908" spans="1:3" x14ac:dyDescent="0.2">
      <c r="A908">
        <v>9</v>
      </c>
      <c r="B908">
        <v>369690</v>
      </c>
      <c r="C908">
        <v>1173.886</v>
      </c>
    </row>
    <row r="909" spans="1:3" x14ac:dyDescent="0.2">
      <c r="A909">
        <v>9</v>
      </c>
      <c r="B909">
        <v>357802</v>
      </c>
      <c r="C909">
        <v>1188.7570000000001</v>
      </c>
    </row>
    <row r="910" spans="1:3" x14ac:dyDescent="0.2">
      <c r="A910">
        <v>9</v>
      </c>
      <c r="B910">
        <v>346368</v>
      </c>
      <c r="C910">
        <v>1143.5820000000001</v>
      </c>
    </row>
    <row r="911" spans="1:3" x14ac:dyDescent="0.2">
      <c r="A911">
        <v>9</v>
      </c>
      <c r="B911">
        <v>334718</v>
      </c>
      <c r="C911">
        <v>1164.547</v>
      </c>
    </row>
    <row r="912" spans="1:3" x14ac:dyDescent="0.2">
      <c r="A912">
        <v>9</v>
      </c>
      <c r="B912">
        <v>323408</v>
      </c>
      <c r="C912">
        <v>1130.855</v>
      </c>
    </row>
    <row r="913" spans="1:3" x14ac:dyDescent="0.2">
      <c r="A913">
        <v>9</v>
      </c>
      <c r="B913">
        <v>311526</v>
      </c>
      <c r="C913">
        <v>1187.8720000000001</v>
      </c>
    </row>
    <row r="914" spans="1:3" x14ac:dyDescent="0.2">
      <c r="A914">
        <v>9</v>
      </c>
      <c r="B914">
        <v>299600</v>
      </c>
      <c r="C914">
        <v>1192.5909999999999</v>
      </c>
    </row>
    <row r="915" spans="1:3" x14ac:dyDescent="0.2">
      <c r="A915">
        <v>9</v>
      </c>
      <c r="B915">
        <v>287795</v>
      </c>
      <c r="C915">
        <v>1179.4549999999999</v>
      </c>
    </row>
    <row r="916" spans="1:3" x14ac:dyDescent="0.2">
      <c r="A916">
        <v>9</v>
      </c>
      <c r="B916">
        <v>276151</v>
      </c>
      <c r="C916">
        <v>1164.664</v>
      </c>
    </row>
    <row r="917" spans="1:3" x14ac:dyDescent="0.2">
      <c r="A917">
        <v>9</v>
      </c>
      <c r="B917">
        <v>264112</v>
      </c>
      <c r="C917">
        <v>1203.462</v>
      </c>
    </row>
    <row r="918" spans="1:3" x14ac:dyDescent="0.2">
      <c r="A918">
        <v>9</v>
      </c>
      <c r="B918">
        <v>252939</v>
      </c>
      <c r="C918">
        <v>1117.1400000000001</v>
      </c>
    </row>
    <row r="919" spans="1:3" x14ac:dyDescent="0.2">
      <c r="A919">
        <v>9</v>
      </c>
      <c r="B919">
        <v>243280</v>
      </c>
      <c r="C919">
        <v>965.57500000000005</v>
      </c>
    </row>
    <row r="920" spans="1:3" x14ac:dyDescent="0.2">
      <c r="A920">
        <v>9</v>
      </c>
      <c r="B920">
        <v>231035</v>
      </c>
      <c r="C920">
        <v>1224.4390000000001</v>
      </c>
    </row>
    <row r="921" spans="1:3" x14ac:dyDescent="0.2">
      <c r="A921">
        <v>9</v>
      </c>
      <c r="B921">
        <v>219049</v>
      </c>
      <c r="C921">
        <v>1198.3610000000001</v>
      </c>
    </row>
    <row r="922" spans="1:3" x14ac:dyDescent="0.2">
      <c r="A922">
        <v>9</v>
      </c>
      <c r="B922">
        <v>207217</v>
      </c>
      <c r="C922">
        <v>1183.069</v>
      </c>
    </row>
    <row r="923" spans="1:3" x14ac:dyDescent="0.2">
      <c r="A923">
        <v>9</v>
      </c>
      <c r="B923">
        <v>195206</v>
      </c>
      <c r="C923">
        <v>1200.8920000000001</v>
      </c>
    </row>
    <row r="924" spans="1:3" x14ac:dyDescent="0.2">
      <c r="A924">
        <v>9</v>
      </c>
      <c r="B924">
        <v>183515</v>
      </c>
      <c r="C924">
        <v>1168.4670000000001</v>
      </c>
    </row>
    <row r="925" spans="1:3" x14ac:dyDescent="0.2">
      <c r="A925">
        <v>9</v>
      </c>
      <c r="B925">
        <v>171668</v>
      </c>
      <c r="C925">
        <v>1184.6369999999999</v>
      </c>
    </row>
    <row r="926" spans="1:3" x14ac:dyDescent="0.2">
      <c r="A926">
        <v>9</v>
      </c>
      <c r="B926">
        <v>160070</v>
      </c>
      <c r="C926">
        <v>1159.5650000000001</v>
      </c>
    </row>
    <row r="927" spans="1:3" x14ac:dyDescent="0.2">
      <c r="A927">
        <v>9</v>
      </c>
      <c r="B927">
        <v>148430</v>
      </c>
      <c r="C927">
        <v>1163.8969999999999</v>
      </c>
    </row>
    <row r="928" spans="1:3" x14ac:dyDescent="0.2">
      <c r="A928">
        <v>9</v>
      </c>
      <c r="B928">
        <v>137148</v>
      </c>
      <c r="C928">
        <v>1128.0640000000001</v>
      </c>
    </row>
    <row r="929" spans="1:3" x14ac:dyDescent="0.2">
      <c r="A929">
        <v>9</v>
      </c>
      <c r="B929">
        <v>125465</v>
      </c>
      <c r="C929">
        <v>1168.278</v>
      </c>
    </row>
    <row r="930" spans="1:3" x14ac:dyDescent="0.2">
      <c r="A930">
        <v>9</v>
      </c>
      <c r="B930">
        <v>113471</v>
      </c>
      <c r="C930">
        <v>1199.2860000000001</v>
      </c>
    </row>
    <row r="931" spans="1:3" x14ac:dyDescent="0.2">
      <c r="A931">
        <v>9</v>
      </c>
      <c r="B931">
        <v>101625</v>
      </c>
      <c r="C931">
        <v>1184.461</v>
      </c>
    </row>
    <row r="932" spans="1:3" x14ac:dyDescent="0.2">
      <c r="A932">
        <v>9</v>
      </c>
      <c r="B932">
        <v>90029</v>
      </c>
      <c r="C932">
        <v>1159.441</v>
      </c>
    </row>
    <row r="933" spans="1:3" x14ac:dyDescent="0.2">
      <c r="A933">
        <v>9</v>
      </c>
      <c r="B933">
        <v>78185</v>
      </c>
      <c r="C933">
        <v>1184.883</v>
      </c>
    </row>
    <row r="934" spans="1:3" x14ac:dyDescent="0.2">
      <c r="A934">
        <v>9</v>
      </c>
      <c r="B934">
        <v>66146</v>
      </c>
      <c r="C934">
        <v>1203.1110000000001</v>
      </c>
    </row>
    <row r="935" spans="1:3" x14ac:dyDescent="0.2">
      <c r="A935">
        <v>9</v>
      </c>
      <c r="B935">
        <v>54095</v>
      </c>
      <c r="C935">
        <v>1204.837</v>
      </c>
    </row>
    <row r="936" spans="1:3" x14ac:dyDescent="0.2">
      <c r="A936">
        <v>9</v>
      </c>
      <c r="B936">
        <v>42056</v>
      </c>
      <c r="C936">
        <v>1204.751</v>
      </c>
    </row>
    <row r="937" spans="1:3" x14ac:dyDescent="0.2">
      <c r="A937">
        <v>9</v>
      </c>
      <c r="B937">
        <v>29936</v>
      </c>
      <c r="C937">
        <v>1211.066</v>
      </c>
    </row>
    <row r="938" spans="1:3" x14ac:dyDescent="0.2">
      <c r="A938">
        <v>9</v>
      </c>
      <c r="B938">
        <v>17694</v>
      </c>
      <c r="C938">
        <v>1224.1220000000001</v>
      </c>
    </row>
    <row r="939" spans="1:3" x14ac:dyDescent="0.2">
      <c r="A939">
        <v>9</v>
      </c>
      <c r="B939">
        <v>5254</v>
      </c>
      <c r="C939">
        <v>1243.9179999999999</v>
      </c>
    </row>
    <row r="940" spans="1:3" x14ac:dyDescent="0.2">
      <c r="A940">
        <v>9</v>
      </c>
      <c r="B940">
        <v>0</v>
      </c>
      <c r="C940">
        <v>525.89599999999996</v>
      </c>
    </row>
    <row r="941" spans="1:3" x14ac:dyDescent="0.2">
      <c r="A941">
        <v>10</v>
      </c>
      <c r="B941">
        <v>144360</v>
      </c>
      <c r="C941">
        <v>64.135999999999996</v>
      </c>
    </row>
    <row r="942" spans="1:3" x14ac:dyDescent="0.2">
      <c r="A942">
        <v>10</v>
      </c>
      <c r="B942">
        <v>294335</v>
      </c>
      <c r="C942">
        <v>42.398000000000003</v>
      </c>
    </row>
    <row r="943" spans="1:3" x14ac:dyDescent="0.2">
      <c r="A943">
        <v>10</v>
      </c>
      <c r="B943">
        <v>496419</v>
      </c>
      <c r="C943">
        <v>251.24600000000001</v>
      </c>
    </row>
    <row r="944" spans="1:3" x14ac:dyDescent="0.2">
      <c r="A944">
        <v>10</v>
      </c>
      <c r="B944">
        <v>488513</v>
      </c>
      <c r="C944">
        <v>789.56299999999999</v>
      </c>
    </row>
    <row r="945" spans="1:3" x14ac:dyDescent="0.2">
      <c r="A945">
        <v>10</v>
      </c>
      <c r="B945">
        <v>475785</v>
      </c>
      <c r="C945">
        <v>1272.68</v>
      </c>
    </row>
    <row r="946" spans="1:3" x14ac:dyDescent="0.2">
      <c r="A946">
        <v>10</v>
      </c>
      <c r="B946">
        <v>463015</v>
      </c>
      <c r="C946">
        <v>1276.7460000000001</v>
      </c>
    </row>
    <row r="947" spans="1:3" x14ac:dyDescent="0.2">
      <c r="A947">
        <v>10</v>
      </c>
      <c r="B947">
        <v>450290</v>
      </c>
      <c r="C947">
        <v>1272.066</v>
      </c>
    </row>
    <row r="948" spans="1:3" x14ac:dyDescent="0.2">
      <c r="A948">
        <v>10</v>
      </c>
      <c r="B948">
        <v>438204</v>
      </c>
      <c r="C948">
        <v>1207.7850000000001</v>
      </c>
    </row>
    <row r="949" spans="1:3" x14ac:dyDescent="0.2">
      <c r="A949">
        <v>10</v>
      </c>
      <c r="B949">
        <v>427223</v>
      </c>
      <c r="C949">
        <v>1097.9739999999999</v>
      </c>
    </row>
    <row r="950" spans="1:3" x14ac:dyDescent="0.2">
      <c r="A950">
        <v>10</v>
      </c>
      <c r="B950">
        <v>414409</v>
      </c>
      <c r="C950">
        <v>1281.1400000000001</v>
      </c>
    </row>
    <row r="951" spans="1:3" x14ac:dyDescent="0.2">
      <c r="A951">
        <v>10</v>
      </c>
      <c r="B951">
        <v>401618</v>
      </c>
      <c r="C951">
        <v>1278.96</v>
      </c>
    </row>
    <row r="952" spans="1:3" x14ac:dyDescent="0.2">
      <c r="A952">
        <v>10</v>
      </c>
      <c r="B952">
        <v>389059</v>
      </c>
      <c r="C952">
        <v>1255.8119999999999</v>
      </c>
    </row>
    <row r="953" spans="1:3" x14ac:dyDescent="0.2">
      <c r="A953">
        <v>10</v>
      </c>
      <c r="B953">
        <v>376159</v>
      </c>
      <c r="C953">
        <v>1289.799</v>
      </c>
    </row>
    <row r="954" spans="1:3" x14ac:dyDescent="0.2">
      <c r="A954">
        <v>10</v>
      </c>
      <c r="B954">
        <v>363572</v>
      </c>
      <c r="C954">
        <v>1258.4649999999999</v>
      </c>
    </row>
    <row r="955" spans="1:3" x14ac:dyDescent="0.2">
      <c r="A955">
        <v>10</v>
      </c>
      <c r="B955">
        <v>350839</v>
      </c>
      <c r="C955">
        <v>1273.1669999999999</v>
      </c>
    </row>
    <row r="956" spans="1:3" x14ac:dyDescent="0.2">
      <c r="A956">
        <v>10</v>
      </c>
      <c r="B956">
        <v>337940</v>
      </c>
      <c r="C956">
        <v>1289.721</v>
      </c>
    </row>
    <row r="957" spans="1:3" x14ac:dyDescent="0.2">
      <c r="A957">
        <v>10</v>
      </c>
      <c r="B957">
        <v>325173</v>
      </c>
      <c r="C957">
        <v>1276.626</v>
      </c>
    </row>
    <row r="958" spans="1:3" x14ac:dyDescent="0.2">
      <c r="A958">
        <v>10</v>
      </c>
      <c r="B958">
        <v>312649</v>
      </c>
      <c r="C958">
        <v>1252.192</v>
      </c>
    </row>
    <row r="959" spans="1:3" x14ac:dyDescent="0.2">
      <c r="A959">
        <v>10</v>
      </c>
      <c r="B959">
        <v>300093</v>
      </c>
      <c r="C959">
        <v>1254.856</v>
      </c>
    </row>
    <row r="960" spans="1:3" x14ac:dyDescent="0.2">
      <c r="A960">
        <v>10</v>
      </c>
      <c r="B960">
        <v>287418</v>
      </c>
      <c r="C960">
        <v>1267.3510000000001</v>
      </c>
    </row>
    <row r="961" spans="1:3" x14ac:dyDescent="0.2">
      <c r="A961">
        <v>10</v>
      </c>
      <c r="B961">
        <v>275016</v>
      </c>
      <c r="C961">
        <v>1239.3810000000001</v>
      </c>
    </row>
    <row r="962" spans="1:3" x14ac:dyDescent="0.2">
      <c r="A962">
        <v>10</v>
      </c>
      <c r="B962">
        <v>263028</v>
      </c>
      <c r="C962">
        <v>1199.3579999999999</v>
      </c>
    </row>
    <row r="963" spans="1:3" x14ac:dyDescent="0.2">
      <c r="A963">
        <v>10</v>
      </c>
      <c r="B963">
        <v>250186</v>
      </c>
      <c r="C963">
        <v>1283.4359999999999</v>
      </c>
    </row>
    <row r="964" spans="1:3" x14ac:dyDescent="0.2">
      <c r="A964">
        <v>10</v>
      </c>
      <c r="B964">
        <v>237396</v>
      </c>
      <c r="C964">
        <v>1278.866</v>
      </c>
    </row>
    <row r="965" spans="1:3" x14ac:dyDescent="0.2">
      <c r="A965">
        <v>10</v>
      </c>
      <c r="B965">
        <v>224570</v>
      </c>
      <c r="C965">
        <v>1282.779</v>
      </c>
    </row>
    <row r="966" spans="1:3" x14ac:dyDescent="0.2">
      <c r="A966">
        <v>10</v>
      </c>
      <c r="B966">
        <v>211748</v>
      </c>
      <c r="C966">
        <v>1281.1690000000001</v>
      </c>
    </row>
    <row r="967" spans="1:3" x14ac:dyDescent="0.2">
      <c r="A967">
        <v>10</v>
      </c>
      <c r="B967">
        <v>198799</v>
      </c>
      <c r="C967">
        <v>1294.6949999999999</v>
      </c>
    </row>
    <row r="968" spans="1:3" x14ac:dyDescent="0.2">
      <c r="A968">
        <v>10</v>
      </c>
      <c r="B968">
        <v>186096</v>
      </c>
      <c r="C968">
        <v>1269.855</v>
      </c>
    </row>
    <row r="969" spans="1:3" x14ac:dyDescent="0.2">
      <c r="A969">
        <v>10</v>
      </c>
      <c r="B969">
        <v>173370</v>
      </c>
      <c r="C969">
        <v>1272.5940000000001</v>
      </c>
    </row>
    <row r="970" spans="1:3" x14ac:dyDescent="0.2">
      <c r="A970">
        <v>10</v>
      </c>
      <c r="B970">
        <v>160673</v>
      </c>
      <c r="C970">
        <v>1269.9549999999999</v>
      </c>
    </row>
    <row r="971" spans="1:3" x14ac:dyDescent="0.2">
      <c r="A971">
        <v>10</v>
      </c>
      <c r="B971">
        <v>147621</v>
      </c>
      <c r="C971">
        <v>1304.8620000000001</v>
      </c>
    </row>
    <row r="972" spans="1:3" x14ac:dyDescent="0.2">
      <c r="A972">
        <v>10</v>
      </c>
      <c r="B972">
        <v>134264</v>
      </c>
      <c r="C972">
        <v>1336.2429999999999</v>
      </c>
    </row>
    <row r="973" spans="1:3" x14ac:dyDescent="0.2">
      <c r="A973">
        <v>10</v>
      </c>
      <c r="B973">
        <v>121249</v>
      </c>
      <c r="C973">
        <v>1300.3630000000001</v>
      </c>
    </row>
    <row r="974" spans="1:3" x14ac:dyDescent="0.2">
      <c r="A974">
        <v>10</v>
      </c>
      <c r="B974">
        <v>108406</v>
      </c>
      <c r="C974">
        <v>1284.287</v>
      </c>
    </row>
    <row r="975" spans="1:3" x14ac:dyDescent="0.2">
      <c r="A975">
        <v>10</v>
      </c>
      <c r="B975">
        <v>95588</v>
      </c>
      <c r="C975">
        <v>1281.777</v>
      </c>
    </row>
    <row r="976" spans="1:3" x14ac:dyDescent="0.2">
      <c r="A976">
        <v>10</v>
      </c>
      <c r="B976">
        <v>82775</v>
      </c>
      <c r="C976">
        <v>1281.0719999999999</v>
      </c>
    </row>
    <row r="977" spans="1:3" x14ac:dyDescent="0.2">
      <c r="A977">
        <v>10</v>
      </c>
      <c r="B977">
        <v>69945</v>
      </c>
      <c r="C977">
        <v>1283.2550000000001</v>
      </c>
    </row>
    <row r="978" spans="1:3" x14ac:dyDescent="0.2">
      <c r="A978">
        <v>10</v>
      </c>
      <c r="B978">
        <v>58024</v>
      </c>
      <c r="C978">
        <v>1191.71</v>
      </c>
    </row>
    <row r="979" spans="1:3" x14ac:dyDescent="0.2">
      <c r="A979">
        <v>10</v>
      </c>
      <c r="B979">
        <v>46857</v>
      </c>
      <c r="C979">
        <v>1116.569</v>
      </c>
    </row>
    <row r="980" spans="1:3" x14ac:dyDescent="0.2">
      <c r="A980">
        <v>10</v>
      </c>
      <c r="B980">
        <v>33586</v>
      </c>
      <c r="C980">
        <v>1327.0709999999999</v>
      </c>
    </row>
    <row r="981" spans="1:3" x14ac:dyDescent="0.2">
      <c r="A981">
        <v>10</v>
      </c>
      <c r="B981">
        <v>20190</v>
      </c>
      <c r="C981">
        <v>1339.752</v>
      </c>
    </row>
    <row r="982" spans="1:3" x14ac:dyDescent="0.2">
      <c r="A982">
        <v>10</v>
      </c>
      <c r="B982">
        <v>6623</v>
      </c>
      <c r="C982">
        <v>1356.481</v>
      </c>
    </row>
    <row r="983" spans="1:3" x14ac:dyDescent="0.2">
      <c r="A983">
        <v>10</v>
      </c>
      <c r="B983">
        <v>0</v>
      </c>
      <c r="C983">
        <v>662.625</v>
      </c>
    </row>
    <row r="984" spans="1:3" x14ac:dyDescent="0.2">
      <c r="A984">
        <v>11</v>
      </c>
      <c r="B984">
        <v>130195</v>
      </c>
      <c r="C984">
        <v>65.477999999999994</v>
      </c>
    </row>
    <row r="985" spans="1:3" x14ac:dyDescent="0.2">
      <c r="A985">
        <v>11</v>
      </c>
      <c r="B985">
        <v>312714</v>
      </c>
      <c r="C985">
        <v>50.798000000000002</v>
      </c>
    </row>
    <row r="986" spans="1:3" x14ac:dyDescent="0.2">
      <c r="A986">
        <v>11</v>
      </c>
      <c r="B986">
        <v>495315</v>
      </c>
      <c r="C986">
        <v>350.81200000000001</v>
      </c>
    </row>
    <row r="987" spans="1:3" x14ac:dyDescent="0.2">
      <c r="A987">
        <v>11</v>
      </c>
      <c r="B987">
        <v>486525</v>
      </c>
      <c r="C987">
        <v>879.13400000000001</v>
      </c>
    </row>
    <row r="988" spans="1:3" x14ac:dyDescent="0.2">
      <c r="A988">
        <v>11</v>
      </c>
      <c r="B988">
        <v>472853</v>
      </c>
      <c r="C988">
        <v>1366.973</v>
      </c>
    </row>
    <row r="989" spans="1:3" x14ac:dyDescent="0.2">
      <c r="A989">
        <v>11</v>
      </c>
      <c r="B989">
        <v>459254</v>
      </c>
      <c r="C989">
        <v>1359.78</v>
      </c>
    </row>
    <row r="990" spans="1:3" x14ac:dyDescent="0.2">
      <c r="A990">
        <v>11</v>
      </c>
      <c r="B990">
        <v>445527</v>
      </c>
      <c r="C990">
        <v>1372.3320000000001</v>
      </c>
    </row>
    <row r="991" spans="1:3" x14ac:dyDescent="0.2">
      <c r="A991">
        <v>11</v>
      </c>
      <c r="B991">
        <v>431808</v>
      </c>
      <c r="C991">
        <v>1372.5709999999999</v>
      </c>
    </row>
    <row r="992" spans="1:3" x14ac:dyDescent="0.2">
      <c r="A992">
        <v>11</v>
      </c>
      <c r="B992">
        <v>418000</v>
      </c>
      <c r="C992">
        <v>1380.692</v>
      </c>
    </row>
    <row r="993" spans="1:3" x14ac:dyDescent="0.2">
      <c r="A993">
        <v>11</v>
      </c>
      <c r="B993">
        <v>404130</v>
      </c>
      <c r="C993">
        <v>1385.97</v>
      </c>
    </row>
    <row r="994" spans="1:3" x14ac:dyDescent="0.2">
      <c r="A994">
        <v>11</v>
      </c>
      <c r="B994">
        <v>390255</v>
      </c>
      <c r="C994">
        <v>1387.222</v>
      </c>
    </row>
    <row r="995" spans="1:3" x14ac:dyDescent="0.2">
      <c r="A995">
        <v>11</v>
      </c>
      <c r="B995">
        <v>376381</v>
      </c>
      <c r="C995">
        <v>1387.7739999999999</v>
      </c>
    </row>
    <row r="996" spans="1:3" x14ac:dyDescent="0.2">
      <c r="A996">
        <v>11</v>
      </c>
      <c r="B996">
        <v>362615</v>
      </c>
      <c r="C996">
        <v>1376.1659999999999</v>
      </c>
    </row>
    <row r="997" spans="1:3" x14ac:dyDescent="0.2">
      <c r="A997">
        <v>11</v>
      </c>
      <c r="B997">
        <v>348911</v>
      </c>
      <c r="C997">
        <v>1369.9680000000001</v>
      </c>
    </row>
    <row r="998" spans="1:3" x14ac:dyDescent="0.2">
      <c r="A998">
        <v>11</v>
      </c>
      <c r="B998">
        <v>335336</v>
      </c>
      <c r="C998">
        <v>1357.6679999999999</v>
      </c>
    </row>
    <row r="999" spans="1:3" x14ac:dyDescent="0.2">
      <c r="A999">
        <v>11</v>
      </c>
      <c r="B999">
        <v>321564</v>
      </c>
      <c r="C999">
        <v>1378.0640000000001</v>
      </c>
    </row>
    <row r="1000" spans="1:3" x14ac:dyDescent="0.2">
      <c r="A1000">
        <v>11</v>
      </c>
      <c r="B1000">
        <v>307954</v>
      </c>
      <c r="C1000">
        <v>1359.7270000000001</v>
      </c>
    </row>
    <row r="1001" spans="1:3" x14ac:dyDescent="0.2">
      <c r="A1001">
        <v>11</v>
      </c>
      <c r="B1001">
        <v>294194</v>
      </c>
      <c r="C1001">
        <v>1375.9970000000001</v>
      </c>
    </row>
    <row r="1002" spans="1:3" x14ac:dyDescent="0.2">
      <c r="A1002">
        <v>11</v>
      </c>
      <c r="B1002">
        <v>280344</v>
      </c>
      <c r="C1002">
        <v>1383.759</v>
      </c>
    </row>
    <row r="1003" spans="1:3" x14ac:dyDescent="0.2">
      <c r="A1003">
        <v>11</v>
      </c>
      <c r="B1003">
        <v>266668</v>
      </c>
      <c r="C1003">
        <v>1368.0840000000001</v>
      </c>
    </row>
    <row r="1004" spans="1:3" x14ac:dyDescent="0.2">
      <c r="A1004">
        <v>11</v>
      </c>
      <c r="B1004">
        <v>252747</v>
      </c>
      <c r="C1004">
        <v>1391.4</v>
      </c>
    </row>
    <row r="1005" spans="1:3" x14ac:dyDescent="0.2">
      <c r="A1005">
        <v>11</v>
      </c>
      <c r="B1005">
        <v>238824</v>
      </c>
      <c r="C1005">
        <v>1392.087</v>
      </c>
    </row>
    <row r="1006" spans="1:3" x14ac:dyDescent="0.2">
      <c r="A1006">
        <v>11</v>
      </c>
      <c r="B1006">
        <v>224819</v>
      </c>
      <c r="C1006">
        <v>1400.384</v>
      </c>
    </row>
    <row r="1007" spans="1:3" x14ac:dyDescent="0.2">
      <c r="A1007">
        <v>11</v>
      </c>
      <c r="B1007">
        <v>210881</v>
      </c>
      <c r="C1007">
        <v>1393.9929999999999</v>
      </c>
    </row>
    <row r="1008" spans="1:3" x14ac:dyDescent="0.2">
      <c r="A1008">
        <v>11</v>
      </c>
      <c r="B1008">
        <v>197324</v>
      </c>
      <c r="C1008">
        <v>1355.597</v>
      </c>
    </row>
    <row r="1009" spans="1:3" x14ac:dyDescent="0.2">
      <c r="A1009">
        <v>11</v>
      </c>
      <c r="B1009">
        <v>184267</v>
      </c>
      <c r="C1009">
        <v>1304.962</v>
      </c>
    </row>
    <row r="1010" spans="1:3" x14ac:dyDescent="0.2">
      <c r="A1010">
        <v>11</v>
      </c>
      <c r="B1010">
        <v>172344</v>
      </c>
      <c r="C1010">
        <v>1192.096</v>
      </c>
    </row>
    <row r="1011" spans="1:3" x14ac:dyDescent="0.2">
      <c r="A1011">
        <v>11</v>
      </c>
      <c r="B1011">
        <v>158592</v>
      </c>
      <c r="C1011">
        <v>1375.0550000000001</v>
      </c>
    </row>
    <row r="1012" spans="1:3" x14ac:dyDescent="0.2">
      <c r="A1012">
        <v>11</v>
      </c>
      <c r="B1012">
        <v>144521</v>
      </c>
      <c r="C1012">
        <v>1406.874</v>
      </c>
    </row>
    <row r="1013" spans="1:3" x14ac:dyDescent="0.2">
      <c r="A1013">
        <v>11</v>
      </c>
      <c r="B1013">
        <v>130642</v>
      </c>
      <c r="C1013">
        <v>1387.8219999999999</v>
      </c>
    </row>
    <row r="1014" spans="1:3" x14ac:dyDescent="0.2">
      <c r="A1014">
        <v>11</v>
      </c>
      <c r="B1014">
        <v>116780</v>
      </c>
      <c r="C1014">
        <v>1386.173</v>
      </c>
    </row>
    <row r="1015" spans="1:3" x14ac:dyDescent="0.2">
      <c r="A1015">
        <v>11</v>
      </c>
      <c r="B1015">
        <v>102839</v>
      </c>
      <c r="C1015">
        <v>1394.01</v>
      </c>
    </row>
    <row r="1016" spans="1:3" x14ac:dyDescent="0.2">
      <c r="A1016">
        <v>11</v>
      </c>
      <c r="B1016">
        <v>88984</v>
      </c>
      <c r="C1016">
        <v>1385.4449999999999</v>
      </c>
    </row>
    <row r="1017" spans="1:3" x14ac:dyDescent="0.2">
      <c r="A1017">
        <v>11</v>
      </c>
      <c r="B1017">
        <v>75107</v>
      </c>
      <c r="C1017">
        <v>1387.8050000000001</v>
      </c>
    </row>
    <row r="1018" spans="1:3" x14ac:dyDescent="0.2">
      <c r="A1018">
        <v>11</v>
      </c>
      <c r="B1018">
        <v>60961</v>
      </c>
      <c r="C1018">
        <v>1414.2629999999999</v>
      </c>
    </row>
    <row r="1019" spans="1:3" x14ac:dyDescent="0.2">
      <c r="A1019">
        <v>11</v>
      </c>
      <c r="B1019">
        <v>46721</v>
      </c>
      <c r="C1019">
        <v>1423.694</v>
      </c>
    </row>
    <row r="1020" spans="1:3" x14ac:dyDescent="0.2">
      <c r="A1020">
        <v>11</v>
      </c>
      <c r="B1020">
        <v>33297</v>
      </c>
      <c r="C1020">
        <v>1342.6949999999999</v>
      </c>
    </row>
    <row r="1021" spans="1:3" x14ac:dyDescent="0.2">
      <c r="A1021">
        <v>11</v>
      </c>
      <c r="B1021">
        <v>19001</v>
      </c>
      <c r="C1021">
        <v>1429.1990000000001</v>
      </c>
    </row>
    <row r="1022" spans="1:3" x14ac:dyDescent="0.2">
      <c r="A1022">
        <v>11</v>
      </c>
      <c r="B1022">
        <v>4415</v>
      </c>
      <c r="C1022">
        <v>1458.33</v>
      </c>
    </row>
    <row r="1023" spans="1:3" x14ac:dyDescent="0.2">
      <c r="A1023">
        <v>11</v>
      </c>
      <c r="B1023">
        <v>0</v>
      </c>
      <c r="C1023">
        <v>442.14299999999997</v>
      </c>
    </row>
    <row r="1024" spans="1:3" x14ac:dyDescent="0.2">
      <c r="A1024">
        <v>12</v>
      </c>
      <c r="B1024">
        <v>174571</v>
      </c>
      <c r="C1024">
        <v>79.340999999999994</v>
      </c>
    </row>
    <row r="1025" spans="1:3" x14ac:dyDescent="0.2">
      <c r="A1025">
        <v>12</v>
      </c>
      <c r="B1025">
        <v>417374</v>
      </c>
      <c r="C1025">
        <v>208.78700000000001</v>
      </c>
    </row>
    <row r="1026" spans="1:3" x14ac:dyDescent="0.2">
      <c r="A1026">
        <v>12</v>
      </c>
      <c r="B1026">
        <v>464317</v>
      </c>
      <c r="C1026">
        <v>76.176000000000002</v>
      </c>
    </row>
    <row r="1027" spans="1:3" x14ac:dyDescent="0.2">
      <c r="A1027">
        <v>12</v>
      </c>
      <c r="B1027">
        <v>482347</v>
      </c>
      <c r="C1027">
        <v>1399.5039999999999</v>
      </c>
    </row>
    <row r="1028" spans="1:3" x14ac:dyDescent="0.2">
      <c r="A1028">
        <v>12</v>
      </c>
      <c r="B1028">
        <v>467520</v>
      </c>
      <c r="C1028">
        <v>1482.4860000000001</v>
      </c>
    </row>
    <row r="1029" spans="1:3" x14ac:dyDescent="0.2">
      <c r="A1029">
        <v>12</v>
      </c>
      <c r="B1029">
        <v>452739</v>
      </c>
      <c r="C1029">
        <v>1478.021</v>
      </c>
    </row>
    <row r="1030" spans="1:3" x14ac:dyDescent="0.2">
      <c r="A1030">
        <v>12</v>
      </c>
      <c r="B1030">
        <v>437680</v>
      </c>
      <c r="C1030">
        <v>1506.0940000000001</v>
      </c>
    </row>
    <row r="1031" spans="1:3" x14ac:dyDescent="0.2">
      <c r="A1031">
        <v>12</v>
      </c>
      <c r="B1031">
        <v>422580</v>
      </c>
      <c r="C1031">
        <v>1509.76</v>
      </c>
    </row>
    <row r="1032" spans="1:3" x14ac:dyDescent="0.2">
      <c r="A1032">
        <v>12</v>
      </c>
      <c r="B1032">
        <v>407746</v>
      </c>
      <c r="C1032">
        <v>1483.078</v>
      </c>
    </row>
    <row r="1033" spans="1:3" x14ac:dyDescent="0.2">
      <c r="A1033">
        <v>12</v>
      </c>
      <c r="B1033">
        <v>392671</v>
      </c>
      <c r="C1033">
        <v>1507.2280000000001</v>
      </c>
    </row>
    <row r="1034" spans="1:3" x14ac:dyDescent="0.2">
      <c r="A1034">
        <v>12</v>
      </c>
      <c r="B1034">
        <v>377769</v>
      </c>
      <c r="C1034">
        <v>1489.1369999999999</v>
      </c>
    </row>
    <row r="1035" spans="1:3" x14ac:dyDescent="0.2">
      <c r="A1035">
        <v>12</v>
      </c>
      <c r="B1035">
        <v>363071</v>
      </c>
      <c r="C1035">
        <v>1469.472</v>
      </c>
    </row>
    <row r="1036" spans="1:3" x14ac:dyDescent="0.2">
      <c r="A1036">
        <v>12</v>
      </c>
      <c r="B1036">
        <v>348294</v>
      </c>
      <c r="C1036">
        <v>1477.5429999999999</v>
      </c>
    </row>
    <row r="1037" spans="1:3" x14ac:dyDescent="0.2">
      <c r="A1037">
        <v>12</v>
      </c>
      <c r="B1037">
        <v>333458</v>
      </c>
      <c r="C1037">
        <v>1483.3420000000001</v>
      </c>
    </row>
    <row r="1038" spans="1:3" x14ac:dyDescent="0.2">
      <c r="A1038">
        <v>12</v>
      </c>
      <c r="B1038">
        <v>318530</v>
      </c>
      <c r="C1038">
        <v>1492.673</v>
      </c>
    </row>
    <row r="1039" spans="1:3" x14ac:dyDescent="0.2">
      <c r="A1039">
        <v>12</v>
      </c>
      <c r="B1039">
        <v>307746</v>
      </c>
      <c r="C1039">
        <v>1078.7560000000001</v>
      </c>
    </row>
    <row r="1040" spans="1:3" x14ac:dyDescent="0.2">
      <c r="A1040">
        <v>12</v>
      </c>
      <c r="B1040">
        <v>294262</v>
      </c>
      <c r="C1040">
        <v>1346.848</v>
      </c>
    </row>
    <row r="1041" spans="1:3" x14ac:dyDescent="0.2">
      <c r="A1041">
        <v>12</v>
      </c>
      <c r="B1041">
        <v>279121</v>
      </c>
      <c r="C1041">
        <v>1515.0630000000001</v>
      </c>
    </row>
    <row r="1042" spans="1:3" x14ac:dyDescent="0.2">
      <c r="A1042">
        <v>12</v>
      </c>
      <c r="B1042">
        <v>264074</v>
      </c>
      <c r="C1042">
        <v>1504.057</v>
      </c>
    </row>
    <row r="1043" spans="1:3" x14ac:dyDescent="0.2">
      <c r="A1043">
        <v>12</v>
      </c>
      <c r="B1043">
        <v>249352</v>
      </c>
      <c r="C1043">
        <v>1470.9949999999999</v>
      </c>
    </row>
    <row r="1044" spans="1:3" x14ac:dyDescent="0.2">
      <c r="A1044">
        <v>12</v>
      </c>
      <c r="B1044">
        <v>234428</v>
      </c>
      <c r="C1044">
        <v>1492.365</v>
      </c>
    </row>
    <row r="1045" spans="1:3" x14ac:dyDescent="0.2">
      <c r="A1045">
        <v>12</v>
      </c>
      <c r="B1045">
        <v>219210</v>
      </c>
      <c r="C1045">
        <v>1521.777</v>
      </c>
    </row>
    <row r="1046" spans="1:3" x14ac:dyDescent="0.2">
      <c r="A1046">
        <v>12</v>
      </c>
      <c r="B1046">
        <v>204381</v>
      </c>
      <c r="C1046">
        <v>1482.7529999999999</v>
      </c>
    </row>
    <row r="1047" spans="1:3" x14ac:dyDescent="0.2">
      <c r="A1047">
        <v>12</v>
      </c>
      <c r="B1047">
        <v>189505</v>
      </c>
      <c r="C1047">
        <v>1487.662</v>
      </c>
    </row>
    <row r="1048" spans="1:3" x14ac:dyDescent="0.2">
      <c r="A1048">
        <v>12</v>
      </c>
      <c r="B1048">
        <v>174886</v>
      </c>
      <c r="C1048">
        <v>1461.6790000000001</v>
      </c>
    </row>
    <row r="1049" spans="1:3" x14ac:dyDescent="0.2">
      <c r="A1049">
        <v>12</v>
      </c>
      <c r="B1049">
        <v>160176</v>
      </c>
      <c r="C1049">
        <v>1470.7360000000001</v>
      </c>
    </row>
    <row r="1050" spans="1:3" x14ac:dyDescent="0.2">
      <c r="A1050">
        <v>12</v>
      </c>
      <c r="B1050">
        <v>145379</v>
      </c>
      <c r="C1050">
        <v>1480.1120000000001</v>
      </c>
    </row>
    <row r="1051" spans="1:3" x14ac:dyDescent="0.2">
      <c r="A1051">
        <v>12</v>
      </c>
      <c r="B1051">
        <v>130853</v>
      </c>
      <c r="C1051">
        <v>1451.3230000000001</v>
      </c>
    </row>
    <row r="1052" spans="1:3" x14ac:dyDescent="0.2">
      <c r="A1052">
        <v>12</v>
      </c>
      <c r="B1052">
        <v>115886</v>
      </c>
      <c r="C1052">
        <v>1497.742</v>
      </c>
    </row>
    <row r="1053" spans="1:3" x14ac:dyDescent="0.2">
      <c r="A1053">
        <v>12</v>
      </c>
      <c r="B1053">
        <v>100733</v>
      </c>
      <c r="C1053">
        <v>1513.954</v>
      </c>
    </row>
    <row r="1054" spans="1:3" x14ac:dyDescent="0.2">
      <c r="A1054">
        <v>12</v>
      </c>
      <c r="B1054">
        <v>85461</v>
      </c>
      <c r="C1054">
        <v>1527.1690000000001</v>
      </c>
    </row>
    <row r="1055" spans="1:3" x14ac:dyDescent="0.2">
      <c r="A1055">
        <v>12</v>
      </c>
      <c r="B1055">
        <v>69918</v>
      </c>
      <c r="C1055">
        <v>1552.5239999999999</v>
      </c>
    </row>
    <row r="1056" spans="1:3" x14ac:dyDescent="0.2">
      <c r="A1056">
        <v>12</v>
      </c>
      <c r="B1056">
        <v>54770</v>
      </c>
      <c r="C1056">
        <v>1514.5719999999999</v>
      </c>
    </row>
    <row r="1057" spans="1:3" x14ac:dyDescent="0.2">
      <c r="A1057">
        <v>12</v>
      </c>
      <c r="B1057">
        <v>39588</v>
      </c>
      <c r="C1057">
        <v>1517.71</v>
      </c>
    </row>
    <row r="1058" spans="1:3" x14ac:dyDescent="0.2">
      <c r="A1058">
        <v>12</v>
      </c>
      <c r="B1058">
        <v>24025</v>
      </c>
      <c r="C1058">
        <v>1556.2750000000001</v>
      </c>
    </row>
    <row r="1059" spans="1:3" x14ac:dyDescent="0.2">
      <c r="A1059">
        <v>12</v>
      </c>
      <c r="B1059">
        <v>8395</v>
      </c>
      <c r="C1059">
        <v>1562.8920000000001</v>
      </c>
    </row>
    <row r="1060" spans="1:3" x14ac:dyDescent="0.2">
      <c r="A1060">
        <v>12</v>
      </c>
      <c r="B1060">
        <v>0</v>
      </c>
      <c r="C1060">
        <v>840.34699999999998</v>
      </c>
    </row>
    <row r="1061" spans="1:3" x14ac:dyDescent="0.2">
      <c r="A1061">
        <v>13</v>
      </c>
      <c r="B1061">
        <v>99529</v>
      </c>
      <c r="C1061">
        <v>70.897000000000006</v>
      </c>
    </row>
    <row r="1062" spans="1:3" x14ac:dyDescent="0.2">
      <c r="A1062">
        <v>13</v>
      </c>
      <c r="B1062">
        <v>269470</v>
      </c>
      <c r="C1062">
        <v>66.433000000000007</v>
      </c>
    </row>
    <row r="1063" spans="1:3" x14ac:dyDescent="0.2">
      <c r="A1063">
        <v>13</v>
      </c>
      <c r="B1063">
        <v>495539</v>
      </c>
      <c r="C1063">
        <v>307.39299999999997</v>
      </c>
    </row>
    <row r="1064" spans="1:3" x14ac:dyDescent="0.2">
      <c r="A1064">
        <v>13</v>
      </c>
      <c r="B1064">
        <v>487739</v>
      </c>
      <c r="C1064">
        <v>779.96699999999998</v>
      </c>
    </row>
    <row r="1065" spans="1:3" x14ac:dyDescent="0.2">
      <c r="A1065">
        <v>13</v>
      </c>
      <c r="B1065">
        <v>472779</v>
      </c>
      <c r="C1065">
        <v>1496.3630000000001</v>
      </c>
    </row>
    <row r="1066" spans="1:3" x14ac:dyDescent="0.2">
      <c r="A1066">
        <v>13</v>
      </c>
      <c r="B1066">
        <v>457497</v>
      </c>
      <c r="C1066">
        <v>1527.672</v>
      </c>
    </row>
    <row r="1067" spans="1:3" x14ac:dyDescent="0.2">
      <c r="A1067">
        <v>13</v>
      </c>
      <c r="B1067">
        <v>442465</v>
      </c>
      <c r="C1067">
        <v>1503.058</v>
      </c>
    </row>
    <row r="1068" spans="1:3" x14ac:dyDescent="0.2">
      <c r="A1068">
        <v>13</v>
      </c>
      <c r="B1068">
        <v>426803</v>
      </c>
      <c r="C1068">
        <v>1566.09</v>
      </c>
    </row>
    <row r="1069" spans="1:3" x14ac:dyDescent="0.2">
      <c r="A1069">
        <v>13</v>
      </c>
      <c r="B1069">
        <v>413100</v>
      </c>
      <c r="C1069">
        <v>1368.8710000000001</v>
      </c>
    </row>
    <row r="1070" spans="1:3" x14ac:dyDescent="0.2">
      <c r="A1070">
        <v>13</v>
      </c>
      <c r="B1070">
        <v>398338</v>
      </c>
      <c r="C1070">
        <v>1476.0550000000001</v>
      </c>
    </row>
    <row r="1071" spans="1:3" x14ac:dyDescent="0.2">
      <c r="A1071">
        <v>13</v>
      </c>
      <c r="B1071">
        <v>382451</v>
      </c>
      <c r="C1071">
        <v>1588.444</v>
      </c>
    </row>
    <row r="1072" spans="1:3" x14ac:dyDescent="0.2">
      <c r="A1072">
        <v>13</v>
      </c>
      <c r="B1072">
        <v>366949</v>
      </c>
      <c r="C1072">
        <v>1550.164</v>
      </c>
    </row>
    <row r="1073" spans="1:3" x14ac:dyDescent="0.2">
      <c r="A1073">
        <v>13</v>
      </c>
      <c r="B1073">
        <v>351070</v>
      </c>
      <c r="C1073">
        <v>1588.558</v>
      </c>
    </row>
    <row r="1074" spans="1:3" x14ac:dyDescent="0.2">
      <c r="A1074">
        <v>13</v>
      </c>
      <c r="B1074">
        <v>335257</v>
      </c>
      <c r="C1074">
        <v>1580.454</v>
      </c>
    </row>
    <row r="1075" spans="1:3" x14ac:dyDescent="0.2">
      <c r="A1075">
        <v>13</v>
      </c>
      <c r="B1075">
        <v>319544</v>
      </c>
      <c r="C1075">
        <v>1571.2539999999999</v>
      </c>
    </row>
    <row r="1076" spans="1:3" x14ac:dyDescent="0.2">
      <c r="A1076">
        <v>13</v>
      </c>
      <c r="B1076">
        <v>303746</v>
      </c>
      <c r="C1076">
        <v>1579.6279999999999</v>
      </c>
    </row>
    <row r="1077" spans="1:3" x14ac:dyDescent="0.2">
      <c r="A1077">
        <v>13</v>
      </c>
      <c r="B1077">
        <v>288124</v>
      </c>
      <c r="C1077">
        <v>1561.3150000000001</v>
      </c>
    </row>
    <row r="1078" spans="1:3" x14ac:dyDescent="0.2">
      <c r="A1078">
        <v>13</v>
      </c>
      <c r="B1078">
        <v>272855</v>
      </c>
      <c r="C1078">
        <v>1528.145</v>
      </c>
    </row>
    <row r="1079" spans="1:3" x14ac:dyDescent="0.2">
      <c r="A1079">
        <v>13</v>
      </c>
      <c r="B1079">
        <v>257286</v>
      </c>
      <c r="C1079">
        <v>1555.4770000000001</v>
      </c>
    </row>
    <row r="1080" spans="1:3" x14ac:dyDescent="0.2">
      <c r="A1080">
        <v>13</v>
      </c>
      <c r="B1080">
        <v>241394</v>
      </c>
      <c r="C1080">
        <v>1588.778</v>
      </c>
    </row>
    <row r="1081" spans="1:3" x14ac:dyDescent="0.2">
      <c r="A1081">
        <v>13</v>
      </c>
      <c r="B1081">
        <v>225750</v>
      </c>
      <c r="C1081">
        <v>1564.8240000000001</v>
      </c>
    </row>
    <row r="1082" spans="1:3" x14ac:dyDescent="0.2">
      <c r="A1082">
        <v>13</v>
      </c>
      <c r="B1082">
        <v>210276</v>
      </c>
      <c r="C1082">
        <v>1546.7619999999999</v>
      </c>
    </row>
    <row r="1083" spans="1:3" x14ac:dyDescent="0.2">
      <c r="A1083">
        <v>13</v>
      </c>
      <c r="B1083">
        <v>194339</v>
      </c>
      <c r="C1083">
        <v>1593.2909999999999</v>
      </c>
    </row>
    <row r="1084" spans="1:3" x14ac:dyDescent="0.2">
      <c r="A1084">
        <v>13</v>
      </c>
      <c r="B1084">
        <v>178625</v>
      </c>
      <c r="C1084">
        <v>1571.556</v>
      </c>
    </row>
    <row r="1085" spans="1:3" x14ac:dyDescent="0.2">
      <c r="A1085">
        <v>13</v>
      </c>
      <c r="B1085">
        <v>162568</v>
      </c>
      <c r="C1085">
        <v>1604.7370000000001</v>
      </c>
    </row>
    <row r="1086" spans="1:3" x14ac:dyDescent="0.2">
      <c r="A1086">
        <v>13</v>
      </c>
      <c r="B1086">
        <v>146857</v>
      </c>
      <c r="C1086">
        <v>1570.808</v>
      </c>
    </row>
    <row r="1087" spans="1:3" x14ac:dyDescent="0.2">
      <c r="A1087">
        <v>13</v>
      </c>
      <c r="B1087">
        <v>130946</v>
      </c>
      <c r="C1087">
        <v>1590.175</v>
      </c>
    </row>
    <row r="1088" spans="1:3" x14ac:dyDescent="0.2">
      <c r="A1088">
        <v>13</v>
      </c>
      <c r="B1088">
        <v>115751</v>
      </c>
      <c r="C1088">
        <v>1519.0229999999999</v>
      </c>
    </row>
    <row r="1089" spans="1:3" x14ac:dyDescent="0.2">
      <c r="A1089">
        <v>13</v>
      </c>
      <c r="B1089">
        <v>100235</v>
      </c>
      <c r="C1089">
        <v>1551.829</v>
      </c>
    </row>
    <row r="1090" spans="1:3" x14ac:dyDescent="0.2">
      <c r="A1090">
        <v>13</v>
      </c>
      <c r="B1090">
        <v>84861</v>
      </c>
      <c r="C1090">
        <v>1537.509</v>
      </c>
    </row>
    <row r="1091" spans="1:3" x14ac:dyDescent="0.2">
      <c r="A1091">
        <v>13</v>
      </c>
      <c r="B1091">
        <v>69349</v>
      </c>
      <c r="C1091">
        <v>1550.2439999999999</v>
      </c>
    </row>
    <row r="1092" spans="1:3" x14ac:dyDescent="0.2">
      <c r="A1092">
        <v>13</v>
      </c>
      <c r="B1092">
        <v>53469</v>
      </c>
      <c r="C1092">
        <v>1586.5540000000001</v>
      </c>
    </row>
    <row r="1093" spans="1:3" x14ac:dyDescent="0.2">
      <c r="A1093">
        <v>13</v>
      </c>
      <c r="B1093">
        <v>37617</v>
      </c>
      <c r="C1093">
        <v>1586.425</v>
      </c>
    </row>
    <row r="1094" spans="1:3" x14ac:dyDescent="0.2">
      <c r="A1094">
        <v>13</v>
      </c>
      <c r="B1094">
        <v>21255</v>
      </c>
      <c r="C1094">
        <v>1634.731</v>
      </c>
    </row>
    <row r="1095" spans="1:3" x14ac:dyDescent="0.2">
      <c r="A1095">
        <v>13</v>
      </c>
      <c r="B1095">
        <v>4199</v>
      </c>
      <c r="C1095">
        <v>1705.7629999999999</v>
      </c>
    </row>
    <row r="1096" spans="1:3" x14ac:dyDescent="0.2">
      <c r="A1096">
        <v>13</v>
      </c>
      <c r="B1096">
        <v>0</v>
      </c>
      <c r="C1096">
        <v>420.17099999999999</v>
      </c>
    </row>
    <row r="1097" spans="1:3" x14ac:dyDescent="0.2">
      <c r="A1097">
        <v>14</v>
      </c>
      <c r="B1097">
        <v>182380</v>
      </c>
      <c r="C1097">
        <v>100.36499999999999</v>
      </c>
    </row>
    <row r="1098" spans="1:3" x14ac:dyDescent="0.2">
      <c r="A1098">
        <v>14</v>
      </c>
      <c r="B1098">
        <v>367656</v>
      </c>
      <c r="C1098">
        <v>129.78399999999999</v>
      </c>
    </row>
    <row r="1099" spans="1:3" x14ac:dyDescent="0.2">
      <c r="A1099">
        <v>14</v>
      </c>
      <c r="B1099">
        <v>479472</v>
      </c>
      <c r="C1099">
        <v>120.096</v>
      </c>
    </row>
    <row r="1100" spans="1:3" x14ac:dyDescent="0.2">
      <c r="A1100">
        <v>14</v>
      </c>
      <c r="B1100">
        <v>481880</v>
      </c>
      <c r="C1100">
        <v>1460.0809999999999</v>
      </c>
    </row>
    <row r="1101" spans="1:3" x14ac:dyDescent="0.2">
      <c r="A1101">
        <v>14</v>
      </c>
      <c r="B1101">
        <v>465435</v>
      </c>
      <c r="C1101">
        <v>1644.2660000000001</v>
      </c>
    </row>
    <row r="1102" spans="1:3" x14ac:dyDescent="0.2">
      <c r="A1102">
        <v>14</v>
      </c>
      <c r="B1102">
        <v>449435</v>
      </c>
      <c r="C1102">
        <v>1601.1369999999999</v>
      </c>
    </row>
    <row r="1103" spans="1:3" x14ac:dyDescent="0.2">
      <c r="A1103">
        <v>14</v>
      </c>
      <c r="B1103">
        <v>433442</v>
      </c>
      <c r="C1103">
        <v>1597.672</v>
      </c>
    </row>
    <row r="1104" spans="1:3" x14ac:dyDescent="0.2">
      <c r="A1104">
        <v>14</v>
      </c>
      <c r="B1104">
        <v>417303</v>
      </c>
      <c r="C1104">
        <v>1613.873</v>
      </c>
    </row>
    <row r="1105" spans="1:3" x14ac:dyDescent="0.2">
      <c r="A1105">
        <v>14</v>
      </c>
      <c r="B1105">
        <v>401285</v>
      </c>
      <c r="C1105">
        <v>1602.5740000000001</v>
      </c>
    </row>
    <row r="1106" spans="1:3" x14ac:dyDescent="0.2">
      <c r="A1106">
        <v>14</v>
      </c>
      <c r="B1106">
        <v>385806</v>
      </c>
      <c r="C1106">
        <v>1548.164</v>
      </c>
    </row>
    <row r="1107" spans="1:3" x14ac:dyDescent="0.2">
      <c r="A1107">
        <v>14</v>
      </c>
      <c r="B1107">
        <v>369646</v>
      </c>
      <c r="C1107">
        <v>1614.664</v>
      </c>
    </row>
    <row r="1108" spans="1:3" x14ac:dyDescent="0.2">
      <c r="A1108">
        <v>14</v>
      </c>
      <c r="B1108">
        <v>352937</v>
      </c>
      <c r="C1108">
        <v>1670.6569999999999</v>
      </c>
    </row>
    <row r="1109" spans="1:3" x14ac:dyDescent="0.2">
      <c r="A1109">
        <v>14</v>
      </c>
      <c r="B1109">
        <v>336473</v>
      </c>
      <c r="C1109">
        <v>1646.35</v>
      </c>
    </row>
    <row r="1110" spans="1:3" x14ac:dyDescent="0.2">
      <c r="A1110">
        <v>14</v>
      </c>
      <c r="B1110">
        <v>319895</v>
      </c>
      <c r="C1110">
        <v>1658.3309999999999</v>
      </c>
    </row>
    <row r="1111" spans="1:3" x14ac:dyDescent="0.2">
      <c r="A1111">
        <v>14</v>
      </c>
      <c r="B1111">
        <v>304175</v>
      </c>
      <c r="C1111">
        <v>1571.3610000000001</v>
      </c>
    </row>
    <row r="1112" spans="1:3" x14ac:dyDescent="0.2">
      <c r="A1112">
        <v>14</v>
      </c>
      <c r="B1112">
        <v>287698</v>
      </c>
      <c r="C1112">
        <v>1648.9549999999999</v>
      </c>
    </row>
    <row r="1113" spans="1:3" x14ac:dyDescent="0.2">
      <c r="A1113">
        <v>14</v>
      </c>
      <c r="B1113">
        <v>270869</v>
      </c>
      <c r="C1113">
        <v>1681.3389999999999</v>
      </c>
    </row>
    <row r="1114" spans="1:3" x14ac:dyDescent="0.2">
      <c r="A1114">
        <v>14</v>
      </c>
      <c r="B1114">
        <v>254292</v>
      </c>
      <c r="C1114">
        <v>1657.5319999999999</v>
      </c>
    </row>
    <row r="1115" spans="1:3" x14ac:dyDescent="0.2">
      <c r="A1115">
        <v>14</v>
      </c>
      <c r="B1115">
        <v>237553</v>
      </c>
      <c r="C1115">
        <v>1673.8579999999999</v>
      </c>
    </row>
    <row r="1116" spans="1:3" x14ac:dyDescent="0.2">
      <c r="A1116">
        <v>14</v>
      </c>
      <c r="B1116">
        <v>221300</v>
      </c>
      <c r="C1116">
        <v>1625.2950000000001</v>
      </c>
    </row>
    <row r="1117" spans="1:3" x14ac:dyDescent="0.2">
      <c r="A1117">
        <v>14</v>
      </c>
      <c r="B1117">
        <v>204821</v>
      </c>
      <c r="C1117">
        <v>1648.569</v>
      </c>
    </row>
    <row r="1118" spans="1:3" x14ac:dyDescent="0.2">
      <c r="A1118">
        <v>14</v>
      </c>
      <c r="B1118">
        <v>188272</v>
      </c>
      <c r="C1118">
        <v>1654.106</v>
      </c>
    </row>
    <row r="1119" spans="1:3" x14ac:dyDescent="0.2">
      <c r="A1119">
        <v>14</v>
      </c>
      <c r="B1119">
        <v>171656</v>
      </c>
      <c r="C1119">
        <v>1661.9449999999999</v>
      </c>
    </row>
    <row r="1120" spans="1:3" x14ac:dyDescent="0.2">
      <c r="A1120">
        <v>14</v>
      </c>
      <c r="B1120">
        <v>155178</v>
      </c>
      <c r="C1120">
        <v>1647.442</v>
      </c>
    </row>
    <row r="1121" spans="1:3" x14ac:dyDescent="0.2">
      <c r="A1121">
        <v>14</v>
      </c>
      <c r="B1121">
        <v>139228</v>
      </c>
      <c r="C1121">
        <v>1596.086</v>
      </c>
    </row>
    <row r="1122" spans="1:3" x14ac:dyDescent="0.2">
      <c r="A1122">
        <v>14</v>
      </c>
      <c r="B1122">
        <v>122702</v>
      </c>
      <c r="C1122">
        <v>1651.204</v>
      </c>
    </row>
    <row r="1123" spans="1:3" x14ac:dyDescent="0.2">
      <c r="A1123">
        <v>14</v>
      </c>
      <c r="B1123">
        <v>106202</v>
      </c>
      <c r="C1123">
        <v>1650.3789999999999</v>
      </c>
    </row>
    <row r="1124" spans="1:3" x14ac:dyDescent="0.2">
      <c r="A1124">
        <v>14</v>
      </c>
      <c r="B1124">
        <v>90107</v>
      </c>
      <c r="C1124">
        <v>1609.0820000000001</v>
      </c>
    </row>
    <row r="1125" spans="1:3" x14ac:dyDescent="0.2">
      <c r="A1125">
        <v>14</v>
      </c>
      <c r="B1125">
        <v>73811</v>
      </c>
      <c r="C1125">
        <v>1629.5129999999999</v>
      </c>
    </row>
    <row r="1126" spans="1:3" x14ac:dyDescent="0.2">
      <c r="A1126">
        <v>14</v>
      </c>
      <c r="B1126">
        <v>57296</v>
      </c>
      <c r="C1126">
        <v>1651.5419999999999</v>
      </c>
    </row>
    <row r="1127" spans="1:3" x14ac:dyDescent="0.2">
      <c r="A1127">
        <v>14</v>
      </c>
      <c r="B1127">
        <v>40279</v>
      </c>
      <c r="C1127">
        <v>1701.452</v>
      </c>
    </row>
    <row r="1128" spans="1:3" x14ac:dyDescent="0.2">
      <c r="A1128">
        <v>14</v>
      </c>
      <c r="B1128">
        <v>23124</v>
      </c>
      <c r="C1128">
        <v>1715.443</v>
      </c>
    </row>
    <row r="1129" spans="1:3" x14ac:dyDescent="0.2">
      <c r="A1129">
        <v>14</v>
      </c>
      <c r="B1129">
        <v>8404</v>
      </c>
      <c r="C1129">
        <v>1471.8489999999999</v>
      </c>
    </row>
    <row r="1130" spans="1:3" x14ac:dyDescent="0.2">
      <c r="A1130">
        <v>14</v>
      </c>
      <c r="B1130">
        <v>0</v>
      </c>
      <c r="C1130">
        <v>841.61300000000006</v>
      </c>
    </row>
    <row r="1131" spans="1:3" x14ac:dyDescent="0.2">
      <c r="A1131">
        <v>15</v>
      </c>
      <c r="B1131">
        <v>101086</v>
      </c>
      <c r="C1131">
        <v>76.724999999999994</v>
      </c>
    </row>
    <row r="1132" spans="1:3" x14ac:dyDescent="0.2">
      <c r="A1132">
        <v>15</v>
      </c>
      <c r="B1132">
        <v>268529</v>
      </c>
      <c r="C1132">
        <v>67.756</v>
      </c>
    </row>
    <row r="1133" spans="1:3" x14ac:dyDescent="0.2">
      <c r="A1133">
        <v>15</v>
      </c>
      <c r="B1133">
        <v>495770</v>
      </c>
      <c r="C1133">
        <v>276.87599999999998</v>
      </c>
    </row>
    <row r="1134" spans="1:3" x14ac:dyDescent="0.2">
      <c r="A1134">
        <v>15</v>
      </c>
      <c r="B1134">
        <v>488765</v>
      </c>
      <c r="C1134">
        <v>701.07299999999998</v>
      </c>
    </row>
    <row r="1135" spans="1:3" x14ac:dyDescent="0.2">
      <c r="A1135">
        <v>15</v>
      </c>
      <c r="B1135">
        <v>472097</v>
      </c>
      <c r="C1135">
        <v>1667.1610000000001</v>
      </c>
    </row>
    <row r="1136" spans="1:3" x14ac:dyDescent="0.2">
      <c r="A1136">
        <v>15</v>
      </c>
      <c r="B1136">
        <v>454760</v>
      </c>
      <c r="C1136">
        <v>1732.683</v>
      </c>
    </row>
    <row r="1137" spans="1:3" x14ac:dyDescent="0.2">
      <c r="A1137">
        <v>15</v>
      </c>
      <c r="B1137">
        <v>437765</v>
      </c>
      <c r="C1137">
        <v>1699.98</v>
      </c>
    </row>
    <row r="1138" spans="1:3" x14ac:dyDescent="0.2">
      <c r="A1138">
        <v>15</v>
      </c>
      <c r="B1138">
        <v>420483</v>
      </c>
      <c r="C1138">
        <v>1728.1469999999999</v>
      </c>
    </row>
    <row r="1139" spans="1:3" x14ac:dyDescent="0.2">
      <c r="A1139">
        <v>15</v>
      </c>
      <c r="B1139">
        <v>403810</v>
      </c>
      <c r="C1139">
        <v>1666.78</v>
      </c>
    </row>
    <row r="1140" spans="1:3" x14ac:dyDescent="0.2">
      <c r="A1140">
        <v>15</v>
      </c>
      <c r="B1140">
        <v>386705</v>
      </c>
      <c r="C1140">
        <v>1709.972</v>
      </c>
    </row>
    <row r="1141" spans="1:3" x14ac:dyDescent="0.2">
      <c r="A1141">
        <v>15</v>
      </c>
      <c r="B1141">
        <v>369144</v>
      </c>
      <c r="C1141">
        <v>1755.9069999999999</v>
      </c>
    </row>
    <row r="1142" spans="1:3" x14ac:dyDescent="0.2">
      <c r="A1142">
        <v>15</v>
      </c>
      <c r="B1142">
        <v>351576</v>
      </c>
      <c r="C1142">
        <v>1756.5329999999999</v>
      </c>
    </row>
    <row r="1143" spans="1:3" x14ac:dyDescent="0.2">
      <c r="A1143">
        <v>15</v>
      </c>
      <c r="B1143">
        <v>334074</v>
      </c>
      <c r="C1143">
        <v>1750.2739999999999</v>
      </c>
    </row>
    <row r="1144" spans="1:3" x14ac:dyDescent="0.2">
      <c r="A1144">
        <v>15</v>
      </c>
      <c r="B1144">
        <v>316700</v>
      </c>
      <c r="C1144">
        <v>1737.2260000000001</v>
      </c>
    </row>
    <row r="1145" spans="1:3" x14ac:dyDescent="0.2">
      <c r="A1145">
        <v>15</v>
      </c>
      <c r="B1145">
        <v>299725</v>
      </c>
      <c r="C1145">
        <v>1697.2850000000001</v>
      </c>
    </row>
    <row r="1146" spans="1:3" x14ac:dyDescent="0.2">
      <c r="A1146">
        <v>15</v>
      </c>
      <c r="B1146">
        <v>281576</v>
      </c>
      <c r="C1146">
        <v>1814.89</v>
      </c>
    </row>
    <row r="1147" spans="1:3" x14ac:dyDescent="0.2">
      <c r="A1147">
        <v>15</v>
      </c>
      <c r="B1147">
        <v>263768</v>
      </c>
      <c r="C1147">
        <v>1780.7850000000001</v>
      </c>
    </row>
    <row r="1148" spans="1:3" x14ac:dyDescent="0.2">
      <c r="A1148">
        <v>15</v>
      </c>
      <c r="B1148">
        <v>246199</v>
      </c>
      <c r="C1148">
        <v>1756.8579999999999</v>
      </c>
    </row>
    <row r="1149" spans="1:3" x14ac:dyDescent="0.2">
      <c r="A1149">
        <v>15</v>
      </c>
      <c r="B1149">
        <v>228298</v>
      </c>
      <c r="C1149">
        <v>1789.847</v>
      </c>
    </row>
    <row r="1150" spans="1:3" x14ac:dyDescent="0.2">
      <c r="A1150">
        <v>15</v>
      </c>
      <c r="B1150">
        <v>210849</v>
      </c>
      <c r="C1150">
        <v>1746.07</v>
      </c>
    </row>
    <row r="1151" spans="1:3" x14ac:dyDescent="0.2">
      <c r="A1151">
        <v>15</v>
      </c>
      <c r="B1151">
        <v>193697</v>
      </c>
      <c r="C1151">
        <v>1713.5540000000001</v>
      </c>
    </row>
    <row r="1152" spans="1:3" x14ac:dyDescent="0.2">
      <c r="A1152">
        <v>15</v>
      </c>
      <c r="B1152">
        <v>176639</v>
      </c>
      <c r="C1152">
        <v>1705.5419999999999</v>
      </c>
    </row>
    <row r="1153" spans="1:3" x14ac:dyDescent="0.2">
      <c r="A1153">
        <v>15</v>
      </c>
      <c r="B1153">
        <v>159168</v>
      </c>
      <c r="C1153">
        <v>1747.0229999999999</v>
      </c>
    </row>
    <row r="1154" spans="1:3" x14ac:dyDescent="0.2">
      <c r="A1154">
        <v>15</v>
      </c>
      <c r="B1154">
        <v>141659</v>
      </c>
      <c r="C1154">
        <v>1750.4110000000001</v>
      </c>
    </row>
    <row r="1155" spans="1:3" x14ac:dyDescent="0.2">
      <c r="A1155">
        <v>15</v>
      </c>
      <c r="B1155">
        <v>124028</v>
      </c>
      <c r="C1155">
        <v>1762.8620000000001</v>
      </c>
    </row>
    <row r="1156" spans="1:3" x14ac:dyDescent="0.2">
      <c r="A1156">
        <v>15</v>
      </c>
      <c r="B1156">
        <v>106888</v>
      </c>
      <c r="C1156">
        <v>1713.864</v>
      </c>
    </row>
    <row r="1157" spans="1:3" x14ac:dyDescent="0.2">
      <c r="A1157">
        <v>15</v>
      </c>
      <c r="B1157">
        <v>89627</v>
      </c>
      <c r="C1157">
        <v>1725.971</v>
      </c>
    </row>
    <row r="1158" spans="1:3" x14ac:dyDescent="0.2">
      <c r="A1158">
        <v>15</v>
      </c>
      <c r="B1158">
        <v>72382</v>
      </c>
      <c r="C1158">
        <v>1724.481</v>
      </c>
    </row>
    <row r="1159" spans="1:3" x14ac:dyDescent="0.2">
      <c r="A1159">
        <v>15</v>
      </c>
      <c r="B1159">
        <v>60717</v>
      </c>
      <c r="C1159">
        <v>1166.3320000000001</v>
      </c>
    </row>
    <row r="1160" spans="1:3" x14ac:dyDescent="0.2">
      <c r="A1160">
        <v>15</v>
      </c>
      <c r="B1160">
        <v>43747</v>
      </c>
      <c r="C1160">
        <v>1697.0219999999999</v>
      </c>
    </row>
    <row r="1161" spans="1:3" x14ac:dyDescent="0.2">
      <c r="A1161">
        <v>15</v>
      </c>
      <c r="B1161">
        <v>25217</v>
      </c>
      <c r="C1161">
        <v>1853.0530000000001</v>
      </c>
    </row>
    <row r="1162" spans="1:3" x14ac:dyDescent="0.2">
      <c r="A1162">
        <v>15</v>
      </c>
      <c r="B1162">
        <v>6719</v>
      </c>
      <c r="C1162">
        <v>1849.9570000000001</v>
      </c>
    </row>
    <row r="1163" spans="1:3" x14ac:dyDescent="0.2">
      <c r="A1163">
        <v>15</v>
      </c>
      <c r="B1163">
        <v>0</v>
      </c>
      <c r="C1163">
        <v>671.92899999999997</v>
      </c>
    </row>
    <row r="1164" spans="1:3" x14ac:dyDescent="0.2">
      <c r="A1164">
        <v>16</v>
      </c>
      <c r="B1164">
        <v>163868</v>
      </c>
      <c r="C1164">
        <v>101.184</v>
      </c>
    </row>
    <row r="1165" spans="1:3" x14ac:dyDescent="0.2">
      <c r="A1165">
        <v>16</v>
      </c>
      <c r="B1165">
        <v>339585</v>
      </c>
      <c r="C1165">
        <v>87.311999999999998</v>
      </c>
    </row>
    <row r="1166" spans="1:3" x14ac:dyDescent="0.2">
      <c r="A1166">
        <v>16</v>
      </c>
      <c r="B1166">
        <v>492291</v>
      </c>
      <c r="C1166">
        <v>580.48400000000004</v>
      </c>
    </row>
    <row r="1167" spans="1:3" x14ac:dyDescent="0.2">
      <c r="A1167">
        <v>16</v>
      </c>
      <c r="B1167">
        <v>479261</v>
      </c>
      <c r="C1167">
        <v>1302.944</v>
      </c>
    </row>
    <row r="1168" spans="1:3" x14ac:dyDescent="0.2">
      <c r="A1168">
        <v>16</v>
      </c>
      <c r="B1168">
        <v>462238</v>
      </c>
      <c r="C1168">
        <v>1701.982</v>
      </c>
    </row>
    <row r="1169" spans="1:3" x14ac:dyDescent="0.2">
      <c r="A1169">
        <v>16</v>
      </c>
      <c r="B1169">
        <v>444005</v>
      </c>
      <c r="C1169">
        <v>1823.144</v>
      </c>
    </row>
    <row r="1170" spans="1:3" x14ac:dyDescent="0.2">
      <c r="A1170">
        <v>16</v>
      </c>
      <c r="B1170">
        <v>425659</v>
      </c>
      <c r="C1170">
        <v>1835.8510000000001</v>
      </c>
    </row>
    <row r="1171" spans="1:3" x14ac:dyDescent="0.2">
      <c r="A1171">
        <v>16</v>
      </c>
      <c r="B1171">
        <v>406652</v>
      </c>
      <c r="C1171">
        <v>1899.3430000000001</v>
      </c>
    </row>
    <row r="1172" spans="1:3" x14ac:dyDescent="0.2">
      <c r="A1172">
        <v>16</v>
      </c>
      <c r="B1172">
        <v>388034</v>
      </c>
      <c r="C1172">
        <v>1862.739</v>
      </c>
    </row>
    <row r="1173" spans="1:3" x14ac:dyDescent="0.2">
      <c r="A1173">
        <v>16</v>
      </c>
      <c r="B1173">
        <v>369272</v>
      </c>
      <c r="C1173">
        <v>1875.165</v>
      </c>
    </row>
    <row r="1174" spans="1:3" x14ac:dyDescent="0.2">
      <c r="A1174">
        <v>16</v>
      </c>
      <c r="B1174">
        <v>351317</v>
      </c>
      <c r="C1174">
        <v>1795.1669999999999</v>
      </c>
    </row>
    <row r="1175" spans="1:3" x14ac:dyDescent="0.2">
      <c r="A1175">
        <v>16</v>
      </c>
      <c r="B1175">
        <v>332188</v>
      </c>
      <c r="C1175">
        <v>1913.452</v>
      </c>
    </row>
    <row r="1176" spans="1:3" x14ac:dyDescent="0.2">
      <c r="A1176">
        <v>16</v>
      </c>
      <c r="B1176">
        <v>313077</v>
      </c>
      <c r="C1176">
        <v>1909.8689999999999</v>
      </c>
    </row>
    <row r="1177" spans="1:3" x14ac:dyDescent="0.2">
      <c r="A1177">
        <v>16</v>
      </c>
      <c r="B1177">
        <v>294587</v>
      </c>
      <c r="C1177">
        <v>1849.7059999999999</v>
      </c>
    </row>
    <row r="1178" spans="1:3" x14ac:dyDescent="0.2">
      <c r="A1178">
        <v>16</v>
      </c>
      <c r="B1178">
        <v>276067</v>
      </c>
      <c r="C1178">
        <v>1849.7809999999999</v>
      </c>
    </row>
    <row r="1179" spans="1:3" x14ac:dyDescent="0.2">
      <c r="A1179">
        <v>16</v>
      </c>
      <c r="B1179">
        <v>257952</v>
      </c>
      <c r="C1179">
        <v>1811.682</v>
      </c>
    </row>
    <row r="1180" spans="1:3" x14ac:dyDescent="0.2">
      <c r="A1180">
        <v>16</v>
      </c>
      <c r="B1180">
        <v>240082</v>
      </c>
      <c r="C1180">
        <v>1787.7249999999999</v>
      </c>
    </row>
    <row r="1181" spans="1:3" x14ac:dyDescent="0.2">
      <c r="A1181">
        <v>16</v>
      </c>
      <c r="B1181">
        <v>221516</v>
      </c>
      <c r="C1181">
        <v>1856.857</v>
      </c>
    </row>
    <row r="1182" spans="1:3" x14ac:dyDescent="0.2">
      <c r="A1182">
        <v>16</v>
      </c>
      <c r="B1182">
        <v>202897</v>
      </c>
      <c r="C1182">
        <v>1860.4680000000001</v>
      </c>
    </row>
    <row r="1183" spans="1:3" x14ac:dyDescent="0.2">
      <c r="A1183">
        <v>16</v>
      </c>
      <c r="B1183">
        <v>184293</v>
      </c>
      <c r="C1183">
        <v>1861.164</v>
      </c>
    </row>
    <row r="1184" spans="1:3" x14ac:dyDescent="0.2">
      <c r="A1184">
        <v>16</v>
      </c>
      <c r="B1184">
        <v>165638</v>
      </c>
      <c r="C1184">
        <v>1865.193</v>
      </c>
    </row>
    <row r="1185" spans="1:3" x14ac:dyDescent="0.2">
      <c r="A1185">
        <v>16</v>
      </c>
      <c r="B1185">
        <v>147123</v>
      </c>
      <c r="C1185">
        <v>1850.9739999999999</v>
      </c>
    </row>
    <row r="1186" spans="1:3" x14ac:dyDescent="0.2">
      <c r="A1186">
        <v>16</v>
      </c>
      <c r="B1186">
        <v>128638</v>
      </c>
      <c r="C1186">
        <v>1848.1669999999999</v>
      </c>
    </row>
    <row r="1187" spans="1:3" x14ac:dyDescent="0.2">
      <c r="A1187">
        <v>16</v>
      </c>
      <c r="B1187">
        <v>110293</v>
      </c>
      <c r="C1187">
        <v>1835.3630000000001</v>
      </c>
    </row>
    <row r="1188" spans="1:3" x14ac:dyDescent="0.2">
      <c r="A1188">
        <v>16</v>
      </c>
      <c r="B1188">
        <v>92037</v>
      </c>
      <c r="C1188">
        <v>1824.5350000000001</v>
      </c>
    </row>
    <row r="1189" spans="1:3" x14ac:dyDescent="0.2">
      <c r="A1189">
        <v>16</v>
      </c>
      <c r="B1189">
        <v>76372</v>
      </c>
      <c r="C1189">
        <v>1565.4690000000001</v>
      </c>
    </row>
    <row r="1190" spans="1:3" x14ac:dyDescent="0.2">
      <c r="A1190">
        <v>16</v>
      </c>
      <c r="B1190">
        <v>58214</v>
      </c>
      <c r="C1190">
        <v>1815.491</v>
      </c>
    </row>
    <row r="1191" spans="1:3" x14ac:dyDescent="0.2">
      <c r="A1191">
        <v>16</v>
      </c>
      <c r="B1191">
        <v>39452</v>
      </c>
      <c r="C1191">
        <v>1875.971</v>
      </c>
    </row>
    <row r="1192" spans="1:3" x14ac:dyDescent="0.2">
      <c r="A1192">
        <v>16</v>
      </c>
      <c r="B1192">
        <v>20732</v>
      </c>
      <c r="C1192">
        <v>1871.7059999999999</v>
      </c>
    </row>
    <row r="1193" spans="1:3" x14ac:dyDescent="0.2">
      <c r="A1193">
        <v>16</v>
      </c>
      <c r="B1193">
        <v>1298</v>
      </c>
      <c r="C1193">
        <v>1943.421</v>
      </c>
    </row>
    <row r="1194" spans="1:3" x14ac:dyDescent="0.2">
      <c r="A1194">
        <v>16</v>
      </c>
      <c r="B1194">
        <v>0</v>
      </c>
      <c r="C1194">
        <v>131.137</v>
      </c>
    </row>
    <row r="1195" spans="1:3" x14ac:dyDescent="0.2">
      <c r="A1195">
        <v>17</v>
      </c>
      <c r="B1195">
        <v>279615</v>
      </c>
      <c r="C1195">
        <v>126.572</v>
      </c>
    </row>
    <row r="1196" spans="1:3" x14ac:dyDescent="0.2">
      <c r="A1196">
        <v>17</v>
      </c>
      <c r="B1196">
        <v>333869</v>
      </c>
      <c r="C1196">
        <v>118.986</v>
      </c>
    </row>
    <row r="1197" spans="1:3" x14ac:dyDescent="0.2">
      <c r="A1197">
        <v>17</v>
      </c>
      <c r="B1197">
        <v>492064</v>
      </c>
      <c r="C1197">
        <v>547.08199999999999</v>
      </c>
    </row>
    <row r="1198" spans="1:3" x14ac:dyDescent="0.2">
      <c r="A1198">
        <v>17</v>
      </c>
      <c r="B1198">
        <v>474517</v>
      </c>
      <c r="C1198">
        <v>1753.5260000000001</v>
      </c>
    </row>
    <row r="1199" spans="1:3" x14ac:dyDescent="0.2">
      <c r="A1199">
        <v>17</v>
      </c>
      <c r="B1199">
        <v>455290</v>
      </c>
      <c r="C1199">
        <v>1922.856</v>
      </c>
    </row>
    <row r="1200" spans="1:3" x14ac:dyDescent="0.2">
      <c r="A1200">
        <v>17</v>
      </c>
      <c r="B1200">
        <v>436070</v>
      </c>
      <c r="C1200">
        <v>1920.2090000000001</v>
      </c>
    </row>
    <row r="1201" spans="1:3" x14ac:dyDescent="0.2">
      <c r="A1201">
        <v>17</v>
      </c>
      <c r="B1201">
        <v>417341</v>
      </c>
      <c r="C1201">
        <v>1872.857</v>
      </c>
    </row>
    <row r="1202" spans="1:3" x14ac:dyDescent="0.2">
      <c r="A1202">
        <v>17</v>
      </c>
      <c r="B1202">
        <v>398426</v>
      </c>
      <c r="C1202">
        <v>1891.354</v>
      </c>
    </row>
    <row r="1203" spans="1:3" x14ac:dyDescent="0.2">
      <c r="A1203">
        <v>17</v>
      </c>
      <c r="B1203">
        <v>379908</v>
      </c>
      <c r="C1203">
        <v>1851.729</v>
      </c>
    </row>
    <row r="1204" spans="1:3" x14ac:dyDescent="0.2">
      <c r="A1204">
        <v>17</v>
      </c>
      <c r="B1204">
        <v>361733</v>
      </c>
      <c r="C1204">
        <v>1817.393</v>
      </c>
    </row>
    <row r="1205" spans="1:3" x14ac:dyDescent="0.2">
      <c r="A1205">
        <v>17</v>
      </c>
      <c r="B1205">
        <v>342173</v>
      </c>
      <c r="C1205">
        <v>1957.4760000000001</v>
      </c>
    </row>
    <row r="1206" spans="1:3" x14ac:dyDescent="0.2">
      <c r="A1206">
        <v>17</v>
      </c>
      <c r="B1206">
        <v>323280</v>
      </c>
      <c r="C1206">
        <v>1887.49</v>
      </c>
    </row>
    <row r="1207" spans="1:3" x14ac:dyDescent="0.2">
      <c r="A1207">
        <v>17</v>
      </c>
      <c r="B1207">
        <v>304374</v>
      </c>
      <c r="C1207">
        <v>1890.48</v>
      </c>
    </row>
    <row r="1208" spans="1:3" x14ac:dyDescent="0.2">
      <c r="A1208">
        <v>17</v>
      </c>
      <c r="B1208">
        <v>285924</v>
      </c>
      <c r="C1208">
        <v>1844.864</v>
      </c>
    </row>
    <row r="1209" spans="1:3" x14ac:dyDescent="0.2">
      <c r="A1209">
        <v>17</v>
      </c>
      <c r="B1209">
        <v>267692</v>
      </c>
      <c r="C1209">
        <v>1822.867</v>
      </c>
    </row>
    <row r="1210" spans="1:3" x14ac:dyDescent="0.2">
      <c r="A1210">
        <v>17</v>
      </c>
      <c r="B1210">
        <v>248389</v>
      </c>
      <c r="C1210">
        <v>1930.13</v>
      </c>
    </row>
    <row r="1211" spans="1:3" x14ac:dyDescent="0.2">
      <c r="A1211">
        <v>17</v>
      </c>
      <c r="B1211">
        <v>229113</v>
      </c>
      <c r="C1211">
        <v>1927.412</v>
      </c>
    </row>
    <row r="1212" spans="1:3" x14ac:dyDescent="0.2">
      <c r="A1212">
        <v>17</v>
      </c>
      <c r="B1212">
        <v>209799</v>
      </c>
      <c r="C1212">
        <v>1931.5820000000001</v>
      </c>
    </row>
    <row r="1213" spans="1:3" x14ac:dyDescent="0.2">
      <c r="A1213">
        <v>17</v>
      </c>
      <c r="B1213">
        <v>190670</v>
      </c>
      <c r="C1213">
        <v>1912.4680000000001</v>
      </c>
    </row>
    <row r="1214" spans="1:3" x14ac:dyDescent="0.2">
      <c r="A1214">
        <v>17</v>
      </c>
      <c r="B1214">
        <v>171658</v>
      </c>
      <c r="C1214">
        <v>1901.6610000000001</v>
      </c>
    </row>
    <row r="1215" spans="1:3" x14ac:dyDescent="0.2">
      <c r="A1215">
        <v>17</v>
      </c>
      <c r="B1215">
        <v>152581</v>
      </c>
      <c r="C1215">
        <v>1908.366</v>
      </c>
    </row>
    <row r="1216" spans="1:3" x14ac:dyDescent="0.2">
      <c r="A1216">
        <v>17</v>
      </c>
      <c r="B1216">
        <v>133423</v>
      </c>
      <c r="C1216">
        <v>1914.8920000000001</v>
      </c>
    </row>
    <row r="1217" spans="1:3" x14ac:dyDescent="0.2">
      <c r="A1217">
        <v>17</v>
      </c>
      <c r="B1217">
        <v>113932</v>
      </c>
      <c r="C1217">
        <v>1948.4690000000001</v>
      </c>
    </row>
    <row r="1218" spans="1:3" x14ac:dyDescent="0.2">
      <c r="A1218">
        <v>17</v>
      </c>
      <c r="B1218">
        <v>95062</v>
      </c>
      <c r="C1218">
        <v>1886.64</v>
      </c>
    </row>
    <row r="1219" spans="1:3" x14ac:dyDescent="0.2">
      <c r="A1219">
        <v>17</v>
      </c>
      <c r="B1219">
        <v>84041</v>
      </c>
      <c r="C1219">
        <v>1101.383</v>
      </c>
    </row>
    <row r="1220" spans="1:3" x14ac:dyDescent="0.2">
      <c r="A1220">
        <v>17</v>
      </c>
      <c r="B1220">
        <v>64583</v>
      </c>
      <c r="C1220">
        <v>1945.5820000000001</v>
      </c>
    </row>
    <row r="1221" spans="1:3" x14ac:dyDescent="0.2">
      <c r="A1221">
        <v>17</v>
      </c>
      <c r="B1221">
        <v>44097</v>
      </c>
      <c r="C1221">
        <v>2048.143</v>
      </c>
    </row>
    <row r="1222" spans="1:3" x14ac:dyDescent="0.2">
      <c r="A1222">
        <v>17</v>
      </c>
      <c r="B1222">
        <v>23750</v>
      </c>
      <c r="C1222">
        <v>2034.5519999999999</v>
      </c>
    </row>
    <row r="1223" spans="1:3" x14ac:dyDescent="0.2">
      <c r="A1223">
        <v>17</v>
      </c>
      <c r="B1223">
        <v>2938</v>
      </c>
      <c r="C1223">
        <v>2081.183</v>
      </c>
    </row>
    <row r="1224" spans="1:3" x14ac:dyDescent="0.2">
      <c r="A1224">
        <v>17</v>
      </c>
      <c r="B1224">
        <v>0</v>
      </c>
      <c r="C1224">
        <v>295.00200000000001</v>
      </c>
    </row>
    <row r="1225" spans="1:3" x14ac:dyDescent="0.2">
      <c r="A1225">
        <v>18</v>
      </c>
      <c r="B1225">
        <v>230278</v>
      </c>
      <c r="C1225">
        <v>137.685</v>
      </c>
    </row>
    <row r="1226" spans="1:3" x14ac:dyDescent="0.2">
      <c r="A1226">
        <v>18</v>
      </c>
      <c r="B1226">
        <v>320901</v>
      </c>
      <c r="C1226">
        <v>135.55799999999999</v>
      </c>
    </row>
    <row r="1227" spans="1:3" x14ac:dyDescent="0.2">
      <c r="A1227">
        <v>18</v>
      </c>
      <c r="B1227">
        <v>491742</v>
      </c>
      <c r="C1227">
        <v>552.25900000000001</v>
      </c>
    </row>
    <row r="1228" spans="1:3" x14ac:dyDescent="0.2">
      <c r="A1228">
        <v>18</v>
      </c>
      <c r="B1228">
        <v>474240</v>
      </c>
      <c r="C1228">
        <v>1748.6020000000001</v>
      </c>
    </row>
    <row r="1229" spans="1:3" x14ac:dyDescent="0.2">
      <c r="A1229">
        <v>18</v>
      </c>
      <c r="B1229">
        <v>454693</v>
      </c>
      <c r="C1229">
        <v>1954.2470000000001</v>
      </c>
    </row>
    <row r="1230" spans="1:3" x14ac:dyDescent="0.2">
      <c r="A1230">
        <v>18</v>
      </c>
      <c r="B1230">
        <v>434589</v>
      </c>
      <c r="C1230">
        <v>2010.3209999999999</v>
      </c>
    </row>
    <row r="1231" spans="1:3" x14ac:dyDescent="0.2">
      <c r="A1231">
        <v>18</v>
      </c>
      <c r="B1231">
        <v>414069</v>
      </c>
      <c r="C1231">
        <v>2053.6860000000001</v>
      </c>
    </row>
    <row r="1232" spans="1:3" x14ac:dyDescent="0.2">
      <c r="A1232">
        <v>18</v>
      </c>
      <c r="B1232">
        <v>393812</v>
      </c>
      <c r="C1232">
        <v>2023.846</v>
      </c>
    </row>
    <row r="1233" spans="1:3" x14ac:dyDescent="0.2">
      <c r="A1233">
        <v>18</v>
      </c>
      <c r="B1233">
        <v>373470</v>
      </c>
      <c r="C1233">
        <v>2034.0060000000001</v>
      </c>
    </row>
    <row r="1234" spans="1:3" x14ac:dyDescent="0.2">
      <c r="A1234">
        <v>18</v>
      </c>
      <c r="B1234">
        <v>353328</v>
      </c>
      <c r="C1234">
        <v>2013.6389999999999</v>
      </c>
    </row>
    <row r="1235" spans="1:3" x14ac:dyDescent="0.2">
      <c r="A1235">
        <v>18</v>
      </c>
      <c r="B1235">
        <v>332703</v>
      </c>
      <c r="C1235">
        <v>2062.4250000000002</v>
      </c>
    </row>
    <row r="1236" spans="1:3" x14ac:dyDescent="0.2">
      <c r="A1236">
        <v>18</v>
      </c>
      <c r="B1236">
        <v>312408</v>
      </c>
      <c r="C1236">
        <v>2030.3920000000001</v>
      </c>
    </row>
    <row r="1237" spans="1:3" x14ac:dyDescent="0.2">
      <c r="A1237">
        <v>18</v>
      </c>
      <c r="B1237">
        <v>292077</v>
      </c>
      <c r="C1237">
        <v>2031.9829999999999</v>
      </c>
    </row>
    <row r="1238" spans="1:3" x14ac:dyDescent="0.2">
      <c r="A1238">
        <v>18</v>
      </c>
      <c r="B1238">
        <v>271535</v>
      </c>
      <c r="C1238">
        <v>2053.9549999999999</v>
      </c>
    </row>
    <row r="1239" spans="1:3" x14ac:dyDescent="0.2">
      <c r="A1239">
        <v>18</v>
      </c>
      <c r="B1239">
        <v>250888</v>
      </c>
      <c r="C1239">
        <v>2064.5459999999998</v>
      </c>
    </row>
    <row r="1240" spans="1:3" x14ac:dyDescent="0.2">
      <c r="A1240">
        <v>18</v>
      </c>
      <c r="B1240">
        <v>230659</v>
      </c>
      <c r="C1240">
        <v>2022.961</v>
      </c>
    </row>
    <row r="1241" spans="1:3" x14ac:dyDescent="0.2">
      <c r="A1241">
        <v>18</v>
      </c>
      <c r="B1241">
        <v>210312</v>
      </c>
      <c r="C1241">
        <v>2034.473</v>
      </c>
    </row>
    <row r="1242" spans="1:3" x14ac:dyDescent="0.2">
      <c r="A1242">
        <v>18</v>
      </c>
      <c r="B1242">
        <v>190289</v>
      </c>
      <c r="C1242">
        <v>2002.14</v>
      </c>
    </row>
    <row r="1243" spans="1:3" x14ac:dyDescent="0.2">
      <c r="A1243">
        <v>18</v>
      </c>
      <c r="B1243">
        <v>169788</v>
      </c>
      <c r="C1243">
        <v>2048.3159999999998</v>
      </c>
    </row>
    <row r="1244" spans="1:3" x14ac:dyDescent="0.2">
      <c r="A1244">
        <v>18</v>
      </c>
      <c r="B1244">
        <v>149370</v>
      </c>
      <c r="C1244">
        <v>2041.644</v>
      </c>
    </row>
    <row r="1245" spans="1:3" x14ac:dyDescent="0.2">
      <c r="A1245">
        <v>18</v>
      </c>
      <c r="B1245">
        <v>128957</v>
      </c>
      <c r="C1245">
        <v>2041.104</v>
      </c>
    </row>
    <row r="1246" spans="1:3" x14ac:dyDescent="0.2">
      <c r="A1246">
        <v>18</v>
      </c>
      <c r="B1246">
        <v>108033</v>
      </c>
      <c r="C1246">
        <v>2093.0450000000001</v>
      </c>
    </row>
    <row r="1247" spans="1:3" x14ac:dyDescent="0.2">
      <c r="A1247">
        <v>18</v>
      </c>
      <c r="B1247">
        <v>87530</v>
      </c>
      <c r="C1247">
        <v>2049.7089999999998</v>
      </c>
    </row>
    <row r="1248" spans="1:3" x14ac:dyDescent="0.2">
      <c r="A1248">
        <v>18</v>
      </c>
      <c r="B1248">
        <v>67041</v>
      </c>
      <c r="C1248">
        <v>2047.422</v>
      </c>
    </row>
    <row r="1249" spans="1:3" x14ac:dyDescent="0.2">
      <c r="A1249">
        <v>18</v>
      </c>
      <c r="B1249">
        <v>50389</v>
      </c>
      <c r="C1249">
        <v>1663.922</v>
      </c>
    </row>
    <row r="1250" spans="1:3" x14ac:dyDescent="0.2">
      <c r="A1250">
        <v>18</v>
      </c>
      <c r="B1250">
        <v>29075</v>
      </c>
      <c r="C1250">
        <v>2131.0740000000001</v>
      </c>
    </row>
    <row r="1251" spans="1:3" x14ac:dyDescent="0.2">
      <c r="A1251">
        <v>18</v>
      </c>
      <c r="B1251">
        <v>6211</v>
      </c>
      <c r="C1251">
        <v>2286.1930000000002</v>
      </c>
    </row>
    <row r="1252" spans="1:3" x14ac:dyDescent="0.2">
      <c r="A1252">
        <v>18</v>
      </c>
      <c r="B1252">
        <v>0</v>
      </c>
      <c r="C1252">
        <v>622.16499999999996</v>
      </c>
    </row>
    <row r="1253" spans="1:3" x14ac:dyDescent="0.2">
      <c r="A1253">
        <v>19</v>
      </c>
      <c r="B1253">
        <v>196359</v>
      </c>
      <c r="C1253">
        <v>119.621</v>
      </c>
    </row>
    <row r="1254" spans="1:3" x14ac:dyDescent="0.2">
      <c r="A1254">
        <v>19</v>
      </c>
      <c r="B1254">
        <v>294903</v>
      </c>
      <c r="C1254">
        <v>160.43299999999999</v>
      </c>
    </row>
    <row r="1255" spans="1:3" x14ac:dyDescent="0.2">
      <c r="A1255">
        <v>19</v>
      </c>
      <c r="B1255">
        <v>492574</v>
      </c>
      <c r="C1255">
        <v>462.08699999999999</v>
      </c>
    </row>
    <row r="1256" spans="1:3" x14ac:dyDescent="0.2">
      <c r="A1256">
        <v>19</v>
      </c>
      <c r="B1256">
        <v>474650</v>
      </c>
      <c r="C1256">
        <v>1790.229</v>
      </c>
    </row>
    <row r="1257" spans="1:3" x14ac:dyDescent="0.2">
      <c r="A1257">
        <v>19</v>
      </c>
      <c r="B1257">
        <v>454357</v>
      </c>
      <c r="C1257">
        <v>2031.125</v>
      </c>
    </row>
    <row r="1258" spans="1:3" x14ac:dyDescent="0.2">
      <c r="A1258">
        <v>19</v>
      </c>
      <c r="B1258">
        <v>433468</v>
      </c>
      <c r="C1258">
        <v>2088.2939999999999</v>
      </c>
    </row>
    <row r="1259" spans="1:3" x14ac:dyDescent="0.2">
      <c r="A1259">
        <v>19</v>
      </c>
      <c r="B1259">
        <v>412551</v>
      </c>
      <c r="C1259">
        <v>2090.8879999999999</v>
      </c>
    </row>
    <row r="1260" spans="1:3" x14ac:dyDescent="0.2">
      <c r="A1260">
        <v>19</v>
      </c>
      <c r="B1260">
        <v>391557</v>
      </c>
      <c r="C1260">
        <v>2098.2890000000002</v>
      </c>
    </row>
    <row r="1261" spans="1:3" x14ac:dyDescent="0.2">
      <c r="A1261">
        <v>19</v>
      </c>
      <c r="B1261">
        <v>370484</v>
      </c>
      <c r="C1261">
        <v>2107.1509999999998</v>
      </c>
    </row>
    <row r="1262" spans="1:3" x14ac:dyDescent="0.2">
      <c r="A1262">
        <v>19</v>
      </c>
      <c r="B1262">
        <v>349109</v>
      </c>
      <c r="C1262">
        <v>2137.3359999999998</v>
      </c>
    </row>
    <row r="1263" spans="1:3" x14ac:dyDescent="0.2">
      <c r="A1263">
        <v>19</v>
      </c>
      <c r="B1263">
        <v>328406</v>
      </c>
      <c r="C1263">
        <v>2070.1619999999998</v>
      </c>
    </row>
    <row r="1264" spans="1:3" x14ac:dyDescent="0.2">
      <c r="A1264">
        <v>19</v>
      </c>
      <c r="B1264">
        <v>307065</v>
      </c>
      <c r="C1264">
        <v>2133.8910000000001</v>
      </c>
    </row>
    <row r="1265" spans="1:3" x14ac:dyDescent="0.2">
      <c r="A1265">
        <v>19</v>
      </c>
      <c r="B1265">
        <v>285950</v>
      </c>
      <c r="C1265">
        <v>2110.7950000000001</v>
      </c>
    </row>
    <row r="1266" spans="1:3" x14ac:dyDescent="0.2">
      <c r="A1266">
        <v>19</v>
      </c>
      <c r="B1266">
        <v>265222</v>
      </c>
      <c r="C1266">
        <v>2073.1590000000001</v>
      </c>
    </row>
    <row r="1267" spans="1:3" x14ac:dyDescent="0.2">
      <c r="A1267">
        <v>19</v>
      </c>
      <c r="B1267">
        <v>243540</v>
      </c>
      <c r="C1267">
        <v>2167.6570000000002</v>
      </c>
    </row>
    <row r="1268" spans="1:3" x14ac:dyDescent="0.2">
      <c r="A1268">
        <v>19</v>
      </c>
      <c r="B1268">
        <v>221906</v>
      </c>
      <c r="C1268">
        <v>2163.5450000000001</v>
      </c>
    </row>
    <row r="1269" spans="1:3" x14ac:dyDescent="0.2">
      <c r="A1269">
        <v>19</v>
      </c>
      <c r="B1269">
        <v>201272</v>
      </c>
      <c r="C1269">
        <v>2065.0230000000001</v>
      </c>
    </row>
    <row r="1270" spans="1:3" x14ac:dyDescent="0.2">
      <c r="A1270">
        <v>19</v>
      </c>
      <c r="B1270">
        <v>180466</v>
      </c>
      <c r="C1270">
        <v>2080.5120000000002</v>
      </c>
    </row>
    <row r="1271" spans="1:3" x14ac:dyDescent="0.2">
      <c r="A1271">
        <v>19</v>
      </c>
      <c r="B1271">
        <v>159070</v>
      </c>
      <c r="C1271">
        <v>2137.6120000000001</v>
      </c>
    </row>
    <row r="1272" spans="1:3" x14ac:dyDescent="0.2">
      <c r="A1272">
        <v>19</v>
      </c>
      <c r="B1272">
        <v>137545</v>
      </c>
      <c r="C1272">
        <v>2152.3649999999998</v>
      </c>
    </row>
    <row r="1273" spans="1:3" x14ac:dyDescent="0.2">
      <c r="A1273">
        <v>19</v>
      </c>
      <c r="B1273">
        <v>116234</v>
      </c>
      <c r="C1273">
        <v>2130.951</v>
      </c>
    </row>
    <row r="1274" spans="1:3" x14ac:dyDescent="0.2">
      <c r="A1274">
        <v>19</v>
      </c>
      <c r="B1274">
        <v>94380</v>
      </c>
      <c r="C1274">
        <v>2185.145</v>
      </c>
    </row>
    <row r="1275" spans="1:3" x14ac:dyDescent="0.2">
      <c r="A1275">
        <v>19</v>
      </c>
      <c r="B1275">
        <v>73089</v>
      </c>
      <c r="C1275">
        <v>2128.8490000000002</v>
      </c>
    </row>
    <row r="1276" spans="1:3" x14ac:dyDescent="0.2">
      <c r="A1276">
        <v>19</v>
      </c>
      <c r="B1276">
        <v>50650</v>
      </c>
      <c r="C1276">
        <v>2245.7570000000001</v>
      </c>
    </row>
    <row r="1277" spans="1:3" x14ac:dyDescent="0.2">
      <c r="A1277">
        <v>19</v>
      </c>
      <c r="B1277">
        <v>28521</v>
      </c>
      <c r="C1277">
        <v>2210.855</v>
      </c>
    </row>
    <row r="1278" spans="1:3" x14ac:dyDescent="0.2">
      <c r="A1278">
        <v>19</v>
      </c>
      <c r="B1278">
        <v>5812</v>
      </c>
      <c r="C1278">
        <v>2270.5050000000001</v>
      </c>
    </row>
    <row r="1279" spans="1:3" x14ac:dyDescent="0.2">
      <c r="A1279">
        <v>19</v>
      </c>
      <c r="B1279">
        <v>0</v>
      </c>
      <c r="C1279">
        <v>582.98099999999999</v>
      </c>
    </row>
    <row r="1280" spans="1:3" x14ac:dyDescent="0.2">
      <c r="A1280">
        <v>20</v>
      </c>
      <c r="B1280">
        <v>196492</v>
      </c>
      <c r="C1280">
        <v>148.99600000000001</v>
      </c>
    </row>
    <row r="1281" spans="1:3" x14ac:dyDescent="0.2">
      <c r="A1281">
        <v>20</v>
      </c>
      <c r="B1281">
        <v>369027</v>
      </c>
      <c r="C1281">
        <v>103.23099999999999</v>
      </c>
    </row>
    <row r="1282" spans="1:3" x14ac:dyDescent="0.2">
      <c r="A1282">
        <v>20</v>
      </c>
      <c r="B1282">
        <v>457472</v>
      </c>
      <c r="C1282">
        <v>195.49600000000001</v>
      </c>
    </row>
    <row r="1283" spans="1:3" x14ac:dyDescent="0.2">
      <c r="A1283">
        <v>20</v>
      </c>
      <c r="B1283">
        <v>475518</v>
      </c>
      <c r="C1283">
        <v>1998.0229999999999</v>
      </c>
    </row>
    <row r="1284" spans="1:3" x14ac:dyDescent="0.2">
      <c r="A1284">
        <v>20</v>
      </c>
      <c r="B1284">
        <v>453918</v>
      </c>
      <c r="C1284">
        <v>2160.2849999999999</v>
      </c>
    </row>
    <row r="1285" spans="1:3" x14ac:dyDescent="0.2">
      <c r="A1285">
        <v>20</v>
      </c>
      <c r="B1285">
        <v>431893</v>
      </c>
      <c r="C1285">
        <v>2203.08</v>
      </c>
    </row>
    <row r="1286" spans="1:3" x14ac:dyDescent="0.2">
      <c r="A1286">
        <v>20</v>
      </c>
      <c r="B1286">
        <v>409198</v>
      </c>
      <c r="C1286">
        <v>2267.8589999999999</v>
      </c>
    </row>
    <row r="1287" spans="1:3" x14ac:dyDescent="0.2">
      <c r="A1287">
        <v>20</v>
      </c>
      <c r="B1287">
        <v>386710</v>
      </c>
      <c r="C1287">
        <v>2248.8609999999999</v>
      </c>
    </row>
    <row r="1288" spans="1:3" x14ac:dyDescent="0.2">
      <c r="A1288">
        <v>20</v>
      </c>
      <c r="B1288">
        <v>364110</v>
      </c>
      <c r="C1288">
        <v>2260.277</v>
      </c>
    </row>
    <row r="1289" spans="1:3" x14ac:dyDescent="0.2">
      <c r="A1289">
        <v>20</v>
      </c>
      <c r="B1289">
        <v>341856</v>
      </c>
      <c r="C1289">
        <v>2226.1579999999999</v>
      </c>
    </row>
    <row r="1290" spans="1:3" x14ac:dyDescent="0.2">
      <c r="A1290">
        <v>20</v>
      </c>
      <c r="B1290">
        <v>319368</v>
      </c>
      <c r="C1290">
        <v>2247.0219999999999</v>
      </c>
    </row>
    <row r="1291" spans="1:3" x14ac:dyDescent="0.2">
      <c r="A1291">
        <v>20</v>
      </c>
      <c r="B1291">
        <v>297136</v>
      </c>
      <c r="C1291">
        <v>2224.2220000000002</v>
      </c>
    </row>
    <row r="1292" spans="1:3" x14ac:dyDescent="0.2">
      <c r="A1292">
        <v>20</v>
      </c>
      <c r="B1292">
        <v>274248</v>
      </c>
      <c r="C1292">
        <v>2287.3739999999998</v>
      </c>
    </row>
    <row r="1293" spans="1:3" x14ac:dyDescent="0.2">
      <c r="A1293">
        <v>20</v>
      </c>
      <c r="B1293">
        <v>252103</v>
      </c>
      <c r="C1293">
        <v>2213.6849999999999</v>
      </c>
    </row>
    <row r="1294" spans="1:3" x14ac:dyDescent="0.2">
      <c r="A1294">
        <v>20</v>
      </c>
      <c r="B1294">
        <v>229605</v>
      </c>
      <c r="C1294">
        <v>2251.6320000000001</v>
      </c>
    </row>
    <row r="1295" spans="1:3" x14ac:dyDescent="0.2">
      <c r="A1295">
        <v>20</v>
      </c>
      <c r="B1295">
        <v>207776</v>
      </c>
      <c r="C1295">
        <v>2180.873</v>
      </c>
    </row>
    <row r="1296" spans="1:3" x14ac:dyDescent="0.2">
      <c r="A1296">
        <v>20</v>
      </c>
      <c r="B1296">
        <v>185616</v>
      </c>
      <c r="C1296">
        <v>2215.8710000000001</v>
      </c>
    </row>
    <row r="1297" spans="1:3" x14ac:dyDescent="0.2">
      <c r="A1297">
        <v>20</v>
      </c>
      <c r="B1297">
        <v>163187</v>
      </c>
      <c r="C1297">
        <v>2243.1689999999999</v>
      </c>
    </row>
    <row r="1298" spans="1:3" x14ac:dyDescent="0.2">
      <c r="A1298">
        <v>20</v>
      </c>
      <c r="B1298">
        <v>140848</v>
      </c>
      <c r="C1298">
        <v>2233.5320000000002</v>
      </c>
    </row>
    <row r="1299" spans="1:3" x14ac:dyDescent="0.2">
      <c r="A1299">
        <v>20</v>
      </c>
      <c r="B1299">
        <v>119008</v>
      </c>
      <c r="C1299">
        <v>2183.9949999999999</v>
      </c>
    </row>
    <row r="1300" spans="1:3" x14ac:dyDescent="0.2">
      <c r="A1300">
        <v>20</v>
      </c>
      <c r="B1300">
        <v>96462</v>
      </c>
      <c r="C1300">
        <v>2254.4940000000001</v>
      </c>
    </row>
    <row r="1301" spans="1:3" x14ac:dyDescent="0.2">
      <c r="A1301">
        <v>20</v>
      </c>
      <c r="B1301">
        <v>73770</v>
      </c>
      <c r="C1301">
        <v>2268.8919999999998</v>
      </c>
    </row>
    <row r="1302" spans="1:3" x14ac:dyDescent="0.2">
      <c r="A1302">
        <v>20</v>
      </c>
      <c r="B1302">
        <v>51002</v>
      </c>
      <c r="C1302">
        <v>2276.6759999999999</v>
      </c>
    </row>
    <row r="1303" spans="1:3" x14ac:dyDescent="0.2">
      <c r="A1303">
        <v>20</v>
      </c>
      <c r="B1303">
        <v>27796</v>
      </c>
      <c r="C1303">
        <v>2320.7930000000001</v>
      </c>
    </row>
    <row r="1304" spans="1:3" x14ac:dyDescent="0.2">
      <c r="A1304">
        <v>20</v>
      </c>
      <c r="B1304">
        <v>3841</v>
      </c>
      <c r="C1304">
        <v>2394.8739999999998</v>
      </c>
    </row>
    <row r="1305" spans="1:3" x14ac:dyDescent="0.2">
      <c r="A1305">
        <v>20</v>
      </c>
      <c r="B1305">
        <v>0</v>
      </c>
      <c r="C1305">
        <v>385.71100000000001</v>
      </c>
    </row>
    <row r="1306" spans="1:3" x14ac:dyDescent="0.2">
      <c r="A1306">
        <v>21</v>
      </c>
      <c r="B1306">
        <v>236269</v>
      </c>
      <c r="C1306">
        <v>157.65100000000001</v>
      </c>
    </row>
    <row r="1307" spans="1:3" x14ac:dyDescent="0.2">
      <c r="A1307">
        <v>21</v>
      </c>
      <c r="B1307">
        <v>316046</v>
      </c>
      <c r="C1307">
        <v>168.429</v>
      </c>
    </row>
    <row r="1308" spans="1:3" x14ac:dyDescent="0.2">
      <c r="A1308">
        <v>21</v>
      </c>
      <c r="B1308">
        <v>481056</v>
      </c>
      <c r="C1308">
        <v>1567.0730000000001</v>
      </c>
    </row>
    <row r="1309" spans="1:3" x14ac:dyDescent="0.2">
      <c r="A1309">
        <v>21</v>
      </c>
      <c r="B1309">
        <v>475735</v>
      </c>
      <c r="C1309">
        <v>531.25599999999997</v>
      </c>
    </row>
    <row r="1310" spans="1:3" x14ac:dyDescent="0.2">
      <c r="A1310">
        <v>21</v>
      </c>
      <c r="B1310">
        <v>453953</v>
      </c>
      <c r="C1310">
        <v>2177.9670000000001</v>
      </c>
    </row>
    <row r="1311" spans="1:3" x14ac:dyDescent="0.2">
      <c r="A1311">
        <v>21</v>
      </c>
      <c r="B1311">
        <v>431683</v>
      </c>
      <c r="C1311">
        <v>2227.3780000000002</v>
      </c>
    </row>
    <row r="1312" spans="1:3" x14ac:dyDescent="0.2">
      <c r="A1312">
        <v>21</v>
      </c>
      <c r="B1312">
        <v>408986</v>
      </c>
      <c r="C1312">
        <v>2268.4569999999999</v>
      </c>
    </row>
    <row r="1313" spans="1:3" x14ac:dyDescent="0.2">
      <c r="A1313">
        <v>21</v>
      </c>
      <c r="B1313">
        <v>386594</v>
      </c>
      <c r="C1313">
        <v>2239.0189999999998</v>
      </c>
    </row>
    <row r="1314" spans="1:3" x14ac:dyDescent="0.2">
      <c r="A1314">
        <v>21</v>
      </c>
      <c r="B1314">
        <v>364203</v>
      </c>
      <c r="C1314">
        <v>2239.5030000000002</v>
      </c>
    </row>
    <row r="1315" spans="1:3" x14ac:dyDescent="0.2">
      <c r="A1315">
        <v>21</v>
      </c>
      <c r="B1315">
        <v>342128</v>
      </c>
      <c r="C1315">
        <v>2207.4899999999998</v>
      </c>
    </row>
    <row r="1316" spans="1:3" x14ac:dyDescent="0.2">
      <c r="A1316">
        <v>21</v>
      </c>
      <c r="B1316">
        <v>319260</v>
      </c>
      <c r="C1316">
        <v>2285.61</v>
      </c>
    </row>
    <row r="1317" spans="1:3" x14ac:dyDescent="0.2">
      <c r="A1317">
        <v>21</v>
      </c>
      <c r="B1317">
        <v>296564</v>
      </c>
      <c r="C1317">
        <v>2269.393</v>
      </c>
    </row>
    <row r="1318" spans="1:3" x14ac:dyDescent="0.2">
      <c r="A1318">
        <v>21</v>
      </c>
      <c r="B1318">
        <v>273636</v>
      </c>
      <c r="C1318">
        <v>2292.6219999999998</v>
      </c>
    </row>
    <row r="1319" spans="1:3" x14ac:dyDescent="0.2">
      <c r="A1319">
        <v>21</v>
      </c>
      <c r="B1319">
        <v>251395</v>
      </c>
      <c r="C1319">
        <v>2223.9850000000001</v>
      </c>
    </row>
    <row r="1320" spans="1:3" x14ac:dyDescent="0.2">
      <c r="A1320">
        <v>21</v>
      </c>
      <c r="B1320">
        <v>229261</v>
      </c>
      <c r="C1320">
        <v>2213.212</v>
      </c>
    </row>
    <row r="1321" spans="1:3" x14ac:dyDescent="0.2">
      <c r="A1321">
        <v>21</v>
      </c>
      <c r="B1321">
        <v>206615</v>
      </c>
      <c r="C1321">
        <v>2264.9250000000002</v>
      </c>
    </row>
    <row r="1322" spans="1:3" x14ac:dyDescent="0.2">
      <c r="A1322">
        <v>21</v>
      </c>
      <c r="B1322">
        <v>184509</v>
      </c>
      <c r="C1322">
        <v>2208.1860000000001</v>
      </c>
    </row>
    <row r="1323" spans="1:3" x14ac:dyDescent="0.2">
      <c r="A1323">
        <v>21</v>
      </c>
      <c r="B1323">
        <v>161928</v>
      </c>
      <c r="C1323">
        <v>2258.683</v>
      </c>
    </row>
    <row r="1324" spans="1:3" x14ac:dyDescent="0.2">
      <c r="A1324">
        <v>21</v>
      </c>
      <c r="B1324">
        <v>139241</v>
      </c>
      <c r="C1324">
        <v>2267.7170000000001</v>
      </c>
    </row>
    <row r="1325" spans="1:3" x14ac:dyDescent="0.2">
      <c r="A1325">
        <v>21</v>
      </c>
      <c r="B1325">
        <v>116814</v>
      </c>
      <c r="C1325">
        <v>2242.4450000000002</v>
      </c>
    </row>
    <row r="1326" spans="1:3" x14ac:dyDescent="0.2">
      <c r="A1326">
        <v>21</v>
      </c>
      <c r="B1326">
        <v>93889</v>
      </c>
      <c r="C1326">
        <v>2292.1959999999999</v>
      </c>
    </row>
    <row r="1327" spans="1:3" x14ac:dyDescent="0.2">
      <c r="A1327">
        <v>21</v>
      </c>
      <c r="B1327">
        <v>71054</v>
      </c>
      <c r="C1327">
        <v>2283.4630000000002</v>
      </c>
    </row>
    <row r="1328" spans="1:3" x14ac:dyDescent="0.2">
      <c r="A1328">
        <v>21</v>
      </c>
      <c r="B1328">
        <v>47489</v>
      </c>
      <c r="C1328">
        <v>2356.9650000000001</v>
      </c>
    </row>
    <row r="1329" spans="1:3" x14ac:dyDescent="0.2">
      <c r="A1329">
        <v>21</v>
      </c>
      <c r="B1329">
        <v>23558</v>
      </c>
      <c r="C1329">
        <v>2392.3490000000002</v>
      </c>
    </row>
    <row r="1330" spans="1:3" x14ac:dyDescent="0.2">
      <c r="A1330">
        <v>21</v>
      </c>
      <c r="B1330">
        <v>0</v>
      </c>
      <c r="C1330">
        <v>2357.116</v>
      </c>
    </row>
    <row r="1331" spans="1:3" x14ac:dyDescent="0.2">
      <c r="A1331">
        <v>22</v>
      </c>
      <c r="B1331">
        <v>9261</v>
      </c>
      <c r="C1331">
        <v>13.298</v>
      </c>
    </row>
    <row r="1332" spans="1:3" x14ac:dyDescent="0.2">
      <c r="A1332">
        <v>22</v>
      </c>
      <c r="B1332">
        <v>267372</v>
      </c>
      <c r="C1332">
        <v>158.375</v>
      </c>
    </row>
    <row r="1333" spans="1:3" x14ac:dyDescent="0.2">
      <c r="A1333">
        <v>22</v>
      </c>
      <c r="B1333">
        <v>344300</v>
      </c>
      <c r="C1333">
        <v>181.61600000000001</v>
      </c>
    </row>
    <row r="1334" spans="1:3" x14ac:dyDescent="0.2">
      <c r="A1334">
        <v>22</v>
      </c>
      <c r="B1334">
        <v>488079</v>
      </c>
      <c r="C1334">
        <v>836.14300000000003</v>
      </c>
    </row>
    <row r="1335" spans="1:3" x14ac:dyDescent="0.2">
      <c r="A1335">
        <v>22</v>
      </c>
      <c r="B1335">
        <v>465198</v>
      </c>
      <c r="C1335">
        <v>2288.0230000000001</v>
      </c>
    </row>
    <row r="1336" spans="1:3" x14ac:dyDescent="0.2">
      <c r="A1336">
        <v>22</v>
      </c>
      <c r="B1336">
        <v>441615</v>
      </c>
      <c r="C1336">
        <v>2360.2779999999998</v>
      </c>
    </row>
    <row r="1337" spans="1:3" x14ac:dyDescent="0.2">
      <c r="A1337">
        <v>22</v>
      </c>
      <c r="B1337">
        <v>417879</v>
      </c>
      <c r="C1337">
        <v>2371.8519999999999</v>
      </c>
    </row>
    <row r="1338" spans="1:3" x14ac:dyDescent="0.2">
      <c r="A1338">
        <v>22</v>
      </c>
      <c r="B1338">
        <v>393986</v>
      </c>
      <c r="C1338">
        <v>2388.9789999999998</v>
      </c>
    </row>
    <row r="1339" spans="1:3" x14ac:dyDescent="0.2">
      <c r="A1339">
        <v>22</v>
      </c>
      <c r="B1339">
        <v>376424</v>
      </c>
      <c r="C1339">
        <v>1755.8420000000001</v>
      </c>
    </row>
    <row r="1340" spans="1:3" x14ac:dyDescent="0.2">
      <c r="A1340">
        <v>22</v>
      </c>
      <c r="B1340">
        <v>352562</v>
      </c>
      <c r="C1340">
        <v>2386.0059999999999</v>
      </c>
    </row>
    <row r="1341" spans="1:3" x14ac:dyDescent="0.2">
      <c r="A1341">
        <v>22</v>
      </c>
      <c r="B1341">
        <v>328121</v>
      </c>
      <c r="C1341">
        <v>2445.0790000000002</v>
      </c>
    </row>
    <row r="1342" spans="1:3" x14ac:dyDescent="0.2">
      <c r="A1342">
        <v>22</v>
      </c>
      <c r="B1342">
        <v>304145</v>
      </c>
      <c r="C1342">
        <v>2396.0340000000001</v>
      </c>
    </row>
    <row r="1343" spans="1:3" x14ac:dyDescent="0.2">
      <c r="A1343">
        <v>22</v>
      </c>
      <c r="B1343">
        <v>280022</v>
      </c>
      <c r="C1343">
        <v>2412.1860000000001</v>
      </c>
    </row>
    <row r="1344" spans="1:3" x14ac:dyDescent="0.2">
      <c r="A1344">
        <v>22</v>
      </c>
      <c r="B1344">
        <v>255999</v>
      </c>
      <c r="C1344">
        <v>2402.0430000000001</v>
      </c>
    </row>
    <row r="1345" spans="1:3" x14ac:dyDescent="0.2">
      <c r="A1345">
        <v>22</v>
      </c>
      <c r="B1345">
        <v>231936</v>
      </c>
      <c r="C1345">
        <v>2407.8449999999998</v>
      </c>
    </row>
    <row r="1346" spans="1:3" x14ac:dyDescent="0.2">
      <c r="A1346">
        <v>22</v>
      </c>
      <c r="B1346">
        <v>207928</v>
      </c>
      <c r="C1346">
        <v>2399.3009999999999</v>
      </c>
    </row>
    <row r="1347" spans="1:3" x14ac:dyDescent="0.2">
      <c r="A1347">
        <v>22</v>
      </c>
      <c r="B1347">
        <v>184772</v>
      </c>
      <c r="C1347">
        <v>2314.5140000000001</v>
      </c>
    </row>
    <row r="1348" spans="1:3" x14ac:dyDescent="0.2">
      <c r="A1348">
        <v>22</v>
      </c>
      <c r="B1348">
        <v>160887</v>
      </c>
      <c r="C1348">
        <v>2388.4659999999999</v>
      </c>
    </row>
    <row r="1349" spans="1:3" x14ac:dyDescent="0.2">
      <c r="A1349">
        <v>22</v>
      </c>
      <c r="B1349">
        <v>136999</v>
      </c>
      <c r="C1349">
        <v>2390.7489999999998</v>
      </c>
    </row>
    <row r="1350" spans="1:3" x14ac:dyDescent="0.2">
      <c r="A1350">
        <v>22</v>
      </c>
      <c r="B1350">
        <v>113808</v>
      </c>
      <c r="C1350">
        <v>2316.8850000000002</v>
      </c>
    </row>
    <row r="1351" spans="1:3" x14ac:dyDescent="0.2">
      <c r="A1351">
        <v>22</v>
      </c>
      <c r="B1351">
        <v>89963</v>
      </c>
      <c r="C1351">
        <v>2386.654</v>
      </c>
    </row>
    <row r="1352" spans="1:3" x14ac:dyDescent="0.2">
      <c r="A1352">
        <v>22</v>
      </c>
      <c r="B1352">
        <v>65504</v>
      </c>
      <c r="C1352">
        <v>2443.598</v>
      </c>
    </row>
    <row r="1353" spans="1:3" x14ac:dyDescent="0.2">
      <c r="A1353">
        <v>22</v>
      </c>
      <c r="B1353">
        <v>40809</v>
      </c>
      <c r="C1353">
        <v>2469.4389999999999</v>
      </c>
    </row>
    <row r="1354" spans="1:3" x14ac:dyDescent="0.2">
      <c r="A1354">
        <v>22</v>
      </c>
      <c r="B1354">
        <v>16828</v>
      </c>
      <c r="C1354">
        <v>2397.9989999999998</v>
      </c>
    </row>
    <row r="1355" spans="1:3" x14ac:dyDescent="0.2">
      <c r="A1355">
        <v>22</v>
      </c>
      <c r="B1355">
        <v>0</v>
      </c>
      <c r="C1355">
        <v>1683.1859999999999</v>
      </c>
    </row>
    <row r="1356" spans="1:3" x14ac:dyDescent="0.2">
      <c r="A1356">
        <v>23</v>
      </c>
      <c r="B1356">
        <v>76620</v>
      </c>
      <c r="C1356">
        <v>104.324</v>
      </c>
    </row>
    <row r="1357" spans="1:3" x14ac:dyDescent="0.2">
      <c r="A1357">
        <v>23</v>
      </c>
      <c r="B1357">
        <v>287111</v>
      </c>
      <c r="C1357">
        <v>123.98099999999999</v>
      </c>
    </row>
    <row r="1358" spans="1:3" x14ac:dyDescent="0.2">
      <c r="A1358">
        <v>23</v>
      </c>
      <c r="B1358">
        <v>480002</v>
      </c>
      <c r="C1358">
        <v>348.88499999999999</v>
      </c>
    </row>
    <row r="1359" spans="1:3" x14ac:dyDescent="0.2">
      <c r="A1359">
        <v>23</v>
      </c>
      <c r="B1359">
        <v>480091</v>
      </c>
      <c r="C1359">
        <v>1411.2719999999999</v>
      </c>
    </row>
    <row r="1360" spans="1:3" x14ac:dyDescent="0.2">
      <c r="A1360">
        <v>23</v>
      </c>
      <c r="B1360">
        <v>456594</v>
      </c>
      <c r="C1360">
        <v>2351.5740000000001</v>
      </c>
    </row>
    <row r="1361" spans="1:3" x14ac:dyDescent="0.2">
      <c r="A1361">
        <v>23</v>
      </c>
      <c r="B1361">
        <v>433885</v>
      </c>
      <c r="C1361">
        <v>2268.538</v>
      </c>
    </row>
    <row r="1362" spans="1:3" x14ac:dyDescent="0.2">
      <c r="A1362">
        <v>23</v>
      </c>
      <c r="B1362">
        <v>410033</v>
      </c>
      <c r="C1362">
        <v>2385.5880000000002</v>
      </c>
    </row>
    <row r="1363" spans="1:3" x14ac:dyDescent="0.2">
      <c r="A1363">
        <v>23</v>
      </c>
      <c r="B1363">
        <v>385483</v>
      </c>
      <c r="C1363">
        <v>2454.5459999999998</v>
      </c>
    </row>
    <row r="1364" spans="1:3" x14ac:dyDescent="0.2">
      <c r="A1364">
        <v>23</v>
      </c>
      <c r="B1364">
        <v>361776</v>
      </c>
      <c r="C1364">
        <v>2370.6350000000002</v>
      </c>
    </row>
    <row r="1365" spans="1:3" x14ac:dyDescent="0.2">
      <c r="A1365">
        <v>23</v>
      </c>
      <c r="B1365">
        <v>337913</v>
      </c>
      <c r="C1365">
        <v>2386.154</v>
      </c>
    </row>
    <row r="1366" spans="1:3" x14ac:dyDescent="0.2">
      <c r="A1366">
        <v>23</v>
      </c>
      <c r="B1366">
        <v>313730</v>
      </c>
      <c r="C1366">
        <v>2418.0230000000001</v>
      </c>
    </row>
    <row r="1367" spans="1:3" x14ac:dyDescent="0.2">
      <c r="A1367">
        <v>23</v>
      </c>
      <c r="B1367">
        <v>289854</v>
      </c>
      <c r="C1367">
        <v>2387.471</v>
      </c>
    </row>
    <row r="1368" spans="1:3" x14ac:dyDescent="0.2">
      <c r="A1368">
        <v>23</v>
      </c>
      <c r="B1368">
        <v>265511</v>
      </c>
      <c r="C1368">
        <v>2434.9960000000001</v>
      </c>
    </row>
    <row r="1369" spans="1:3" x14ac:dyDescent="0.2">
      <c r="A1369">
        <v>23</v>
      </c>
      <c r="B1369">
        <v>246542</v>
      </c>
      <c r="C1369">
        <v>1895.6510000000001</v>
      </c>
    </row>
    <row r="1370" spans="1:3" x14ac:dyDescent="0.2">
      <c r="A1370">
        <v>23</v>
      </c>
      <c r="B1370">
        <v>222421</v>
      </c>
      <c r="C1370">
        <v>2413.58</v>
      </c>
    </row>
    <row r="1371" spans="1:3" x14ac:dyDescent="0.2">
      <c r="A1371">
        <v>23</v>
      </c>
      <c r="B1371">
        <v>198666</v>
      </c>
      <c r="C1371">
        <v>2373.1469999999999</v>
      </c>
    </row>
    <row r="1372" spans="1:3" x14ac:dyDescent="0.2">
      <c r="A1372">
        <v>23</v>
      </c>
      <c r="B1372">
        <v>174816</v>
      </c>
      <c r="C1372">
        <v>2385.5650000000001</v>
      </c>
    </row>
    <row r="1373" spans="1:3" x14ac:dyDescent="0.2">
      <c r="A1373">
        <v>23</v>
      </c>
      <c r="B1373">
        <v>151077</v>
      </c>
      <c r="C1373">
        <v>2372.2260000000001</v>
      </c>
    </row>
    <row r="1374" spans="1:3" x14ac:dyDescent="0.2">
      <c r="A1374">
        <v>23</v>
      </c>
      <c r="B1374">
        <v>127435</v>
      </c>
      <c r="C1374">
        <v>2363.89</v>
      </c>
    </row>
    <row r="1375" spans="1:3" x14ac:dyDescent="0.2">
      <c r="A1375">
        <v>23</v>
      </c>
      <c r="B1375">
        <v>103582</v>
      </c>
      <c r="C1375">
        <v>2385.181</v>
      </c>
    </row>
    <row r="1376" spans="1:3" x14ac:dyDescent="0.2">
      <c r="A1376">
        <v>23</v>
      </c>
      <c r="B1376">
        <v>79854</v>
      </c>
      <c r="C1376">
        <v>2372.5650000000001</v>
      </c>
    </row>
    <row r="1377" spans="1:3" x14ac:dyDescent="0.2">
      <c r="A1377">
        <v>23</v>
      </c>
      <c r="B1377">
        <v>54762</v>
      </c>
      <c r="C1377">
        <v>2509.2220000000002</v>
      </c>
    </row>
    <row r="1378" spans="1:3" x14ac:dyDescent="0.2">
      <c r="A1378">
        <v>23</v>
      </c>
      <c r="B1378">
        <v>29476</v>
      </c>
      <c r="C1378">
        <v>2528.46</v>
      </c>
    </row>
    <row r="1379" spans="1:3" x14ac:dyDescent="0.2">
      <c r="A1379">
        <v>23</v>
      </c>
      <c r="B1379">
        <v>3683</v>
      </c>
      <c r="C1379">
        <v>2579.2559999999999</v>
      </c>
    </row>
    <row r="1380" spans="1:3" x14ac:dyDescent="0.2">
      <c r="A1380">
        <v>23</v>
      </c>
      <c r="B1380">
        <v>0</v>
      </c>
      <c r="C1380">
        <v>370.226</v>
      </c>
    </row>
    <row r="1381" spans="1:3" x14ac:dyDescent="0.2">
      <c r="A1381">
        <v>24</v>
      </c>
      <c r="B1381">
        <v>232614</v>
      </c>
      <c r="C1381">
        <v>173.23699999999999</v>
      </c>
    </row>
    <row r="1382" spans="1:3" x14ac:dyDescent="0.2">
      <c r="A1382">
        <v>24</v>
      </c>
      <c r="B1382">
        <v>424455</v>
      </c>
      <c r="C1382">
        <v>281.10500000000002</v>
      </c>
    </row>
    <row r="1383" spans="1:3" x14ac:dyDescent="0.2">
      <c r="A1383">
        <v>24</v>
      </c>
      <c r="B1383">
        <v>491872</v>
      </c>
      <c r="C1383">
        <v>357.88200000000001</v>
      </c>
    </row>
    <row r="1384" spans="1:3" x14ac:dyDescent="0.2">
      <c r="A1384">
        <v>24</v>
      </c>
      <c r="B1384">
        <v>467882</v>
      </c>
      <c r="C1384">
        <v>2397.1689999999999</v>
      </c>
    </row>
    <row r="1385" spans="1:3" x14ac:dyDescent="0.2">
      <c r="A1385">
        <v>24</v>
      </c>
      <c r="B1385">
        <v>442847</v>
      </c>
      <c r="C1385">
        <v>2503.9830000000002</v>
      </c>
    </row>
    <row r="1386" spans="1:3" x14ac:dyDescent="0.2">
      <c r="A1386">
        <v>24</v>
      </c>
      <c r="B1386">
        <v>418538</v>
      </c>
      <c r="C1386">
        <v>2429.248</v>
      </c>
    </row>
    <row r="1387" spans="1:3" x14ac:dyDescent="0.2">
      <c r="A1387">
        <v>24</v>
      </c>
      <c r="B1387">
        <v>393573</v>
      </c>
      <c r="C1387">
        <v>2496.4160000000002</v>
      </c>
    </row>
    <row r="1388" spans="1:3" x14ac:dyDescent="0.2">
      <c r="A1388">
        <v>24</v>
      </c>
      <c r="B1388">
        <v>367907</v>
      </c>
      <c r="C1388">
        <v>2566.5929999999998</v>
      </c>
    </row>
    <row r="1389" spans="1:3" x14ac:dyDescent="0.2">
      <c r="A1389">
        <v>24</v>
      </c>
      <c r="B1389">
        <v>341916</v>
      </c>
      <c r="C1389">
        <v>2599.0709999999999</v>
      </c>
    </row>
    <row r="1390" spans="1:3" x14ac:dyDescent="0.2">
      <c r="A1390">
        <v>24</v>
      </c>
      <c r="B1390">
        <v>316444</v>
      </c>
      <c r="C1390">
        <v>2546.9270000000001</v>
      </c>
    </row>
    <row r="1391" spans="1:3" x14ac:dyDescent="0.2">
      <c r="A1391">
        <v>24</v>
      </c>
      <c r="B1391">
        <v>290917</v>
      </c>
      <c r="C1391">
        <v>2552.7669999999998</v>
      </c>
    </row>
    <row r="1392" spans="1:3" x14ac:dyDescent="0.2">
      <c r="A1392">
        <v>24</v>
      </c>
      <c r="B1392">
        <v>265518</v>
      </c>
      <c r="C1392">
        <v>2540.3980000000001</v>
      </c>
    </row>
    <row r="1393" spans="1:3" x14ac:dyDescent="0.2">
      <c r="A1393">
        <v>24</v>
      </c>
      <c r="B1393">
        <v>239754</v>
      </c>
      <c r="C1393">
        <v>2575.6309999999999</v>
      </c>
    </row>
    <row r="1394" spans="1:3" x14ac:dyDescent="0.2">
      <c r="A1394">
        <v>24</v>
      </c>
      <c r="B1394">
        <v>214377</v>
      </c>
      <c r="C1394">
        <v>2537.25</v>
      </c>
    </row>
    <row r="1395" spans="1:3" x14ac:dyDescent="0.2">
      <c r="A1395">
        <v>24</v>
      </c>
      <c r="B1395">
        <v>188874</v>
      </c>
      <c r="C1395">
        <v>2552.3409999999999</v>
      </c>
    </row>
    <row r="1396" spans="1:3" x14ac:dyDescent="0.2">
      <c r="A1396">
        <v>24</v>
      </c>
      <c r="B1396">
        <v>163999</v>
      </c>
      <c r="C1396">
        <v>2485.0479999999998</v>
      </c>
    </row>
    <row r="1397" spans="1:3" x14ac:dyDescent="0.2">
      <c r="A1397">
        <v>24</v>
      </c>
      <c r="B1397">
        <v>138710</v>
      </c>
      <c r="C1397">
        <v>2531.0120000000002</v>
      </c>
    </row>
    <row r="1398" spans="1:3" x14ac:dyDescent="0.2">
      <c r="A1398">
        <v>24</v>
      </c>
      <c r="B1398">
        <v>113136</v>
      </c>
      <c r="C1398">
        <v>2553.2860000000001</v>
      </c>
    </row>
    <row r="1399" spans="1:3" x14ac:dyDescent="0.2">
      <c r="A1399">
        <v>24</v>
      </c>
      <c r="B1399">
        <v>95525</v>
      </c>
      <c r="C1399">
        <v>1761.029</v>
      </c>
    </row>
    <row r="1400" spans="1:3" x14ac:dyDescent="0.2">
      <c r="A1400">
        <v>24</v>
      </c>
      <c r="B1400">
        <v>69899</v>
      </c>
      <c r="C1400">
        <v>2562.1010000000001</v>
      </c>
    </row>
    <row r="1401" spans="1:3" x14ac:dyDescent="0.2">
      <c r="A1401">
        <v>24</v>
      </c>
      <c r="B1401">
        <v>44505</v>
      </c>
      <c r="C1401">
        <v>2539.348</v>
      </c>
    </row>
    <row r="1402" spans="1:3" x14ac:dyDescent="0.2">
      <c r="A1402">
        <v>24</v>
      </c>
      <c r="B1402">
        <v>18870</v>
      </c>
      <c r="C1402">
        <v>2563.377</v>
      </c>
    </row>
    <row r="1403" spans="1:3" x14ac:dyDescent="0.2">
      <c r="A1403">
        <v>24</v>
      </c>
      <c r="B1403">
        <v>0</v>
      </c>
      <c r="C1403">
        <v>1888.173</v>
      </c>
    </row>
    <row r="1404" spans="1:3" x14ac:dyDescent="0.2">
      <c r="A1404">
        <v>25</v>
      </c>
      <c r="B1404">
        <v>67363</v>
      </c>
      <c r="C1404">
        <v>119.16200000000001</v>
      </c>
    </row>
    <row r="1405" spans="1:3" x14ac:dyDescent="0.2">
      <c r="A1405">
        <v>25</v>
      </c>
      <c r="B1405">
        <v>296237</v>
      </c>
      <c r="C1405">
        <v>128.691</v>
      </c>
    </row>
    <row r="1406" spans="1:3" x14ac:dyDescent="0.2">
      <c r="A1406">
        <v>25</v>
      </c>
      <c r="B1406">
        <v>469763</v>
      </c>
      <c r="C1406">
        <v>356.16699999999997</v>
      </c>
    </row>
    <row r="1407" spans="1:3" x14ac:dyDescent="0.2">
      <c r="A1407">
        <v>25</v>
      </c>
      <c r="B1407">
        <v>476516</v>
      </c>
      <c r="C1407">
        <v>1744.1410000000001</v>
      </c>
    </row>
    <row r="1408" spans="1:3" x14ac:dyDescent="0.2">
      <c r="A1408">
        <v>25</v>
      </c>
      <c r="B1408">
        <v>455075</v>
      </c>
      <c r="C1408">
        <v>2141.8290000000002</v>
      </c>
    </row>
    <row r="1409" spans="1:3" x14ac:dyDescent="0.2">
      <c r="A1409">
        <v>25</v>
      </c>
      <c r="B1409">
        <v>428746</v>
      </c>
      <c r="C1409">
        <v>2632.4250000000002</v>
      </c>
    </row>
    <row r="1410" spans="1:3" x14ac:dyDescent="0.2">
      <c r="A1410">
        <v>25</v>
      </c>
      <c r="B1410">
        <v>403190</v>
      </c>
      <c r="C1410">
        <v>2557.944</v>
      </c>
    </row>
    <row r="1411" spans="1:3" x14ac:dyDescent="0.2">
      <c r="A1411">
        <v>25</v>
      </c>
      <c r="B1411">
        <v>376268</v>
      </c>
      <c r="C1411">
        <v>2689.7049999999999</v>
      </c>
    </row>
    <row r="1412" spans="1:3" x14ac:dyDescent="0.2">
      <c r="A1412">
        <v>25</v>
      </c>
      <c r="B1412">
        <v>350056</v>
      </c>
      <c r="C1412">
        <v>2623.0659999999998</v>
      </c>
    </row>
    <row r="1413" spans="1:3" x14ac:dyDescent="0.2">
      <c r="A1413">
        <v>25</v>
      </c>
      <c r="B1413">
        <v>324697</v>
      </c>
      <c r="C1413">
        <v>2534.9110000000001</v>
      </c>
    </row>
    <row r="1414" spans="1:3" x14ac:dyDescent="0.2">
      <c r="A1414">
        <v>25</v>
      </c>
      <c r="B1414">
        <v>299233</v>
      </c>
      <c r="C1414">
        <v>2546.1289999999999</v>
      </c>
    </row>
    <row r="1415" spans="1:3" x14ac:dyDescent="0.2">
      <c r="A1415">
        <v>25</v>
      </c>
      <c r="B1415">
        <v>274146</v>
      </c>
      <c r="C1415">
        <v>2507.3620000000001</v>
      </c>
    </row>
    <row r="1416" spans="1:3" x14ac:dyDescent="0.2">
      <c r="A1416">
        <v>25</v>
      </c>
      <c r="B1416">
        <v>248809</v>
      </c>
      <c r="C1416">
        <v>2535.4319999999998</v>
      </c>
    </row>
    <row r="1417" spans="1:3" x14ac:dyDescent="0.2">
      <c r="A1417">
        <v>25</v>
      </c>
      <c r="B1417">
        <v>222698</v>
      </c>
      <c r="C1417">
        <v>2609.5140000000001</v>
      </c>
    </row>
    <row r="1418" spans="1:3" x14ac:dyDescent="0.2">
      <c r="A1418">
        <v>25</v>
      </c>
      <c r="B1418">
        <v>196056</v>
      </c>
      <c r="C1418">
        <v>2664.491</v>
      </c>
    </row>
    <row r="1419" spans="1:3" x14ac:dyDescent="0.2">
      <c r="A1419">
        <v>25</v>
      </c>
      <c r="B1419">
        <v>169983</v>
      </c>
      <c r="C1419">
        <v>2606.5970000000002</v>
      </c>
    </row>
    <row r="1420" spans="1:3" x14ac:dyDescent="0.2">
      <c r="A1420">
        <v>25</v>
      </c>
      <c r="B1420">
        <v>143705</v>
      </c>
      <c r="C1420">
        <v>2627.1390000000001</v>
      </c>
    </row>
    <row r="1421" spans="1:3" x14ac:dyDescent="0.2">
      <c r="A1421">
        <v>25</v>
      </c>
      <c r="B1421">
        <v>117578</v>
      </c>
      <c r="C1421">
        <v>2612.63</v>
      </c>
    </row>
    <row r="1422" spans="1:3" x14ac:dyDescent="0.2">
      <c r="A1422">
        <v>25</v>
      </c>
      <c r="B1422">
        <v>92768</v>
      </c>
      <c r="C1422">
        <v>2480.8809999999999</v>
      </c>
    </row>
    <row r="1423" spans="1:3" x14ac:dyDescent="0.2">
      <c r="A1423">
        <v>25</v>
      </c>
      <c r="B1423">
        <v>66867</v>
      </c>
      <c r="C1423">
        <v>2590.0120000000002</v>
      </c>
    </row>
    <row r="1424" spans="1:3" x14ac:dyDescent="0.2">
      <c r="A1424">
        <v>25</v>
      </c>
      <c r="B1424">
        <v>40009</v>
      </c>
      <c r="C1424">
        <v>2688.1570000000002</v>
      </c>
    </row>
    <row r="1425" spans="1:3" x14ac:dyDescent="0.2">
      <c r="A1425">
        <v>25</v>
      </c>
      <c r="B1425">
        <v>12314</v>
      </c>
      <c r="C1425">
        <v>2766.4569999999999</v>
      </c>
    </row>
    <row r="1426" spans="1:3" x14ac:dyDescent="0.2">
      <c r="A1426">
        <v>25</v>
      </c>
      <c r="B1426">
        <v>0</v>
      </c>
      <c r="C1426">
        <v>1233.0609999999999</v>
      </c>
    </row>
    <row r="1427" spans="1:3" x14ac:dyDescent="0.2">
      <c r="A1427">
        <v>26</v>
      </c>
      <c r="B1427">
        <v>138855</v>
      </c>
      <c r="C1427">
        <v>147.126</v>
      </c>
    </row>
    <row r="1428" spans="1:3" x14ac:dyDescent="0.2">
      <c r="A1428">
        <v>26</v>
      </c>
      <c r="B1428">
        <v>314845</v>
      </c>
      <c r="C1428">
        <v>130.43299999999999</v>
      </c>
    </row>
    <row r="1429" spans="1:3" x14ac:dyDescent="0.2">
      <c r="A1429">
        <v>26</v>
      </c>
      <c r="B1429">
        <v>489709</v>
      </c>
      <c r="C1429">
        <v>750.81</v>
      </c>
    </row>
    <row r="1430" spans="1:3" x14ac:dyDescent="0.2">
      <c r="A1430">
        <v>26</v>
      </c>
      <c r="B1430">
        <v>470762</v>
      </c>
      <c r="C1430">
        <v>1892.0550000000001</v>
      </c>
    </row>
    <row r="1431" spans="1:3" x14ac:dyDescent="0.2">
      <c r="A1431">
        <v>26</v>
      </c>
      <c r="B1431">
        <v>444815</v>
      </c>
      <c r="C1431">
        <v>2594.5160000000001</v>
      </c>
    </row>
    <row r="1432" spans="1:3" x14ac:dyDescent="0.2">
      <c r="A1432">
        <v>26</v>
      </c>
      <c r="B1432">
        <v>418555</v>
      </c>
      <c r="C1432">
        <v>2625.93</v>
      </c>
    </row>
    <row r="1433" spans="1:3" x14ac:dyDescent="0.2">
      <c r="A1433">
        <v>26</v>
      </c>
      <c r="B1433">
        <v>391802</v>
      </c>
      <c r="C1433">
        <v>2675.1219999999998</v>
      </c>
    </row>
    <row r="1434" spans="1:3" x14ac:dyDescent="0.2">
      <c r="A1434">
        <v>26</v>
      </c>
      <c r="B1434">
        <v>365205</v>
      </c>
      <c r="C1434">
        <v>2659.7820000000002</v>
      </c>
    </row>
    <row r="1435" spans="1:3" x14ac:dyDescent="0.2">
      <c r="A1435">
        <v>26</v>
      </c>
      <c r="B1435">
        <v>337878</v>
      </c>
      <c r="C1435">
        <v>2733.973</v>
      </c>
    </row>
    <row r="1436" spans="1:3" x14ac:dyDescent="0.2">
      <c r="A1436">
        <v>26</v>
      </c>
      <c r="B1436">
        <v>311520</v>
      </c>
      <c r="C1436">
        <v>2634.87</v>
      </c>
    </row>
    <row r="1437" spans="1:3" x14ac:dyDescent="0.2">
      <c r="A1437">
        <v>26</v>
      </c>
      <c r="B1437">
        <v>285314</v>
      </c>
      <c r="C1437">
        <v>2618.7579999999998</v>
      </c>
    </row>
    <row r="1438" spans="1:3" x14ac:dyDescent="0.2">
      <c r="A1438">
        <v>26</v>
      </c>
      <c r="B1438">
        <v>259368</v>
      </c>
      <c r="C1438">
        <v>2597.029</v>
      </c>
    </row>
    <row r="1439" spans="1:3" x14ac:dyDescent="0.2">
      <c r="A1439">
        <v>26</v>
      </c>
      <c r="B1439">
        <v>233110</v>
      </c>
      <c r="C1439">
        <v>2623.1729999999998</v>
      </c>
    </row>
    <row r="1440" spans="1:3" x14ac:dyDescent="0.2">
      <c r="A1440">
        <v>26</v>
      </c>
      <c r="B1440">
        <v>207360</v>
      </c>
      <c r="C1440">
        <v>2576.2820000000002</v>
      </c>
    </row>
    <row r="1441" spans="1:3" x14ac:dyDescent="0.2">
      <c r="A1441">
        <v>26</v>
      </c>
      <c r="B1441">
        <v>181228</v>
      </c>
      <c r="C1441">
        <v>2613.7199999999998</v>
      </c>
    </row>
    <row r="1442" spans="1:3" x14ac:dyDescent="0.2">
      <c r="A1442">
        <v>26</v>
      </c>
      <c r="B1442">
        <v>154837</v>
      </c>
      <c r="C1442">
        <v>2637.0329999999999</v>
      </c>
    </row>
    <row r="1443" spans="1:3" x14ac:dyDescent="0.2">
      <c r="A1443">
        <v>26</v>
      </c>
      <c r="B1443">
        <v>128318</v>
      </c>
      <c r="C1443">
        <v>2651.5509999999999</v>
      </c>
    </row>
    <row r="1444" spans="1:3" x14ac:dyDescent="0.2">
      <c r="A1444">
        <v>26</v>
      </c>
      <c r="B1444">
        <v>101762</v>
      </c>
      <c r="C1444">
        <v>2655.4589999999998</v>
      </c>
    </row>
    <row r="1445" spans="1:3" x14ac:dyDescent="0.2">
      <c r="A1445">
        <v>26</v>
      </c>
      <c r="B1445">
        <v>74945</v>
      </c>
      <c r="C1445">
        <v>2681.79</v>
      </c>
    </row>
    <row r="1446" spans="1:3" x14ac:dyDescent="0.2">
      <c r="A1446">
        <v>26</v>
      </c>
      <c r="B1446">
        <v>47194</v>
      </c>
      <c r="C1446">
        <v>2774.8710000000001</v>
      </c>
    </row>
    <row r="1447" spans="1:3" x14ac:dyDescent="0.2">
      <c r="A1447">
        <v>26</v>
      </c>
      <c r="B1447">
        <v>19172</v>
      </c>
      <c r="C1447">
        <v>2803.1379999999999</v>
      </c>
    </row>
    <row r="1448" spans="1:3" x14ac:dyDescent="0.2">
      <c r="A1448">
        <v>26</v>
      </c>
      <c r="B1448">
        <v>0</v>
      </c>
      <c r="C1448">
        <v>1917.576</v>
      </c>
    </row>
    <row r="1449" spans="1:3" x14ac:dyDescent="0.2">
      <c r="A1449">
        <v>27</v>
      </c>
      <c r="B1449">
        <v>72593</v>
      </c>
      <c r="C1449">
        <v>116.39400000000001</v>
      </c>
    </row>
    <row r="1450" spans="1:3" x14ac:dyDescent="0.2">
      <c r="A1450">
        <v>27</v>
      </c>
      <c r="B1450">
        <v>279316</v>
      </c>
      <c r="C1450">
        <v>129.983</v>
      </c>
    </row>
    <row r="1451" spans="1:3" x14ac:dyDescent="0.2">
      <c r="A1451">
        <v>27</v>
      </c>
      <c r="B1451">
        <v>456456</v>
      </c>
      <c r="C1451">
        <v>347.18599999999998</v>
      </c>
    </row>
    <row r="1452" spans="1:3" x14ac:dyDescent="0.2">
      <c r="A1452">
        <v>27</v>
      </c>
      <c r="B1452">
        <v>482246</v>
      </c>
      <c r="C1452">
        <v>1180.9549999999999</v>
      </c>
    </row>
    <row r="1453" spans="1:3" x14ac:dyDescent="0.2">
      <c r="A1453">
        <v>27</v>
      </c>
      <c r="B1453">
        <v>455718</v>
      </c>
      <c r="C1453">
        <v>2650.5219999999999</v>
      </c>
    </row>
    <row r="1454" spans="1:3" x14ac:dyDescent="0.2">
      <c r="A1454">
        <v>27</v>
      </c>
      <c r="B1454">
        <v>428691</v>
      </c>
      <c r="C1454">
        <v>2703.4780000000001</v>
      </c>
    </row>
    <row r="1455" spans="1:3" x14ac:dyDescent="0.2">
      <c r="A1455">
        <v>27</v>
      </c>
      <c r="B1455">
        <v>401946</v>
      </c>
      <c r="C1455">
        <v>2673.47</v>
      </c>
    </row>
    <row r="1456" spans="1:3" x14ac:dyDescent="0.2">
      <c r="A1456">
        <v>27</v>
      </c>
      <c r="B1456">
        <v>374261</v>
      </c>
      <c r="C1456">
        <v>2768.4549999999999</v>
      </c>
    </row>
    <row r="1457" spans="1:3" x14ac:dyDescent="0.2">
      <c r="A1457">
        <v>27</v>
      </c>
      <c r="B1457">
        <v>347264</v>
      </c>
      <c r="C1457">
        <v>2699.1689999999999</v>
      </c>
    </row>
    <row r="1458" spans="1:3" x14ac:dyDescent="0.2">
      <c r="A1458">
        <v>27</v>
      </c>
      <c r="B1458">
        <v>319819</v>
      </c>
      <c r="C1458">
        <v>2744.4</v>
      </c>
    </row>
    <row r="1459" spans="1:3" x14ac:dyDescent="0.2">
      <c r="A1459">
        <v>27</v>
      </c>
      <c r="B1459">
        <v>304711</v>
      </c>
      <c r="C1459">
        <v>1509.3019999999999</v>
      </c>
    </row>
    <row r="1460" spans="1:3" x14ac:dyDescent="0.2">
      <c r="A1460">
        <v>27</v>
      </c>
      <c r="B1460">
        <v>277496</v>
      </c>
      <c r="C1460">
        <v>2719.9189999999999</v>
      </c>
    </row>
    <row r="1461" spans="1:3" x14ac:dyDescent="0.2">
      <c r="A1461">
        <v>27</v>
      </c>
      <c r="B1461">
        <v>249910</v>
      </c>
      <c r="C1461">
        <v>2760.471</v>
      </c>
    </row>
    <row r="1462" spans="1:3" x14ac:dyDescent="0.2">
      <c r="A1462">
        <v>27</v>
      </c>
      <c r="B1462">
        <v>222092</v>
      </c>
      <c r="C1462">
        <v>2779.857</v>
      </c>
    </row>
    <row r="1463" spans="1:3" x14ac:dyDescent="0.2">
      <c r="A1463">
        <v>27</v>
      </c>
      <c r="B1463">
        <v>195140</v>
      </c>
      <c r="C1463">
        <v>2697.8409999999999</v>
      </c>
    </row>
    <row r="1464" spans="1:3" x14ac:dyDescent="0.2">
      <c r="A1464">
        <v>27</v>
      </c>
      <c r="B1464">
        <v>167610</v>
      </c>
      <c r="C1464">
        <v>2750.2719999999999</v>
      </c>
    </row>
    <row r="1465" spans="1:3" x14ac:dyDescent="0.2">
      <c r="A1465">
        <v>27</v>
      </c>
      <c r="B1465">
        <v>140001</v>
      </c>
      <c r="C1465">
        <v>2760.6039999999998</v>
      </c>
    </row>
    <row r="1466" spans="1:3" x14ac:dyDescent="0.2">
      <c r="A1466">
        <v>27</v>
      </c>
      <c r="B1466">
        <v>112616</v>
      </c>
      <c r="C1466">
        <v>2738.4760000000001</v>
      </c>
    </row>
    <row r="1467" spans="1:3" x14ac:dyDescent="0.2">
      <c r="A1467">
        <v>27</v>
      </c>
      <c r="B1467">
        <v>85543</v>
      </c>
      <c r="C1467">
        <v>2707.2460000000001</v>
      </c>
    </row>
    <row r="1468" spans="1:3" x14ac:dyDescent="0.2">
      <c r="A1468">
        <v>27</v>
      </c>
      <c r="B1468">
        <v>57484</v>
      </c>
      <c r="C1468">
        <v>2804.768</v>
      </c>
    </row>
    <row r="1469" spans="1:3" x14ac:dyDescent="0.2">
      <c r="A1469">
        <v>27</v>
      </c>
      <c r="B1469">
        <v>28922</v>
      </c>
      <c r="C1469">
        <v>2855.723</v>
      </c>
    </row>
    <row r="1470" spans="1:3" x14ac:dyDescent="0.2">
      <c r="A1470">
        <v>27</v>
      </c>
      <c r="B1470">
        <v>0</v>
      </c>
      <c r="C1470">
        <v>2892.3209999999999</v>
      </c>
    </row>
    <row r="1471" spans="1:3" x14ac:dyDescent="0.2">
      <c r="A1471">
        <v>28</v>
      </c>
      <c r="B1471">
        <v>2823</v>
      </c>
      <c r="C1471">
        <v>25.398</v>
      </c>
    </row>
    <row r="1472" spans="1:3" x14ac:dyDescent="0.2">
      <c r="A1472">
        <v>28</v>
      </c>
      <c r="B1472">
        <v>275774</v>
      </c>
      <c r="C1472">
        <v>213.27600000000001</v>
      </c>
    </row>
    <row r="1473" spans="1:3" x14ac:dyDescent="0.2">
      <c r="A1473">
        <v>28</v>
      </c>
      <c r="B1473">
        <v>317615</v>
      </c>
      <c r="C1473">
        <v>180.11699999999999</v>
      </c>
    </row>
    <row r="1474" spans="1:3" x14ac:dyDescent="0.2">
      <c r="A1474">
        <v>28</v>
      </c>
      <c r="B1474">
        <v>475240</v>
      </c>
      <c r="C1474">
        <v>2054.4609999999998</v>
      </c>
    </row>
    <row r="1475" spans="1:3" x14ac:dyDescent="0.2">
      <c r="A1475">
        <v>28</v>
      </c>
      <c r="B1475">
        <v>462450</v>
      </c>
      <c r="C1475">
        <v>1278.8150000000001</v>
      </c>
    </row>
    <row r="1476" spans="1:3" x14ac:dyDescent="0.2">
      <c r="A1476">
        <v>28</v>
      </c>
      <c r="B1476">
        <v>435089</v>
      </c>
      <c r="C1476">
        <v>2735.7640000000001</v>
      </c>
    </row>
    <row r="1477" spans="1:3" x14ac:dyDescent="0.2">
      <c r="A1477">
        <v>28</v>
      </c>
      <c r="B1477">
        <v>407398</v>
      </c>
      <c r="C1477">
        <v>2768.145</v>
      </c>
    </row>
    <row r="1478" spans="1:3" x14ac:dyDescent="0.2">
      <c r="A1478">
        <v>28</v>
      </c>
      <c r="B1478">
        <v>379135</v>
      </c>
      <c r="C1478">
        <v>2826.0819999999999</v>
      </c>
    </row>
    <row r="1479" spans="1:3" x14ac:dyDescent="0.2">
      <c r="A1479">
        <v>28</v>
      </c>
      <c r="B1479">
        <v>351004</v>
      </c>
      <c r="C1479">
        <v>2812.84</v>
      </c>
    </row>
    <row r="1480" spans="1:3" x14ac:dyDescent="0.2">
      <c r="A1480">
        <v>28</v>
      </c>
      <c r="B1480">
        <v>323126</v>
      </c>
      <c r="C1480">
        <v>2787.6790000000001</v>
      </c>
    </row>
    <row r="1481" spans="1:3" x14ac:dyDescent="0.2">
      <c r="A1481">
        <v>28</v>
      </c>
      <c r="B1481">
        <v>294799</v>
      </c>
      <c r="C1481">
        <v>2832.634</v>
      </c>
    </row>
    <row r="1482" spans="1:3" x14ac:dyDescent="0.2">
      <c r="A1482">
        <v>28</v>
      </c>
      <c r="B1482">
        <v>266887</v>
      </c>
      <c r="C1482">
        <v>2791.1750000000002</v>
      </c>
    </row>
    <row r="1483" spans="1:3" x14ac:dyDescent="0.2">
      <c r="A1483">
        <v>28</v>
      </c>
      <c r="B1483">
        <v>238735</v>
      </c>
      <c r="C1483">
        <v>2815.1439999999998</v>
      </c>
    </row>
    <row r="1484" spans="1:3" x14ac:dyDescent="0.2">
      <c r="A1484">
        <v>28</v>
      </c>
      <c r="B1484">
        <v>210790</v>
      </c>
      <c r="C1484">
        <v>2793.1759999999999</v>
      </c>
    </row>
    <row r="1485" spans="1:3" x14ac:dyDescent="0.2">
      <c r="A1485">
        <v>28</v>
      </c>
      <c r="B1485">
        <v>182294</v>
      </c>
      <c r="C1485">
        <v>2849.4850000000001</v>
      </c>
    </row>
    <row r="1486" spans="1:3" x14ac:dyDescent="0.2">
      <c r="A1486">
        <v>28</v>
      </c>
      <c r="B1486">
        <v>154166</v>
      </c>
      <c r="C1486">
        <v>2812.71</v>
      </c>
    </row>
    <row r="1487" spans="1:3" x14ac:dyDescent="0.2">
      <c r="A1487">
        <v>28</v>
      </c>
      <c r="B1487">
        <v>126264</v>
      </c>
      <c r="C1487">
        <v>2791.2849999999999</v>
      </c>
    </row>
    <row r="1488" spans="1:3" x14ac:dyDescent="0.2">
      <c r="A1488">
        <v>28</v>
      </c>
      <c r="B1488">
        <v>98381</v>
      </c>
      <c r="C1488">
        <v>2787.1509999999998</v>
      </c>
    </row>
    <row r="1489" spans="1:3" x14ac:dyDescent="0.2">
      <c r="A1489">
        <v>28</v>
      </c>
      <c r="B1489">
        <v>76789</v>
      </c>
      <c r="C1489">
        <v>2160.3000000000002</v>
      </c>
    </row>
    <row r="1490" spans="1:3" x14ac:dyDescent="0.2">
      <c r="A1490">
        <v>28</v>
      </c>
      <c r="B1490">
        <v>47794</v>
      </c>
      <c r="C1490">
        <v>2898.6439999999998</v>
      </c>
    </row>
    <row r="1491" spans="1:3" x14ac:dyDescent="0.2">
      <c r="A1491">
        <v>28</v>
      </c>
      <c r="B1491">
        <v>18676</v>
      </c>
      <c r="C1491">
        <v>2912.373</v>
      </c>
    </row>
    <row r="1492" spans="1:3" x14ac:dyDescent="0.2">
      <c r="A1492">
        <v>28</v>
      </c>
      <c r="B1492">
        <v>0</v>
      </c>
      <c r="C1492">
        <v>1868.559</v>
      </c>
    </row>
    <row r="1493" spans="1:3" x14ac:dyDescent="0.2">
      <c r="A1493">
        <v>29</v>
      </c>
      <c r="B1493">
        <v>78953</v>
      </c>
      <c r="C1493">
        <v>130.88900000000001</v>
      </c>
    </row>
    <row r="1494" spans="1:3" x14ac:dyDescent="0.2">
      <c r="A1494">
        <v>29</v>
      </c>
      <c r="B1494">
        <v>267415</v>
      </c>
      <c r="C1494">
        <v>151.97399999999999</v>
      </c>
    </row>
    <row r="1495" spans="1:3" x14ac:dyDescent="0.2">
      <c r="A1495">
        <v>29</v>
      </c>
      <c r="B1495">
        <v>491870</v>
      </c>
      <c r="C1495">
        <v>527.48900000000003</v>
      </c>
    </row>
    <row r="1496" spans="1:3" x14ac:dyDescent="0.2">
      <c r="A1496">
        <v>29</v>
      </c>
      <c r="B1496">
        <v>478060</v>
      </c>
      <c r="C1496">
        <v>1381.568</v>
      </c>
    </row>
    <row r="1497" spans="1:3" x14ac:dyDescent="0.2">
      <c r="A1497">
        <v>29</v>
      </c>
      <c r="B1497">
        <v>449607</v>
      </c>
      <c r="C1497">
        <v>2845.6419999999998</v>
      </c>
    </row>
    <row r="1498" spans="1:3" x14ac:dyDescent="0.2">
      <c r="A1498">
        <v>29</v>
      </c>
      <c r="B1498">
        <v>420641</v>
      </c>
      <c r="C1498">
        <v>2894.9780000000001</v>
      </c>
    </row>
    <row r="1499" spans="1:3" x14ac:dyDescent="0.2">
      <c r="A1499">
        <v>29</v>
      </c>
      <c r="B1499">
        <v>392188</v>
      </c>
      <c r="C1499">
        <v>2845.7939999999999</v>
      </c>
    </row>
    <row r="1500" spans="1:3" x14ac:dyDescent="0.2">
      <c r="A1500">
        <v>29</v>
      </c>
      <c r="B1500">
        <v>363744</v>
      </c>
      <c r="C1500">
        <v>2843.3989999999999</v>
      </c>
    </row>
    <row r="1501" spans="1:3" x14ac:dyDescent="0.2">
      <c r="A1501">
        <v>29</v>
      </c>
      <c r="B1501">
        <v>334861</v>
      </c>
      <c r="C1501">
        <v>2888.1559999999999</v>
      </c>
    </row>
    <row r="1502" spans="1:3" x14ac:dyDescent="0.2">
      <c r="A1502">
        <v>29</v>
      </c>
      <c r="B1502">
        <v>305698</v>
      </c>
      <c r="C1502">
        <v>2916.1610000000001</v>
      </c>
    </row>
    <row r="1503" spans="1:3" x14ac:dyDescent="0.2">
      <c r="A1503">
        <v>29</v>
      </c>
      <c r="B1503">
        <v>276732</v>
      </c>
      <c r="C1503">
        <v>2896.212</v>
      </c>
    </row>
    <row r="1504" spans="1:3" x14ac:dyDescent="0.2">
      <c r="A1504">
        <v>29</v>
      </c>
      <c r="B1504">
        <v>247877</v>
      </c>
      <c r="C1504">
        <v>2885.2420000000002</v>
      </c>
    </row>
    <row r="1505" spans="1:3" x14ac:dyDescent="0.2">
      <c r="A1505">
        <v>29</v>
      </c>
      <c r="B1505">
        <v>218581</v>
      </c>
      <c r="C1505">
        <v>2929.549</v>
      </c>
    </row>
    <row r="1506" spans="1:3" x14ac:dyDescent="0.2">
      <c r="A1506">
        <v>29</v>
      </c>
      <c r="B1506">
        <v>189537</v>
      </c>
      <c r="C1506">
        <v>2904.5650000000001</v>
      </c>
    </row>
    <row r="1507" spans="1:3" x14ac:dyDescent="0.2">
      <c r="A1507">
        <v>29</v>
      </c>
      <c r="B1507">
        <v>160296</v>
      </c>
      <c r="C1507">
        <v>2923.9250000000002</v>
      </c>
    </row>
    <row r="1508" spans="1:3" x14ac:dyDescent="0.2">
      <c r="A1508">
        <v>29</v>
      </c>
      <c r="B1508">
        <v>131147</v>
      </c>
      <c r="C1508">
        <v>2915.2350000000001</v>
      </c>
    </row>
    <row r="1509" spans="1:3" x14ac:dyDescent="0.2">
      <c r="A1509">
        <v>29</v>
      </c>
      <c r="B1509">
        <v>102127</v>
      </c>
      <c r="C1509">
        <v>2901.5720000000001</v>
      </c>
    </row>
    <row r="1510" spans="1:3" x14ac:dyDescent="0.2">
      <c r="A1510">
        <v>29</v>
      </c>
      <c r="B1510">
        <v>73280</v>
      </c>
      <c r="C1510">
        <v>2884.2150000000001</v>
      </c>
    </row>
    <row r="1511" spans="1:3" x14ac:dyDescent="0.2">
      <c r="A1511">
        <v>29</v>
      </c>
      <c r="B1511">
        <v>43812</v>
      </c>
      <c r="C1511">
        <v>2946.5149999999999</v>
      </c>
    </row>
    <row r="1512" spans="1:3" x14ac:dyDescent="0.2">
      <c r="A1512">
        <v>29</v>
      </c>
      <c r="B1512">
        <v>13085</v>
      </c>
      <c r="C1512">
        <v>3072.7539999999999</v>
      </c>
    </row>
    <row r="1513" spans="1:3" x14ac:dyDescent="0.2">
      <c r="A1513">
        <v>29</v>
      </c>
      <c r="B1513">
        <v>0</v>
      </c>
      <c r="C1513">
        <v>1310.9159999999999</v>
      </c>
    </row>
    <row r="1514" spans="1:3" x14ac:dyDescent="0.2">
      <c r="A1514">
        <v>30</v>
      </c>
      <c r="B1514">
        <v>140784</v>
      </c>
      <c r="C1514">
        <v>164.54900000000001</v>
      </c>
    </row>
    <row r="1515" spans="1:3" x14ac:dyDescent="0.2">
      <c r="A1515">
        <v>30</v>
      </c>
      <c r="B1515">
        <v>322572</v>
      </c>
      <c r="C1515">
        <v>150.75</v>
      </c>
    </row>
    <row r="1516" spans="1:3" x14ac:dyDescent="0.2">
      <c r="A1516">
        <v>30</v>
      </c>
      <c r="B1516">
        <v>486068</v>
      </c>
      <c r="C1516">
        <v>1077.316</v>
      </c>
    </row>
    <row r="1517" spans="1:3" x14ac:dyDescent="0.2">
      <c r="A1517">
        <v>30</v>
      </c>
      <c r="B1517">
        <v>464856</v>
      </c>
      <c r="C1517">
        <v>2118.4969999999998</v>
      </c>
    </row>
    <row r="1518" spans="1:3" x14ac:dyDescent="0.2">
      <c r="A1518">
        <v>30</v>
      </c>
      <c r="B1518">
        <v>435904</v>
      </c>
      <c r="C1518">
        <v>2897.4650000000001</v>
      </c>
    </row>
    <row r="1519" spans="1:3" x14ac:dyDescent="0.2">
      <c r="A1519">
        <v>30</v>
      </c>
      <c r="B1519">
        <v>417230</v>
      </c>
      <c r="C1519">
        <v>1864.1030000000001</v>
      </c>
    </row>
    <row r="1520" spans="1:3" x14ac:dyDescent="0.2">
      <c r="A1520">
        <v>30</v>
      </c>
      <c r="B1520">
        <v>387640</v>
      </c>
      <c r="C1520">
        <v>2958.0140000000001</v>
      </c>
    </row>
    <row r="1521" spans="1:3" x14ac:dyDescent="0.2">
      <c r="A1521">
        <v>30</v>
      </c>
      <c r="B1521">
        <v>357946</v>
      </c>
      <c r="C1521">
        <v>2972.35</v>
      </c>
    </row>
    <row r="1522" spans="1:3" x14ac:dyDescent="0.2">
      <c r="A1522">
        <v>30</v>
      </c>
      <c r="B1522">
        <v>328601</v>
      </c>
      <c r="C1522">
        <v>2931.4679999999998</v>
      </c>
    </row>
    <row r="1523" spans="1:3" x14ac:dyDescent="0.2">
      <c r="A1523">
        <v>30</v>
      </c>
      <c r="B1523">
        <v>299337</v>
      </c>
      <c r="C1523">
        <v>2926.098</v>
      </c>
    </row>
    <row r="1524" spans="1:3" x14ac:dyDescent="0.2">
      <c r="A1524">
        <v>30</v>
      </c>
      <c r="B1524">
        <v>270130</v>
      </c>
      <c r="C1524">
        <v>2920.607</v>
      </c>
    </row>
    <row r="1525" spans="1:3" x14ac:dyDescent="0.2">
      <c r="A1525">
        <v>30</v>
      </c>
      <c r="B1525">
        <v>240668</v>
      </c>
      <c r="C1525">
        <v>2947.4859999999999</v>
      </c>
    </row>
    <row r="1526" spans="1:3" x14ac:dyDescent="0.2">
      <c r="A1526">
        <v>30</v>
      </c>
      <c r="B1526">
        <v>211334</v>
      </c>
      <c r="C1526">
        <v>2932.5929999999998</v>
      </c>
    </row>
    <row r="1527" spans="1:3" x14ac:dyDescent="0.2">
      <c r="A1527">
        <v>30</v>
      </c>
      <c r="B1527">
        <v>181562</v>
      </c>
      <c r="C1527">
        <v>2976.21</v>
      </c>
    </row>
    <row r="1528" spans="1:3" x14ac:dyDescent="0.2">
      <c r="A1528">
        <v>30</v>
      </c>
      <c r="B1528">
        <v>152294</v>
      </c>
      <c r="C1528">
        <v>2925.761</v>
      </c>
    </row>
    <row r="1529" spans="1:3" x14ac:dyDescent="0.2">
      <c r="A1529">
        <v>30</v>
      </c>
      <c r="B1529">
        <v>122940</v>
      </c>
      <c r="C1529">
        <v>2935.192</v>
      </c>
    </row>
    <row r="1530" spans="1:3" x14ac:dyDescent="0.2">
      <c r="A1530">
        <v>30</v>
      </c>
      <c r="B1530">
        <v>93317</v>
      </c>
      <c r="C1530">
        <v>2962.0810000000001</v>
      </c>
    </row>
    <row r="1531" spans="1:3" x14ac:dyDescent="0.2">
      <c r="A1531">
        <v>30</v>
      </c>
      <c r="B1531">
        <v>63115</v>
      </c>
      <c r="C1531">
        <v>3018.2910000000002</v>
      </c>
    </row>
    <row r="1532" spans="1:3" x14ac:dyDescent="0.2">
      <c r="A1532">
        <v>30</v>
      </c>
      <c r="B1532">
        <v>32776</v>
      </c>
      <c r="C1532">
        <v>3033.5770000000002</v>
      </c>
    </row>
    <row r="1533" spans="1:3" x14ac:dyDescent="0.2">
      <c r="A1533">
        <v>30</v>
      </c>
      <c r="B1533">
        <v>1682</v>
      </c>
      <c r="C1533">
        <v>3109.2330000000002</v>
      </c>
    </row>
    <row r="1534" spans="1:3" x14ac:dyDescent="0.2">
      <c r="A1534">
        <v>30</v>
      </c>
      <c r="B1534">
        <v>0</v>
      </c>
      <c r="C1534">
        <v>170.959</v>
      </c>
    </row>
    <row r="1535" spans="1:3" x14ac:dyDescent="0.2">
      <c r="A1535">
        <v>31</v>
      </c>
      <c r="B1535">
        <v>253907</v>
      </c>
      <c r="C1535">
        <v>246.55199999999999</v>
      </c>
    </row>
    <row r="1536" spans="1:3" x14ac:dyDescent="0.2">
      <c r="A1536">
        <v>31</v>
      </c>
      <c r="B1536">
        <v>323533</v>
      </c>
      <c r="C1536">
        <v>231.095</v>
      </c>
    </row>
    <row r="1537" spans="1:3" x14ac:dyDescent="0.2">
      <c r="A1537">
        <v>31</v>
      </c>
      <c r="B1537">
        <v>486034</v>
      </c>
      <c r="C1537">
        <v>917.08100000000002</v>
      </c>
    </row>
    <row r="1538" spans="1:3" x14ac:dyDescent="0.2">
      <c r="A1538">
        <v>31</v>
      </c>
      <c r="B1538">
        <v>460830</v>
      </c>
      <c r="C1538">
        <v>2519.9389999999999</v>
      </c>
    </row>
    <row r="1539" spans="1:3" x14ac:dyDescent="0.2">
      <c r="A1539">
        <v>31</v>
      </c>
      <c r="B1539">
        <v>431010</v>
      </c>
      <c r="C1539">
        <v>2978.7060000000001</v>
      </c>
    </row>
    <row r="1540" spans="1:3" x14ac:dyDescent="0.2">
      <c r="A1540">
        <v>31</v>
      </c>
      <c r="B1540">
        <v>400375</v>
      </c>
      <c r="C1540">
        <v>3064.9650000000001</v>
      </c>
    </row>
    <row r="1541" spans="1:3" x14ac:dyDescent="0.2">
      <c r="A1541">
        <v>31</v>
      </c>
      <c r="B1541">
        <v>369645</v>
      </c>
      <c r="C1541">
        <v>3071.8629999999998</v>
      </c>
    </row>
    <row r="1542" spans="1:3" x14ac:dyDescent="0.2">
      <c r="A1542">
        <v>31</v>
      </c>
      <c r="B1542">
        <v>338596</v>
      </c>
      <c r="C1542">
        <v>3104.5479999999998</v>
      </c>
    </row>
    <row r="1543" spans="1:3" x14ac:dyDescent="0.2">
      <c r="A1543">
        <v>31</v>
      </c>
      <c r="B1543">
        <v>308487</v>
      </c>
      <c r="C1543">
        <v>3010.5160000000001</v>
      </c>
    </row>
    <row r="1544" spans="1:3" x14ac:dyDescent="0.2">
      <c r="A1544">
        <v>31</v>
      </c>
      <c r="B1544">
        <v>277700</v>
      </c>
      <c r="C1544">
        <v>3079.0729999999999</v>
      </c>
    </row>
    <row r="1545" spans="1:3" x14ac:dyDescent="0.2">
      <c r="A1545">
        <v>31</v>
      </c>
      <c r="B1545">
        <v>247279</v>
      </c>
      <c r="C1545">
        <v>3044.4</v>
      </c>
    </row>
    <row r="1546" spans="1:3" x14ac:dyDescent="0.2">
      <c r="A1546">
        <v>31</v>
      </c>
      <c r="B1546">
        <v>216869</v>
      </c>
      <c r="C1546">
        <v>3038.154</v>
      </c>
    </row>
    <row r="1547" spans="1:3" x14ac:dyDescent="0.2">
      <c r="A1547">
        <v>31</v>
      </c>
      <c r="B1547">
        <v>186045</v>
      </c>
      <c r="C1547">
        <v>3082.6860000000001</v>
      </c>
    </row>
    <row r="1548" spans="1:3" x14ac:dyDescent="0.2">
      <c r="A1548">
        <v>31</v>
      </c>
      <c r="B1548">
        <v>154927</v>
      </c>
      <c r="C1548">
        <v>3113.848</v>
      </c>
    </row>
    <row r="1549" spans="1:3" x14ac:dyDescent="0.2">
      <c r="A1549">
        <v>31</v>
      </c>
      <c r="B1549">
        <v>131052</v>
      </c>
      <c r="C1549">
        <v>2384.7579999999998</v>
      </c>
    </row>
    <row r="1550" spans="1:3" x14ac:dyDescent="0.2">
      <c r="A1550">
        <v>31</v>
      </c>
      <c r="B1550">
        <v>99939</v>
      </c>
      <c r="C1550">
        <v>3114.239</v>
      </c>
    </row>
    <row r="1551" spans="1:3" x14ac:dyDescent="0.2">
      <c r="A1551">
        <v>31</v>
      </c>
      <c r="B1551">
        <v>68465</v>
      </c>
      <c r="C1551">
        <v>3144.373</v>
      </c>
    </row>
    <row r="1552" spans="1:3" x14ac:dyDescent="0.2">
      <c r="A1552">
        <v>31</v>
      </c>
      <c r="B1552">
        <v>36313</v>
      </c>
      <c r="C1552">
        <v>3215.145</v>
      </c>
    </row>
    <row r="1553" spans="1:3" x14ac:dyDescent="0.2">
      <c r="A1553">
        <v>31</v>
      </c>
      <c r="B1553">
        <v>3682</v>
      </c>
      <c r="C1553">
        <v>3262.1329999999998</v>
      </c>
    </row>
    <row r="1554" spans="1:3" x14ac:dyDescent="0.2">
      <c r="A1554">
        <v>31</v>
      </c>
      <c r="B1554">
        <v>0</v>
      </c>
      <c r="C1554">
        <v>370.827</v>
      </c>
    </row>
    <row r="1555" spans="1:3" x14ac:dyDescent="0.2">
      <c r="A1555">
        <v>32</v>
      </c>
      <c r="B1555">
        <v>254433</v>
      </c>
      <c r="C1555">
        <v>236.857</v>
      </c>
    </row>
    <row r="1556" spans="1:3" x14ac:dyDescent="0.2">
      <c r="A1556">
        <v>32</v>
      </c>
      <c r="B1556">
        <v>317874</v>
      </c>
      <c r="C1556">
        <v>256.16899999999998</v>
      </c>
    </row>
    <row r="1557" spans="1:3" x14ac:dyDescent="0.2">
      <c r="A1557">
        <v>32</v>
      </c>
      <c r="B1557">
        <v>485893</v>
      </c>
      <c r="C1557">
        <v>914.596</v>
      </c>
    </row>
    <row r="1558" spans="1:3" x14ac:dyDescent="0.2">
      <c r="A1558">
        <v>32</v>
      </c>
      <c r="B1558">
        <v>459361</v>
      </c>
      <c r="C1558">
        <v>2652.4870000000001</v>
      </c>
    </row>
    <row r="1559" spans="1:3" x14ac:dyDescent="0.2">
      <c r="A1559">
        <v>32</v>
      </c>
      <c r="B1559">
        <v>428312</v>
      </c>
      <c r="C1559">
        <v>3103.3310000000001</v>
      </c>
    </row>
    <row r="1560" spans="1:3" x14ac:dyDescent="0.2">
      <c r="A1560">
        <v>32</v>
      </c>
      <c r="B1560">
        <v>396463</v>
      </c>
      <c r="C1560">
        <v>3184.7809999999999</v>
      </c>
    </row>
    <row r="1561" spans="1:3" x14ac:dyDescent="0.2">
      <c r="A1561">
        <v>32</v>
      </c>
      <c r="B1561">
        <v>365757</v>
      </c>
      <c r="C1561">
        <v>3070.5630000000001</v>
      </c>
    </row>
    <row r="1562" spans="1:3" x14ac:dyDescent="0.2">
      <c r="A1562">
        <v>32</v>
      </c>
      <c r="B1562">
        <v>334037</v>
      </c>
      <c r="C1562">
        <v>3172.4839999999999</v>
      </c>
    </row>
    <row r="1563" spans="1:3" x14ac:dyDescent="0.2">
      <c r="A1563">
        <v>32</v>
      </c>
      <c r="B1563">
        <v>302236</v>
      </c>
      <c r="C1563">
        <v>3179.337</v>
      </c>
    </row>
    <row r="1564" spans="1:3" x14ac:dyDescent="0.2">
      <c r="A1564">
        <v>32</v>
      </c>
      <c r="B1564">
        <v>270682</v>
      </c>
      <c r="C1564">
        <v>3154.9589999999998</v>
      </c>
    </row>
    <row r="1565" spans="1:3" x14ac:dyDescent="0.2">
      <c r="A1565">
        <v>32</v>
      </c>
      <c r="B1565">
        <v>239330</v>
      </c>
      <c r="C1565">
        <v>3135.3960000000002</v>
      </c>
    </row>
    <row r="1566" spans="1:3" x14ac:dyDescent="0.2">
      <c r="A1566">
        <v>32</v>
      </c>
      <c r="B1566">
        <v>207842</v>
      </c>
      <c r="C1566">
        <v>3148.326</v>
      </c>
    </row>
    <row r="1567" spans="1:3" x14ac:dyDescent="0.2">
      <c r="A1567">
        <v>32</v>
      </c>
      <c r="B1567">
        <v>176398</v>
      </c>
      <c r="C1567">
        <v>3144.8629999999998</v>
      </c>
    </row>
    <row r="1568" spans="1:3" x14ac:dyDescent="0.2">
      <c r="A1568">
        <v>32</v>
      </c>
      <c r="B1568">
        <v>144390</v>
      </c>
      <c r="C1568">
        <v>3199.76</v>
      </c>
    </row>
    <row r="1569" spans="1:3" x14ac:dyDescent="0.2">
      <c r="A1569">
        <v>32</v>
      </c>
      <c r="B1569">
        <v>112404</v>
      </c>
      <c r="C1569">
        <v>3198.2170000000001</v>
      </c>
    </row>
    <row r="1570" spans="1:3" x14ac:dyDescent="0.2">
      <c r="A1570">
        <v>32</v>
      </c>
      <c r="B1570">
        <v>80714</v>
      </c>
      <c r="C1570">
        <v>3169.078</v>
      </c>
    </row>
    <row r="1571" spans="1:3" x14ac:dyDescent="0.2">
      <c r="A1571">
        <v>32</v>
      </c>
      <c r="B1571">
        <v>48681</v>
      </c>
      <c r="C1571">
        <v>3203.3710000000001</v>
      </c>
    </row>
    <row r="1572" spans="1:3" x14ac:dyDescent="0.2">
      <c r="A1572">
        <v>32</v>
      </c>
      <c r="B1572">
        <v>16150</v>
      </c>
      <c r="C1572">
        <v>3254.9839999999999</v>
      </c>
    </row>
    <row r="1573" spans="1:3" x14ac:dyDescent="0.2">
      <c r="A1573">
        <v>32</v>
      </c>
      <c r="B1573">
        <v>0</v>
      </c>
      <c r="C1573">
        <v>1615.309</v>
      </c>
    </row>
    <row r="1574" spans="1:3" x14ac:dyDescent="0.2">
      <c r="A1574">
        <v>33</v>
      </c>
      <c r="B1574">
        <v>126927</v>
      </c>
      <c r="C1574">
        <v>183.51499999999999</v>
      </c>
    </row>
    <row r="1575" spans="1:3" x14ac:dyDescent="0.2">
      <c r="A1575">
        <v>33</v>
      </c>
      <c r="B1575">
        <v>302855</v>
      </c>
      <c r="C1575">
        <v>158.63900000000001</v>
      </c>
    </row>
    <row r="1576" spans="1:3" x14ac:dyDescent="0.2">
      <c r="A1576">
        <v>33</v>
      </c>
      <c r="B1576">
        <v>487103</v>
      </c>
      <c r="C1576">
        <v>944.28800000000001</v>
      </c>
    </row>
    <row r="1577" spans="1:3" x14ac:dyDescent="0.2">
      <c r="A1577">
        <v>33</v>
      </c>
      <c r="B1577">
        <v>467039</v>
      </c>
      <c r="C1577">
        <v>2006.1420000000001</v>
      </c>
    </row>
    <row r="1578" spans="1:3" x14ac:dyDescent="0.2">
      <c r="A1578">
        <v>33</v>
      </c>
      <c r="B1578">
        <v>435774</v>
      </c>
      <c r="C1578">
        <v>3124.2350000000001</v>
      </c>
    </row>
    <row r="1579" spans="1:3" x14ac:dyDescent="0.2">
      <c r="A1579">
        <v>33</v>
      </c>
      <c r="B1579">
        <v>414210</v>
      </c>
      <c r="C1579">
        <v>2158.6990000000001</v>
      </c>
    </row>
    <row r="1580" spans="1:3" x14ac:dyDescent="0.2">
      <c r="A1580">
        <v>33</v>
      </c>
      <c r="B1580">
        <v>383571</v>
      </c>
      <c r="C1580">
        <v>3060.4160000000002</v>
      </c>
    </row>
    <row r="1581" spans="1:3" x14ac:dyDescent="0.2">
      <c r="A1581">
        <v>33</v>
      </c>
      <c r="B1581">
        <v>352717</v>
      </c>
      <c r="C1581">
        <v>3085.2</v>
      </c>
    </row>
    <row r="1582" spans="1:3" x14ac:dyDescent="0.2">
      <c r="A1582">
        <v>33</v>
      </c>
      <c r="B1582">
        <v>320769</v>
      </c>
      <c r="C1582">
        <v>3191.5479999999998</v>
      </c>
    </row>
    <row r="1583" spans="1:3" x14ac:dyDescent="0.2">
      <c r="A1583">
        <v>33</v>
      </c>
      <c r="B1583">
        <v>288802</v>
      </c>
      <c r="C1583">
        <v>3196.768</v>
      </c>
    </row>
    <row r="1584" spans="1:3" x14ac:dyDescent="0.2">
      <c r="A1584">
        <v>33</v>
      </c>
      <c r="B1584">
        <v>256638</v>
      </c>
      <c r="C1584">
        <v>3216.0619999999999</v>
      </c>
    </row>
    <row r="1585" spans="1:3" x14ac:dyDescent="0.2">
      <c r="A1585">
        <v>33</v>
      </c>
      <c r="B1585">
        <v>224513</v>
      </c>
      <c r="C1585">
        <v>3212.0929999999998</v>
      </c>
    </row>
    <row r="1586" spans="1:3" x14ac:dyDescent="0.2">
      <c r="A1586">
        <v>33</v>
      </c>
      <c r="B1586">
        <v>192343</v>
      </c>
      <c r="C1586">
        <v>3216.7069999999999</v>
      </c>
    </row>
    <row r="1587" spans="1:3" x14ac:dyDescent="0.2">
      <c r="A1587">
        <v>33</v>
      </c>
      <c r="B1587">
        <v>159966</v>
      </c>
      <c r="C1587">
        <v>3237.3710000000001</v>
      </c>
    </row>
    <row r="1588" spans="1:3" x14ac:dyDescent="0.2">
      <c r="A1588">
        <v>33</v>
      </c>
      <c r="B1588">
        <v>128257</v>
      </c>
      <c r="C1588">
        <v>3174.0880000000002</v>
      </c>
    </row>
    <row r="1589" spans="1:3" x14ac:dyDescent="0.2">
      <c r="A1589">
        <v>33</v>
      </c>
      <c r="B1589">
        <v>95929</v>
      </c>
      <c r="C1589">
        <v>3229.5439999999999</v>
      </c>
    </row>
    <row r="1590" spans="1:3" x14ac:dyDescent="0.2">
      <c r="A1590">
        <v>33</v>
      </c>
      <c r="B1590">
        <v>63388</v>
      </c>
      <c r="C1590">
        <v>3254.0120000000002</v>
      </c>
    </row>
    <row r="1591" spans="1:3" x14ac:dyDescent="0.2">
      <c r="A1591">
        <v>33</v>
      </c>
      <c r="B1591">
        <v>31159</v>
      </c>
      <c r="C1591">
        <v>3225.623</v>
      </c>
    </row>
    <row r="1592" spans="1:3" x14ac:dyDescent="0.2">
      <c r="A1592">
        <v>33</v>
      </c>
      <c r="B1592">
        <v>0</v>
      </c>
      <c r="C1592">
        <v>3114.4720000000002</v>
      </c>
    </row>
    <row r="1593" spans="1:3" x14ac:dyDescent="0.2">
      <c r="A1593">
        <v>34</v>
      </c>
      <c r="B1593">
        <v>24407</v>
      </c>
      <c r="C1593">
        <v>82.087000000000003</v>
      </c>
    </row>
    <row r="1594" spans="1:3" x14ac:dyDescent="0.2">
      <c r="A1594">
        <v>34</v>
      </c>
      <c r="B1594">
        <v>267953</v>
      </c>
      <c r="C1594">
        <v>207.19</v>
      </c>
    </row>
    <row r="1595" spans="1:3" x14ac:dyDescent="0.2">
      <c r="A1595">
        <v>34</v>
      </c>
      <c r="B1595">
        <v>374460</v>
      </c>
      <c r="C1595">
        <v>346.39400000000001</v>
      </c>
    </row>
    <row r="1596" spans="1:3" x14ac:dyDescent="0.2">
      <c r="A1596">
        <v>34</v>
      </c>
      <c r="B1596">
        <v>469931</v>
      </c>
      <c r="C1596">
        <v>2370.4160000000002</v>
      </c>
    </row>
    <row r="1597" spans="1:3" x14ac:dyDescent="0.2">
      <c r="A1597">
        <v>34</v>
      </c>
      <c r="B1597">
        <v>452223</v>
      </c>
      <c r="C1597">
        <v>1769.92</v>
      </c>
    </row>
    <row r="1598" spans="1:3" x14ac:dyDescent="0.2">
      <c r="A1598">
        <v>34</v>
      </c>
      <c r="B1598">
        <v>420448</v>
      </c>
      <c r="C1598">
        <v>3175.154</v>
      </c>
    </row>
    <row r="1599" spans="1:3" x14ac:dyDescent="0.2">
      <c r="A1599">
        <v>34</v>
      </c>
      <c r="B1599">
        <v>387368</v>
      </c>
      <c r="C1599">
        <v>3310.6260000000002</v>
      </c>
    </row>
    <row r="1600" spans="1:3" x14ac:dyDescent="0.2">
      <c r="A1600">
        <v>34</v>
      </c>
      <c r="B1600">
        <v>354392</v>
      </c>
      <c r="C1600">
        <v>3294.5949999999998</v>
      </c>
    </row>
    <row r="1601" spans="1:3" x14ac:dyDescent="0.2">
      <c r="A1601">
        <v>34</v>
      </c>
      <c r="B1601">
        <v>320909</v>
      </c>
      <c r="C1601">
        <v>3350.2910000000002</v>
      </c>
    </row>
    <row r="1602" spans="1:3" x14ac:dyDescent="0.2">
      <c r="A1602">
        <v>34</v>
      </c>
      <c r="B1602">
        <v>288288</v>
      </c>
      <c r="C1602">
        <v>3258.89</v>
      </c>
    </row>
    <row r="1603" spans="1:3" x14ac:dyDescent="0.2">
      <c r="A1603">
        <v>34</v>
      </c>
      <c r="B1603">
        <v>254668</v>
      </c>
      <c r="C1603">
        <v>3362.9989999999998</v>
      </c>
    </row>
    <row r="1604" spans="1:3" x14ac:dyDescent="0.2">
      <c r="A1604">
        <v>34</v>
      </c>
      <c r="B1604">
        <v>221088</v>
      </c>
      <c r="C1604">
        <v>3357.7539999999999</v>
      </c>
    </row>
    <row r="1605" spans="1:3" x14ac:dyDescent="0.2">
      <c r="A1605">
        <v>34</v>
      </c>
      <c r="B1605">
        <v>187219</v>
      </c>
      <c r="C1605">
        <v>3388.078</v>
      </c>
    </row>
    <row r="1606" spans="1:3" x14ac:dyDescent="0.2">
      <c r="A1606">
        <v>34</v>
      </c>
      <c r="B1606">
        <v>153562</v>
      </c>
      <c r="C1606">
        <v>3363.25</v>
      </c>
    </row>
    <row r="1607" spans="1:3" x14ac:dyDescent="0.2">
      <c r="A1607">
        <v>34</v>
      </c>
      <c r="B1607">
        <v>120318</v>
      </c>
      <c r="C1607">
        <v>3321.8090000000002</v>
      </c>
    </row>
    <row r="1608" spans="1:3" x14ac:dyDescent="0.2">
      <c r="A1608">
        <v>34</v>
      </c>
      <c r="B1608">
        <v>86818</v>
      </c>
      <c r="C1608">
        <v>3350.6320000000001</v>
      </c>
    </row>
    <row r="1609" spans="1:3" x14ac:dyDescent="0.2">
      <c r="A1609">
        <v>34</v>
      </c>
      <c r="B1609">
        <v>61012</v>
      </c>
      <c r="C1609">
        <v>2579.6640000000002</v>
      </c>
    </row>
    <row r="1610" spans="1:3" x14ac:dyDescent="0.2">
      <c r="A1610">
        <v>34</v>
      </c>
      <c r="B1610">
        <v>26364</v>
      </c>
      <c r="C1610">
        <v>3464.6880000000001</v>
      </c>
    </row>
    <row r="1611" spans="1:3" x14ac:dyDescent="0.2">
      <c r="A1611">
        <v>34</v>
      </c>
      <c r="B1611">
        <v>0</v>
      </c>
      <c r="C1611">
        <v>2639.0970000000002</v>
      </c>
    </row>
    <row r="1612" spans="1:3" x14ac:dyDescent="0.2">
      <c r="A1612">
        <v>35</v>
      </c>
      <c r="B1612">
        <v>52514</v>
      </c>
      <c r="C1612">
        <v>125.492</v>
      </c>
    </row>
    <row r="1613" spans="1:3" x14ac:dyDescent="0.2">
      <c r="A1613">
        <v>35</v>
      </c>
      <c r="B1613">
        <v>295849</v>
      </c>
      <c r="C1613">
        <v>180.416</v>
      </c>
    </row>
    <row r="1614" spans="1:3" x14ac:dyDescent="0.2">
      <c r="A1614">
        <v>35</v>
      </c>
      <c r="B1614">
        <v>448452</v>
      </c>
      <c r="C1614">
        <v>421.41500000000002</v>
      </c>
    </row>
    <row r="1615" spans="1:3" x14ac:dyDescent="0.2">
      <c r="A1615">
        <v>35</v>
      </c>
      <c r="B1615">
        <v>473194</v>
      </c>
      <c r="C1615">
        <v>1951.2360000000001</v>
      </c>
    </row>
    <row r="1616" spans="1:3" x14ac:dyDescent="0.2">
      <c r="A1616">
        <v>35</v>
      </c>
      <c r="B1616">
        <v>439927</v>
      </c>
      <c r="C1616">
        <v>3327.261</v>
      </c>
    </row>
    <row r="1617" spans="1:3" x14ac:dyDescent="0.2">
      <c r="A1617">
        <v>35</v>
      </c>
      <c r="B1617">
        <v>406437</v>
      </c>
      <c r="C1617">
        <v>3346.107</v>
      </c>
    </row>
    <row r="1618" spans="1:3" x14ac:dyDescent="0.2">
      <c r="A1618">
        <v>35</v>
      </c>
      <c r="B1618">
        <v>373542</v>
      </c>
      <c r="C1618">
        <v>3289.3409999999999</v>
      </c>
    </row>
    <row r="1619" spans="1:3" x14ac:dyDescent="0.2">
      <c r="A1619">
        <v>35</v>
      </c>
      <c r="B1619">
        <v>339885</v>
      </c>
      <c r="C1619">
        <v>3365.404</v>
      </c>
    </row>
    <row r="1620" spans="1:3" x14ac:dyDescent="0.2">
      <c r="A1620">
        <v>35</v>
      </c>
      <c r="B1620">
        <v>305228</v>
      </c>
      <c r="C1620">
        <v>3466.0059999999999</v>
      </c>
    </row>
    <row r="1621" spans="1:3" x14ac:dyDescent="0.2">
      <c r="A1621">
        <v>35</v>
      </c>
      <c r="B1621">
        <v>271850</v>
      </c>
      <c r="C1621">
        <v>3339.297</v>
      </c>
    </row>
    <row r="1622" spans="1:3" x14ac:dyDescent="0.2">
      <c r="A1622">
        <v>35</v>
      </c>
      <c r="B1622">
        <v>238127</v>
      </c>
      <c r="C1622">
        <v>3370.0279999999998</v>
      </c>
    </row>
    <row r="1623" spans="1:3" x14ac:dyDescent="0.2">
      <c r="A1623">
        <v>35</v>
      </c>
      <c r="B1623">
        <v>204726</v>
      </c>
      <c r="C1623">
        <v>3340.0070000000001</v>
      </c>
    </row>
    <row r="1624" spans="1:3" x14ac:dyDescent="0.2">
      <c r="A1624">
        <v>35</v>
      </c>
      <c r="B1624">
        <v>170441</v>
      </c>
      <c r="C1624">
        <v>3430.0479999999998</v>
      </c>
    </row>
    <row r="1625" spans="1:3" x14ac:dyDescent="0.2">
      <c r="A1625">
        <v>35</v>
      </c>
      <c r="B1625">
        <v>136140</v>
      </c>
      <c r="C1625">
        <v>3428.826</v>
      </c>
    </row>
    <row r="1626" spans="1:3" x14ac:dyDescent="0.2">
      <c r="A1626">
        <v>35</v>
      </c>
      <c r="B1626">
        <v>102280</v>
      </c>
      <c r="C1626">
        <v>3387.3820000000001</v>
      </c>
    </row>
    <row r="1627" spans="1:3" x14ac:dyDescent="0.2">
      <c r="A1627">
        <v>35</v>
      </c>
      <c r="B1627">
        <v>67919</v>
      </c>
      <c r="C1627">
        <v>3433.7950000000001</v>
      </c>
    </row>
    <row r="1628" spans="1:3" x14ac:dyDescent="0.2">
      <c r="A1628">
        <v>35</v>
      </c>
      <c r="B1628">
        <v>32636</v>
      </c>
      <c r="C1628">
        <v>3528.152</v>
      </c>
    </row>
    <row r="1629" spans="1:3" x14ac:dyDescent="0.2">
      <c r="A1629">
        <v>35</v>
      </c>
      <c r="B1629">
        <v>0</v>
      </c>
      <c r="C1629">
        <v>3266.02</v>
      </c>
    </row>
    <row r="1630" spans="1:3" x14ac:dyDescent="0.2">
      <c r="A1630">
        <v>36</v>
      </c>
      <c r="B1630">
        <v>22928</v>
      </c>
      <c r="C1630">
        <v>62.737000000000002</v>
      </c>
    </row>
    <row r="1631" spans="1:3" x14ac:dyDescent="0.2">
      <c r="A1631">
        <v>36</v>
      </c>
      <c r="B1631">
        <v>294500</v>
      </c>
      <c r="C1631">
        <v>223.27</v>
      </c>
    </row>
    <row r="1632" spans="1:3" x14ac:dyDescent="0.2">
      <c r="A1632">
        <v>36</v>
      </c>
      <c r="B1632">
        <v>391632</v>
      </c>
      <c r="C1632">
        <v>355.37299999999999</v>
      </c>
    </row>
    <row r="1633" spans="1:3" x14ac:dyDescent="0.2">
      <c r="A1633">
        <v>36</v>
      </c>
      <c r="B1633">
        <v>479404</v>
      </c>
      <c r="C1633">
        <v>1412.8679999999999</v>
      </c>
    </row>
    <row r="1634" spans="1:3" x14ac:dyDescent="0.2">
      <c r="A1634">
        <v>36</v>
      </c>
      <c r="B1634">
        <v>449186</v>
      </c>
      <c r="C1634">
        <v>3021.837</v>
      </c>
    </row>
    <row r="1635" spans="1:3" x14ac:dyDescent="0.2">
      <c r="A1635">
        <v>36</v>
      </c>
      <c r="B1635">
        <v>415028</v>
      </c>
      <c r="C1635">
        <v>3416.63</v>
      </c>
    </row>
    <row r="1636" spans="1:3" x14ac:dyDescent="0.2">
      <c r="A1636">
        <v>36</v>
      </c>
      <c r="B1636">
        <v>379903</v>
      </c>
      <c r="C1636">
        <v>3508.7840000000001</v>
      </c>
    </row>
    <row r="1637" spans="1:3" x14ac:dyDescent="0.2">
      <c r="A1637">
        <v>36</v>
      </c>
      <c r="B1637">
        <v>345171</v>
      </c>
      <c r="C1637">
        <v>3473.998</v>
      </c>
    </row>
    <row r="1638" spans="1:3" x14ac:dyDescent="0.2">
      <c r="A1638">
        <v>36</v>
      </c>
      <c r="B1638">
        <v>310928</v>
      </c>
      <c r="C1638">
        <v>3426.1509999999998</v>
      </c>
    </row>
    <row r="1639" spans="1:3" x14ac:dyDescent="0.2">
      <c r="A1639">
        <v>36</v>
      </c>
      <c r="B1639">
        <v>284924</v>
      </c>
      <c r="C1639">
        <v>2597.02</v>
      </c>
    </row>
    <row r="1640" spans="1:3" x14ac:dyDescent="0.2">
      <c r="A1640">
        <v>36</v>
      </c>
      <c r="B1640">
        <v>253196</v>
      </c>
      <c r="C1640">
        <v>3176.2730000000001</v>
      </c>
    </row>
    <row r="1641" spans="1:3" x14ac:dyDescent="0.2">
      <c r="A1641">
        <v>36</v>
      </c>
      <c r="B1641">
        <v>218382</v>
      </c>
      <c r="C1641">
        <v>3479.6770000000001</v>
      </c>
    </row>
    <row r="1642" spans="1:3" x14ac:dyDescent="0.2">
      <c r="A1642">
        <v>36</v>
      </c>
      <c r="B1642">
        <v>182977</v>
      </c>
      <c r="C1642">
        <v>3538.7629999999999</v>
      </c>
    </row>
    <row r="1643" spans="1:3" x14ac:dyDescent="0.2">
      <c r="A1643">
        <v>36</v>
      </c>
      <c r="B1643">
        <v>148201</v>
      </c>
      <c r="C1643">
        <v>3480.9189999999999</v>
      </c>
    </row>
    <row r="1644" spans="1:3" x14ac:dyDescent="0.2">
      <c r="A1644">
        <v>36</v>
      </c>
      <c r="B1644">
        <v>112673</v>
      </c>
      <c r="C1644">
        <v>3549.18</v>
      </c>
    </row>
    <row r="1645" spans="1:3" x14ac:dyDescent="0.2">
      <c r="A1645">
        <v>36</v>
      </c>
      <c r="B1645">
        <v>77229</v>
      </c>
      <c r="C1645">
        <v>3544.16</v>
      </c>
    </row>
    <row r="1646" spans="1:3" x14ac:dyDescent="0.2">
      <c r="A1646">
        <v>36</v>
      </c>
      <c r="B1646">
        <v>40902</v>
      </c>
      <c r="C1646">
        <v>3634.0920000000001</v>
      </c>
    </row>
    <row r="1647" spans="1:3" x14ac:dyDescent="0.2">
      <c r="A1647">
        <v>36</v>
      </c>
      <c r="B1647">
        <v>2753</v>
      </c>
      <c r="C1647">
        <v>3813.444</v>
      </c>
    </row>
    <row r="1648" spans="1:3" x14ac:dyDescent="0.2">
      <c r="A1648">
        <v>36</v>
      </c>
      <c r="B1648">
        <v>0</v>
      </c>
      <c r="C1648">
        <v>278.71199999999999</v>
      </c>
    </row>
    <row r="1649" spans="1:3" x14ac:dyDescent="0.2">
      <c r="A1649">
        <v>37</v>
      </c>
      <c r="B1649">
        <v>277258</v>
      </c>
      <c r="C1649">
        <v>285.31</v>
      </c>
    </row>
    <row r="1650" spans="1:3" x14ac:dyDescent="0.2">
      <c r="A1650">
        <v>37</v>
      </c>
      <c r="B1650">
        <v>355664</v>
      </c>
      <c r="C1650">
        <v>312.49400000000003</v>
      </c>
    </row>
    <row r="1651" spans="1:3" x14ac:dyDescent="0.2">
      <c r="A1651">
        <v>37</v>
      </c>
      <c r="B1651">
        <v>479082</v>
      </c>
      <c r="C1651">
        <v>1492.2329999999999</v>
      </c>
    </row>
    <row r="1652" spans="1:3" x14ac:dyDescent="0.2">
      <c r="A1652">
        <v>37</v>
      </c>
      <c r="B1652">
        <v>446082</v>
      </c>
      <c r="C1652">
        <v>3299.165</v>
      </c>
    </row>
    <row r="1653" spans="1:3" x14ac:dyDescent="0.2">
      <c r="A1653">
        <v>37</v>
      </c>
      <c r="B1653">
        <v>410343</v>
      </c>
      <c r="C1653">
        <v>3570.8220000000001</v>
      </c>
    </row>
    <row r="1654" spans="1:3" x14ac:dyDescent="0.2">
      <c r="A1654">
        <v>37</v>
      </c>
      <c r="B1654">
        <v>374755</v>
      </c>
      <c r="C1654">
        <v>3558.7280000000001</v>
      </c>
    </row>
    <row r="1655" spans="1:3" x14ac:dyDescent="0.2">
      <c r="A1655">
        <v>37</v>
      </c>
      <c r="B1655">
        <v>338945</v>
      </c>
      <c r="C1655">
        <v>3581.7420000000002</v>
      </c>
    </row>
    <row r="1656" spans="1:3" x14ac:dyDescent="0.2">
      <c r="A1656">
        <v>37</v>
      </c>
      <c r="B1656">
        <v>303170</v>
      </c>
      <c r="C1656">
        <v>3577.1550000000002</v>
      </c>
    </row>
    <row r="1657" spans="1:3" x14ac:dyDescent="0.2">
      <c r="A1657">
        <v>37</v>
      </c>
      <c r="B1657">
        <v>267794</v>
      </c>
      <c r="C1657">
        <v>3537.2669999999998</v>
      </c>
    </row>
    <row r="1658" spans="1:3" x14ac:dyDescent="0.2">
      <c r="A1658">
        <v>37</v>
      </c>
      <c r="B1658">
        <v>231731</v>
      </c>
      <c r="C1658">
        <v>3605.4830000000002</v>
      </c>
    </row>
    <row r="1659" spans="1:3" x14ac:dyDescent="0.2">
      <c r="A1659">
        <v>37</v>
      </c>
      <c r="B1659">
        <v>195777</v>
      </c>
      <c r="C1659">
        <v>3596.0079999999998</v>
      </c>
    </row>
    <row r="1660" spans="1:3" x14ac:dyDescent="0.2">
      <c r="A1660">
        <v>37</v>
      </c>
      <c r="B1660">
        <v>159993</v>
      </c>
      <c r="C1660">
        <v>3577.2170000000001</v>
      </c>
    </row>
    <row r="1661" spans="1:3" x14ac:dyDescent="0.2">
      <c r="A1661">
        <v>37</v>
      </c>
      <c r="B1661">
        <v>124364</v>
      </c>
      <c r="C1661">
        <v>3562.8490000000002</v>
      </c>
    </row>
    <row r="1662" spans="1:3" x14ac:dyDescent="0.2">
      <c r="A1662">
        <v>37</v>
      </c>
      <c r="B1662">
        <v>88698</v>
      </c>
      <c r="C1662">
        <v>3568.489</v>
      </c>
    </row>
    <row r="1663" spans="1:3" x14ac:dyDescent="0.2">
      <c r="A1663">
        <v>37</v>
      </c>
      <c r="B1663">
        <v>52814</v>
      </c>
      <c r="C1663">
        <v>3586.1689999999999</v>
      </c>
    </row>
    <row r="1664" spans="1:3" x14ac:dyDescent="0.2">
      <c r="A1664">
        <v>37</v>
      </c>
      <c r="B1664">
        <v>14936</v>
      </c>
      <c r="C1664">
        <v>3787.8820000000001</v>
      </c>
    </row>
    <row r="1665" spans="1:3" x14ac:dyDescent="0.2">
      <c r="A1665">
        <v>37</v>
      </c>
      <c r="B1665">
        <v>0</v>
      </c>
      <c r="C1665">
        <v>1496.614</v>
      </c>
    </row>
    <row r="1666" spans="1:3" x14ac:dyDescent="0.2">
      <c r="A1666">
        <v>38</v>
      </c>
      <c r="B1666">
        <v>182345</v>
      </c>
      <c r="C1666">
        <v>240.15700000000001</v>
      </c>
    </row>
    <row r="1667" spans="1:3" x14ac:dyDescent="0.2">
      <c r="A1667">
        <v>38</v>
      </c>
      <c r="B1667">
        <v>369522</v>
      </c>
      <c r="C1667">
        <v>254.33699999999999</v>
      </c>
    </row>
    <row r="1668" spans="1:3" x14ac:dyDescent="0.2">
      <c r="A1668">
        <v>38</v>
      </c>
      <c r="B1668">
        <v>480935</v>
      </c>
      <c r="C1668">
        <v>1408.328</v>
      </c>
    </row>
    <row r="1669" spans="1:3" x14ac:dyDescent="0.2">
      <c r="A1669">
        <v>38</v>
      </c>
      <c r="B1669">
        <v>451254</v>
      </c>
      <c r="C1669">
        <v>2966.71</v>
      </c>
    </row>
    <row r="1670" spans="1:3" x14ac:dyDescent="0.2">
      <c r="A1670">
        <v>38</v>
      </c>
      <c r="B1670">
        <v>414551</v>
      </c>
      <c r="C1670">
        <v>3670.4749999999999</v>
      </c>
    </row>
    <row r="1671" spans="1:3" x14ac:dyDescent="0.2">
      <c r="A1671">
        <v>38</v>
      </c>
      <c r="B1671">
        <v>377476</v>
      </c>
      <c r="C1671">
        <v>3707.1709999999998</v>
      </c>
    </row>
    <row r="1672" spans="1:3" x14ac:dyDescent="0.2">
      <c r="A1672">
        <v>38</v>
      </c>
      <c r="B1672">
        <v>340903</v>
      </c>
      <c r="C1672">
        <v>3659.5169999999998</v>
      </c>
    </row>
    <row r="1673" spans="1:3" x14ac:dyDescent="0.2">
      <c r="A1673">
        <v>38</v>
      </c>
      <c r="B1673">
        <v>303727</v>
      </c>
      <c r="C1673">
        <v>3713.5929999999998</v>
      </c>
    </row>
    <row r="1674" spans="1:3" x14ac:dyDescent="0.2">
      <c r="A1674">
        <v>38</v>
      </c>
      <c r="B1674">
        <v>266553</v>
      </c>
      <c r="C1674">
        <v>3720.8780000000002</v>
      </c>
    </row>
    <row r="1675" spans="1:3" x14ac:dyDescent="0.2">
      <c r="A1675">
        <v>38</v>
      </c>
      <c r="B1675">
        <v>228978</v>
      </c>
      <c r="C1675">
        <v>3753.5990000000002</v>
      </c>
    </row>
    <row r="1676" spans="1:3" x14ac:dyDescent="0.2">
      <c r="A1676">
        <v>38</v>
      </c>
      <c r="B1676">
        <v>191282</v>
      </c>
      <c r="C1676">
        <v>3769.6689999999999</v>
      </c>
    </row>
    <row r="1677" spans="1:3" x14ac:dyDescent="0.2">
      <c r="A1677">
        <v>38</v>
      </c>
      <c r="B1677">
        <v>153637</v>
      </c>
      <c r="C1677">
        <v>3763.77</v>
      </c>
    </row>
    <row r="1678" spans="1:3" x14ac:dyDescent="0.2">
      <c r="A1678">
        <v>38</v>
      </c>
      <c r="B1678">
        <v>115852</v>
      </c>
      <c r="C1678">
        <v>3779.6410000000001</v>
      </c>
    </row>
    <row r="1679" spans="1:3" x14ac:dyDescent="0.2">
      <c r="A1679">
        <v>38</v>
      </c>
      <c r="B1679">
        <v>77749</v>
      </c>
      <c r="C1679">
        <v>3808.703</v>
      </c>
    </row>
    <row r="1680" spans="1:3" x14ac:dyDescent="0.2">
      <c r="A1680">
        <v>38</v>
      </c>
      <c r="B1680">
        <v>40091</v>
      </c>
      <c r="C1680">
        <v>3765.7620000000002</v>
      </c>
    </row>
    <row r="1681" spans="1:3" x14ac:dyDescent="0.2">
      <c r="A1681">
        <v>38</v>
      </c>
      <c r="B1681">
        <v>1927</v>
      </c>
      <c r="C1681">
        <v>3816.1390000000001</v>
      </c>
    </row>
    <row r="1682" spans="1:3" x14ac:dyDescent="0.2">
      <c r="A1682">
        <v>38</v>
      </c>
      <c r="B1682">
        <v>0</v>
      </c>
      <c r="C1682">
        <v>196.36</v>
      </c>
    </row>
    <row r="1683" spans="1:3" x14ac:dyDescent="0.2">
      <c r="A1683">
        <v>39</v>
      </c>
      <c r="B1683">
        <v>285911</v>
      </c>
      <c r="C1683">
        <v>301.19600000000003</v>
      </c>
    </row>
    <row r="1684" spans="1:3" x14ac:dyDescent="0.2">
      <c r="A1684">
        <v>39</v>
      </c>
      <c r="B1684">
        <v>352540</v>
      </c>
      <c r="C1684">
        <v>278.11799999999999</v>
      </c>
    </row>
    <row r="1685" spans="1:3" x14ac:dyDescent="0.2">
      <c r="A1685">
        <v>39</v>
      </c>
      <c r="B1685">
        <v>478443</v>
      </c>
      <c r="C1685">
        <v>1571.8420000000001</v>
      </c>
    </row>
    <row r="1686" spans="1:3" x14ac:dyDescent="0.2">
      <c r="A1686">
        <v>39</v>
      </c>
      <c r="B1686">
        <v>441925</v>
      </c>
      <c r="C1686">
        <v>3651.75</v>
      </c>
    </row>
    <row r="1687" spans="1:3" x14ac:dyDescent="0.2">
      <c r="A1687">
        <v>39</v>
      </c>
      <c r="B1687">
        <v>404952</v>
      </c>
      <c r="C1687">
        <v>3697.39</v>
      </c>
    </row>
    <row r="1688" spans="1:3" x14ac:dyDescent="0.2">
      <c r="A1688">
        <v>39</v>
      </c>
      <c r="B1688">
        <v>367936</v>
      </c>
      <c r="C1688">
        <v>3700.9380000000001</v>
      </c>
    </row>
    <row r="1689" spans="1:3" x14ac:dyDescent="0.2">
      <c r="A1689">
        <v>39</v>
      </c>
      <c r="B1689">
        <v>330655</v>
      </c>
      <c r="C1689">
        <v>3728.9470000000001</v>
      </c>
    </row>
    <row r="1690" spans="1:3" x14ac:dyDescent="0.2">
      <c r="A1690">
        <v>39</v>
      </c>
      <c r="B1690">
        <v>293230</v>
      </c>
      <c r="C1690">
        <v>3744.8939999999998</v>
      </c>
    </row>
    <row r="1691" spans="1:3" x14ac:dyDescent="0.2">
      <c r="A1691">
        <v>39</v>
      </c>
      <c r="B1691">
        <v>255880</v>
      </c>
      <c r="C1691">
        <v>3731.2890000000002</v>
      </c>
    </row>
    <row r="1692" spans="1:3" x14ac:dyDescent="0.2">
      <c r="A1692">
        <v>39</v>
      </c>
      <c r="B1692">
        <v>218298</v>
      </c>
      <c r="C1692">
        <v>3761.3690000000001</v>
      </c>
    </row>
    <row r="1693" spans="1:3" x14ac:dyDescent="0.2">
      <c r="A1693">
        <v>39</v>
      </c>
      <c r="B1693">
        <v>180184</v>
      </c>
      <c r="C1693">
        <v>3809.16</v>
      </c>
    </row>
    <row r="1694" spans="1:3" x14ac:dyDescent="0.2">
      <c r="A1694">
        <v>39</v>
      </c>
      <c r="B1694">
        <v>142335</v>
      </c>
      <c r="C1694">
        <v>3784.9369999999999</v>
      </c>
    </row>
    <row r="1695" spans="1:3" x14ac:dyDescent="0.2">
      <c r="A1695">
        <v>39</v>
      </c>
      <c r="B1695">
        <v>105159</v>
      </c>
      <c r="C1695">
        <v>3714.5949999999998</v>
      </c>
    </row>
    <row r="1696" spans="1:3" x14ac:dyDescent="0.2">
      <c r="A1696">
        <v>39</v>
      </c>
      <c r="B1696">
        <v>67463</v>
      </c>
      <c r="C1696">
        <v>3769.415</v>
      </c>
    </row>
    <row r="1697" spans="1:3" x14ac:dyDescent="0.2">
      <c r="A1697">
        <v>39</v>
      </c>
      <c r="B1697">
        <v>30476</v>
      </c>
      <c r="C1697">
        <v>3698.6460000000002</v>
      </c>
    </row>
    <row r="1698" spans="1:3" x14ac:dyDescent="0.2">
      <c r="A1698">
        <v>39</v>
      </c>
      <c r="B1698">
        <v>0</v>
      </c>
      <c r="C1698">
        <v>3050.1570000000002</v>
      </c>
    </row>
    <row r="1699" spans="1:3" x14ac:dyDescent="0.2">
      <c r="A1699">
        <v>40</v>
      </c>
      <c r="B1699">
        <v>54983</v>
      </c>
      <c r="C1699">
        <v>126.071</v>
      </c>
    </row>
    <row r="1700" spans="1:3" x14ac:dyDescent="0.2">
      <c r="A1700">
        <v>40</v>
      </c>
      <c r="B1700">
        <v>327986</v>
      </c>
      <c r="C1700">
        <v>220.52</v>
      </c>
    </row>
    <row r="1701" spans="1:3" x14ac:dyDescent="0.2">
      <c r="A1701">
        <v>40</v>
      </c>
      <c r="B1701">
        <v>431780</v>
      </c>
      <c r="C1701">
        <v>366.69</v>
      </c>
    </row>
    <row r="1702" spans="1:3" x14ac:dyDescent="0.2">
      <c r="A1702">
        <v>40</v>
      </c>
      <c r="B1702">
        <v>464716</v>
      </c>
      <c r="C1702">
        <v>2810.085</v>
      </c>
    </row>
    <row r="1703" spans="1:3" x14ac:dyDescent="0.2">
      <c r="A1703">
        <v>40</v>
      </c>
      <c r="B1703">
        <v>427396</v>
      </c>
      <c r="C1703">
        <v>3732.0650000000001</v>
      </c>
    </row>
    <row r="1704" spans="1:3" x14ac:dyDescent="0.2">
      <c r="A1704">
        <v>40</v>
      </c>
      <c r="B1704">
        <v>392089</v>
      </c>
      <c r="C1704">
        <v>3528.1579999999999</v>
      </c>
    </row>
    <row r="1705" spans="1:3" x14ac:dyDescent="0.2">
      <c r="A1705">
        <v>40</v>
      </c>
      <c r="B1705">
        <v>356351</v>
      </c>
      <c r="C1705">
        <v>3573.335</v>
      </c>
    </row>
    <row r="1706" spans="1:3" x14ac:dyDescent="0.2">
      <c r="A1706">
        <v>40</v>
      </c>
      <c r="B1706">
        <v>318009</v>
      </c>
      <c r="C1706">
        <v>3834.0309999999999</v>
      </c>
    </row>
    <row r="1707" spans="1:3" x14ac:dyDescent="0.2">
      <c r="A1707">
        <v>40</v>
      </c>
      <c r="B1707">
        <v>281300</v>
      </c>
      <c r="C1707">
        <v>3669.018</v>
      </c>
    </row>
    <row r="1708" spans="1:3" x14ac:dyDescent="0.2">
      <c r="A1708">
        <v>40</v>
      </c>
      <c r="B1708">
        <v>244536</v>
      </c>
      <c r="C1708">
        <v>3676.607</v>
      </c>
    </row>
    <row r="1709" spans="1:3" x14ac:dyDescent="0.2">
      <c r="A1709">
        <v>40</v>
      </c>
      <c r="B1709">
        <v>208010</v>
      </c>
      <c r="C1709">
        <v>3652.127</v>
      </c>
    </row>
    <row r="1710" spans="1:3" x14ac:dyDescent="0.2">
      <c r="A1710">
        <v>40</v>
      </c>
      <c r="B1710">
        <v>170749</v>
      </c>
      <c r="C1710">
        <v>3725.8829999999998</v>
      </c>
    </row>
    <row r="1711" spans="1:3" x14ac:dyDescent="0.2">
      <c r="A1711">
        <v>40</v>
      </c>
      <c r="B1711">
        <v>132608</v>
      </c>
      <c r="C1711">
        <v>3812.9270000000001</v>
      </c>
    </row>
    <row r="1712" spans="1:3" x14ac:dyDescent="0.2">
      <c r="A1712">
        <v>40</v>
      </c>
      <c r="B1712">
        <v>93390</v>
      </c>
      <c r="C1712">
        <v>3921.473</v>
      </c>
    </row>
    <row r="1713" spans="1:3" x14ac:dyDescent="0.2">
      <c r="A1713">
        <v>40</v>
      </c>
      <c r="B1713">
        <v>55395</v>
      </c>
      <c r="C1713">
        <v>3799.3139999999999</v>
      </c>
    </row>
    <row r="1714" spans="1:3" x14ac:dyDescent="0.2">
      <c r="A1714">
        <v>40</v>
      </c>
      <c r="B1714">
        <v>18663</v>
      </c>
      <c r="C1714">
        <v>3674.8620000000001</v>
      </c>
    </row>
    <row r="1715" spans="1:3" x14ac:dyDescent="0.2">
      <c r="A1715">
        <v>40</v>
      </c>
      <c r="B1715">
        <v>0</v>
      </c>
      <c r="C1715">
        <v>1868.3409999999999</v>
      </c>
    </row>
    <row r="1716" spans="1:3" x14ac:dyDescent="0.2">
      <c r="A1716">
        <v>41</v>
      </c>
      <c r="B1716">
        <v>151215</v>
      </c>
      <c r="C1716">
        <v>232.16399999999999</v>
      </c>
    </row>
    <row r="1717" spans="1:3" x14ac:dyDescent="0.2">
      <c r="A1717">
        <v>41</v>
      </c>
      <c r="B1717">
        <v>347119</v>
      </c>
      <c r="C1717">
        <v>240.35900000000001</v>
      </c>
    </row>
    <row r="1718" spans="1:3" x14ac:dyDescent="0.2">
      <c r="A1718">
        <v>41</v>
      </c>
      <c r="B1718">
        <v>437681</v>
      </c>
      <c r="C1718">
        <v>400.79199999999997</v>
      </c>
    </row>
    <row r="1719" spans="1:3" x14ac:dyDescent="0.2">
      <c r="A1719">
        <v>41</v>
      </c>
      <c r="B1719">
        <v>457439</v>
      </c>
      <c r="C1719">
        <v>3377.3670000000002</v>
      </c>
    </row>
    <row r="1720" spans="1:3" x14ac:dyDescent="0.2">
      <c r="A1720">
        <v>41</v>
      </c>
      <c r="B1720">
        <v>420224</v>
      </c>
      <c r="C1720">
        <v>3722.123</v>
      </c>
    </row>
    <row r="1721" spans="1:3" x14ac:dyDescent="0.2">
      <c r="A1721">
        <v>41</v>
      </c>
      <c r="B1721">
        <v>382060</v>
      </c>
      <c r="C1721">
        <v>3817.3809999999999</v>
      </c>
    </row>
    <row r="1722" spans="1:3" x14ac:dyDescent="0.2">
      <c r="A1722">
        <v>41</v>
      </c>
      <c r="B1722">
        <v>343418</v>
      </c>
      <c r="C1722">
        <v>3862.114</v>
      </c>
    </row>
    <row r="1723" spans="1:3" x14ac:dyDescent="0.2">
      <c r="A1723">
        <v>41</v>
      </c>
      <c r="B1723">
        <v>305332</v>
      </c>
      <c r="C1723">
        <v>3810.98</v>
      </c>
    </row>
    <row r="1724" spans="1:3" x14ac:dyDescent="0.2">
      <c r="A1724">
        <v>41</v>
      </c>
      <c r="B1724">
        <v>267071</v>
      </c>
      <c r="C1724">
        <v>3823.3339999999998</v>
      </c>
    </row>
    <row r="1725" spans="1:3" x14ac:dyDescent="0.2">
      <c r="A1725">
        <v>41</v>
      </c>
      <c r="B1725">
        <v>228614</v>
      </c>
      <c r="C1725">
        <v>3848.0120000000002</v>
      </c>
    </row>
    <row r="1726" spans="1:3" x14ac:dyDescent="0.2">
      <c r="A1726">
        <v>41</v>
      </c>
      <c r="B1726">
        <v>190494</v>
      </c>
      <c r="C1726">
        <v>3810.91</v>
      </c>
    </row>
    <row r="1727" spans="1:3" x14ac:dyDescent="0.2">
      <c r="A1727">
        <v>41</v>
      </c>
      <c r="B1727">
        <v>153147</v>
      </c>
      <c r="C1727">
        <v>3733.569</v>
      </c>
    </row>
    <row r="1728" spans="1:3" x14ac:dyDescent="0.2">
      <c r="A1728">
        <v>41</v>
      </c>
      <c r="B1728">
        <v>121215</v>
      </c>
      <c r="C1728">
        <v>3187.9789999999998</v>
      </c>
    </row>
    <row r="1729" spans="1:3" x14ac:dyDescent="0.2">
      <c r="A1729">
        <v>41</v>
      </c>
      <c r="B1729">
        <v>86010</v>
      </c>
      <c r="C1729">
        <v>3520.2060000000001</v>
      </c>
    </row>
    <row r="1730" spans="1:3" x14ac:dyDescent="0.2">
      <c r="A1730">
        <v>41</v>
      </c>
      <c r="B1730">
        <v>46248</v>
      </c>
      <c r="C1730">
        <v>3976.0059999999999</v>
      </c>
    </row>
    <row r="1731" spans="1:3" x14ac:dyDescent="0.2">
      <c r="A1731">
        <v>41</v>
      </c>
      <c r="B1731">
        <v>6042</v>
      </c>
      <c r="C1731">
        <v>4020.31</v>
      </c>
    </row>
    <row r="1732" spans="1:3" x14ac:dyDescent="0.2">
      <c r="A1732">
        <v>41</v>
      </c>
      <c r="B1732">
        <v>0</v>
      </c>
      <c r="C1732">
        <v>607.68100000000004</v>
      </c>
    </row>
    <row r="1733" spans="1:3" x14ac:dyDescent="0.2">
      <c r="A1733">
        <v>42</v>
      </c>
      <c r="B1733">
        <v>279151</v>
      </c>
      <c r="C1733">
        <v>283.61799999999999</v>
      </c>
    </row>
    <row r="1734" spans="1:3" x14ac:dyDescent="0.2">
      <c r="A1734">
        <v>42</v>
      </c>
      <c r="B1734">
        <v>396197</v>
      </c>
      <c r="C1734">
        <v>955.63900000000001</v>
      </c>
    </row>
    <row r="1735" spans="1:3" x14ac:dyDescent="0.2">
      <c r="A1735">
        <v>42</v>
      </c>
      <c r="B1735">
        <v>474074</v>
      </c>
      <c r="C1735">
        <v>1350.9559999999999</v>
      </c>
    </row>
    <row r="1736" spans="1:3" x14ac:dyDescent="0.2">
      <c r="A1736">
        <v>42</v>
      </c>
      <c r="B1736">
        <v>438041</v>
      </c>
      <c r="C1736">
        <v>3600.2649999999999</v>
      </c>
    </row>
    <row r="1737" spans="1:3" x14ac:dyDescent="0.2">
      <c r="A1737">
        <v>42</v>
      </c>
      <c r="B1737">
        <v>400564</v>
      </c>
      <c r="C1737">
        <v>3747.596</v>
      </c>
    </row>
    <row r="1738" spans="1:3" x14ac:dyDescent="0.2">
      <c r="A1738">
        <v>42</v>
      </c>
      <c r="B1738">
        <v>362256</v>
      </c>
      <c r="C1738">
        <v>3832.7719999999999</v>
      </c>
    </row>
    <row r="1739" spans="1:3" x14ac:dyDescent="0.2">
      <c r="A1739">
        <v>42</v>
      </c>
      <c r="B1739">
        <v>324225</v>
      </c>
      <c r="C1739">
        <v>3798.8029999999999</v>
      </c>
    </row>
    <row r="1740" spans="1:3" x14ac:dyDescent="0.2">
      <c r="A1740">
        <v>42</v>
      </c>
      <c r="B1740">
        <v>285987</v>
      </c>
      <c r="C1740">
        <v>3823.37</v>
      </c>
    </row>
    <row r="1741" spans="1:3" x14ac:dyDescent="0.2">
      <c r="A1741">
        <v>42</v>
      </c>
      <c r="B1741">
        <v>247314</v>
      </c>
      <c r="C1741">
        <v>3867.067</v>
      </c>
    </row>
    <row r="1742" spans="1:3" x14ac:dyDescent="0.2">
      <c r="A1742">
        <v>42</v>
      </c>
      <c r="B1742">
        <v>210145</v>
      </c>
      <c r="C1742">
        <v>3716.7950000000001</v>
      </c>
    </row>
    <row r="1743" spans="1:3" x14ac:dyDescent="0.2">
      <c r="A1743">
        <v>42</v>
      </c>
      <c r="B1743">
        <v>174165</v>
      </c>
      <c r="C1743">
        <v>3599.2559999999999</v>
      </c>
    </row>
    <row r="1744" spans="1:3" x14ac:dyDescent="0.2">
      <c r="A1744">
        <v>42</v>
      </c>
      <c r="B1744">
        <v>136595</v>
      </c>
      <c r="C1744">
        <v>3755.297</v>
      </c>
    </row>
    <row r="1745" spans="1:3" x14ac:dyDescent="0.2">
      <c r="A1745">
        <v>42</v>
      </c>
      <c r="B1745">
        <v>99141</v>
      </c>
      <c r="C1745">
        <v>3744.6550000000002</v>
      </c>
    </row>
    <row r="1746" spans="1:3" x14ac:dyDescent="0.2">
      <c r="A1746">
        <v>42</v>
      </c>
      <c r="B1746">
        <v>59730</v>
      </c>
      <c r="C1746">
        <v>3940.654</v>
      </c>
    </row>
    <row r="1747" spans="1:3" x14ac:dyDescent="0.2">
      <c r="A1747">
        <v>42</v>
      </c>
      <c r="B1747">
        <v>20544</v>
      </c>
      <c r="C1747">
        <v>3919.0349999999999</v>
      </c>
    </row>
    <row r="1748" spans="1:3" x14ac:dyDescent="0.2">
      <c r="A1748">
        <v>42</v>
      </c>
      <c r="B1748">
        <v>0</v>
      </c>
      <c r="C1748">
        <v>2057.3939999999998</v>
      </c>
    </row>
    <row r="1749" spans="1:3" x14ac:dyDescent="0.2">
      <c r="A1749">
        <v>43</v>
      </c>
      <c r="B1749">
        <v>132345</v>
      </c>
      <c r="C1749">
        <v>235.02500000000001</v>
      </c>
    </row>
    <row r="1750" spans="1:3" x14ac:dyDescent="0.2">
      <c r="A1750">
        <v>43</v>
      </c>
      <c r="B1750">
        <v>312390</v>
      </c>
      <c r="C1750">
        <v>232.26400000000001</v>
      </c>
    </row>
    <row r="1751" spans="1:3" x14ac:dyDescent="0.2">
      <c r="A1751">
        <v>43</v>
      </c>
      <c r="B1751">
        <v>483991</v>
      </c>
      <c r="C1751">
        <v>1131.778</v>
      </c>
    </row>
    <row r="1752" spans="1:3" x14ac:dyDescent="0.2">
      <c r="A1752">
        <v>43</v>
      </c>
      <c r="B1752">
        <v>456000</v>
      </c>
      <c r="C1752">
        <v>2796.79</v>
      </c>
    </row>
    <row r="1753" spans="1:3" x14ac:dyDescent="0.2">
      <c r="A1753">
        <v>43</v>
      </c>
      <c r="B1753">
        <v>420028</v>
      </c>
      <c r="C1753">
        <v>3596.7849999999999</v>
      </c>
    </row>
    <row r="1754" spans="1:3" x14ac:dyDescent="0.2">
      <c r="A1754">
        <v>43</v>
      </c>
      <c r="B1754">
        <v>382300</v>
      </c>
      <c r="C1754">
        <v>3773.067</v>
      </c>
    </row>
    <row r="1755" spans="1:3" x14ac:dyDescent="0.2">
      <c r="A1755">
        <v>43</v>
      </c>
      <c r="B1755">
        <v>343973</v>
      </c>
      <c r="C1755">
        <v>3831.9690000000001</v>
      </c>
    </row>
    <row r="1756" spans="1:3" x14ac:dyDescent="0.2">
      <c r="A1756">
        <v>43</v>
      </c>
      <c r="B1756">
        <v>305230</v>
      </c>
      <c r="C1756">
        <v>3873.24</v>
      </c>
    </row>
    <row r="1757" spans="1:3" x14ac:dyDescent="0.2">
      <c r="A1757">
        <v>43</v>
      </c>
      <c r="B1757">
        <v>267260</v>
      </c>
      <c r="C1757">
        <v>3796.8130000000001</v>
      </c>
    </row>
    <row r="1758" spans="1:3" x14ac:dyDescent="0.2">
      <c r="A1758">
        <v>43</v>
      </c>
      <c r="B1758">
        <v>236401</v>
      </c>
      <c r="C1758">
        <v>3086.8319999999999</v>
      </c>
    </row>
    <row r="1759" spans="1:3" x14ac:dyDescent="0.2">
      <c r="A1759">
        <v>43</v>
      </c>
      <c r="B1759">
        <v>203630</v>
      </c>
      <c r="C1759">
        <v>3276.4090000000001</v>
      </c>
    </row>
    <row r="1760" spans="1:3" x14ac:dyDescent="0.2">
      <c r="A1760">
        <v>43</v>
      </c>
      <c r="B1760">
        <v>169010</v>
      </c>
      <c r="C1760">
        <v>3461.3069999999998</v>
      </c>
    </row>
    <row r="1761" spans="1:3" x14ac:dyDescent="0.2">
      <c r="A1761">
        <v>43</v>
      </c>
      <c r="B1761">
        <v>132209</v>
      </c>
      <c r="C1761">
        <v>3679.8760000000002</v>
      </c>
    </row>
    <row r="1762" spans="1:3" x14ac:dyDescent="0.2">
      <c r="A1762">
        <v>43</v>
      </c>
      <c r="B1762">
        <v>94628</v>
      </c>
      <c r="C1762">
        <v>3756.9349999999999</v>
      </c>
    </row>
    <row r="1763" spans="1:3" x14ac:dyDescent="0.2">
      <c r="A1763">
        <v>43</v>
      </c>
      <c r="B1763">
        <v>55663</v>
      </c>
      <c r="C1763">
        <v>3896.252</v>
      </c>
    </row>
    <row r="1764" spans="1:3" x14ac:dyDescent="0.2">
      <c r="A1764">
        <v>43</v>
      </c>
      <c r="B1764">
        <v>15881</v>
      </c>
      <c r="C1764">
        <v>3977.848</v>
      </c>
    </row>
    <row r="1765" spans="1:3" x14ac:dyDescent="0.2">
      <c r="A1765">
        <v>43</v>
      </c>
      <c r="B1765">
        <v>0</v>
      </c>
      <c r="C1765">
        <v>1592.2159999999999</v>
      </c>
    </row>
    <row r="1766" spans="1:3" x14ac:dyDescent="0.2">
      <c r="A1766">
        <v>44</v>
      </c>
      <c r="B1766">
        <v>172325</v>
      </c>
      <c r="C1766">
        <v>273.64699999999999</v>
      </c>
    </row>
    <row r="1767" spans="1:3" x14ac:dyDescent="0.2">
      <c r="A1767">
        <v>44</v>
      </c>
      <c r="B1767">
        <v>369887</v>
      </c>
      <c r="C1767">
        <v>284.44099999999997</v>
      </c>
    </row>
    <row r="1768" spans="1:3" x14ac:dyDescent="0.2">
      <c r="A1768">
        <v>44</v>
      </c>
      <c r="B1768">
        <v>488560</v>
      </c>
      <c r="C1768">
        <v>582.18899999999996</v>
      </c>
    </row>
    <row r="1769" spans="1:3" x14ac:dyDescent="0.2">
      <c r="A1769">
        <v>44</v>
      </c>
      <c r="B1769">
        <v>451424</v>
      </c>
      <c r="C1769">
        <v>3712.0230000000001</v>
      </c>
    </row>
    <row r="1770" spans="1:3" x14ac:dyDescent="0.2">
      <c r="A1770">
        <v>44</v>
      </c>
      <c r="B1770">
        <v>413245</v>
      </c>
      <c r="C1770">
        <v>3817.9949999999999</v>
      </c>
    </row>
    <row r="1771" spans="1:3" x14ac:dyDescent="0.2">
      <c r="A1771">
        <v>44</v>
      </c>
      <c r="B1771">
        <v>373664</v>
      </c>
      <c r="C1771">
        <v>3957.067</v>
      </c>
    </row>
    <row r="1772" spans="1:3" x14ac:dyDescent="0.2">
      <c r="A1772">
        <v>44</v>
      </c>
      <c r="B1772">
        <v>335115</v>
      </c>
      <c r="C1772">
        <v>3854.8040000000001</v>
      </c>
    </row>
    <row r="1773" spans="1:3" x14ac:dyDescent="0.2">
      <c r="A1773">
        <v>44</v>
      </c>
      <c r="B1773">
        <v>296899</v>
      </c>
      <c r="C1773">
        <v>3821.5740000000001</v>
      </c>
    </row>
    <row r="1774" spans="1:3" x14ac:dyDescent="0.2">
      <c r="A1774">
        <v>44</v>
      </c>
      <c r="B1774">
        <v>257795</v>
      </c>
      <c r="C1774">
        <v>3910.3719999999998</v>
      </c>
    </row>
    <row r="1775" spans="1:3" x14ac:dyDescent="0.2">
      <c r="A1775">
        <v>44</v>
      </c>
      <c r="B1775">
        <v>219396</v>
      </c>
      <c r="C1775">
        <v>3839.886</v>
      </c>
    </row>
    <row r="1776" spans="1:3" x14ac:dyDescent="0.2">
      <c r="A1776">
        <v>44</v>
      </c>
      <c r="B1776">
        <v>179349</v>
      </c>
      <c r="C1776">
        <v>4004.587</v>
      </c>
    </row>
    <row r="1777" spans="1:3" x14ac:dyDescent="0.2">
      <c r="A1777">
        <v>44</v>
      </c>
      <c r="B1777">
        <v>140339</v>
      </c>
      <c r="C1777">
        <v>3900.5630000000001</v>
      </c>
    </row>
    <row r="1778" spans="1:3" x14ac:dyDescent="0.2">
      <c r="A1778">
        <v>44</v>
      </c>
      <c r="B1778">
        <v>100806</v>
      </c>
      <c r="C1778">
        <v>3956.5149999999999</v>
      </c>
    </row>
    <row r="1779" spans="1:3" x14ac:dyDescent="0.2">
      <c r="A1779">
        <v>44</v>
      </c>
      <c r="B1779">
        <v>61868</v>
      </c>
      <c r="C1779">
        <v>3891.491</v>
      </c>
    </row>
    <row r="1780" spans="1:3" x14ac:dyDescent="0.2">
      <c r="A1780">
        <v>44</v>
      </c>
      <c r="B1780">
        <v>22279</v>
      </c>
      <c r="C1780">
        <v>3957.5509999999999</v>
      </c>
    </row>
    <row r="1781" spans="1:3" x14ac:dyDescent="0.2">
      <c r="A1781">
        <v>44</v>
      </c>
      <c r="B1781">
        <v>0</v>
      </c>
      <c r="C1781">
        <v>2229.951</v>
      </c>
    </row>
    <row r="1782" spans="1:3" x14ac:dyDescent="0.2">
      <c r="A1782">
        <v>45</v>
      </c>
      <c r="B1782">
        <v>124484</v>
      </c>
      <c r="C1782">
        <v>243.99299999999999</v>
      </c>
    </row>
    <row r="1783" spans="1:3" x14ac:dyDescent="0.2">
      <c r="A1783">
        <v>45</v>
      </c>
      <c r="B1783">
        <v>316037</v>
      </c>
      <c r="C1783">
        <v>230.16900000000001</v>
      </c>
    </row>
    <row r="1784" spans="1:3" x14ac:dyDescent="0.2">
      <c r="A1784">
        <v>45</v>
      </c>
      <c r="B1784">
        <v>483238</v>
      </c>
      <c r="C1784">
        <v>1201.211</v>
      </c>
    </row>
    <row r="1785" spans="1:3" x14ac:dyDescent="0.2">
      <c r="A1785">
        <v>45</v>
      </c>
      <c r="B1785">
        <v>453765</v>
      </c>
      <c r="C1785">
        <v>2945.6849999999999</v>
      </c>
    </row>
    <row r="1786" spans="1:3" x14ac:dyDescent="0.2">
      <c r="A1786">
        <v>45</v>
      </c>
      <c r="B1786">
        <v>414435</v>
      </c>
      <c r="C1786">
        <v>3933.4670000000001</v>
      </c>
    </row>
    <row r="1787" spans="1:3" x14ac:dyDescent="0.2">
      <c r="A1787">
        <v>45</v>
      </c>
      <c r="B1787">
        <v>374415</v>
      </c>
      <c r="C1787">
        <v>4000.3560000000002</v>
      </c>
    </row>
    <row r="1788" spans="1:3" x14ac:dyDescent="0.2">
      <c r="A1788">
        <v>45</v>
      </c>
      <c r="B1788">
        <v>343741</v>
      </c>
      <c r="C1788">
        <v>3065.5880000000002</v>
      </c>
    </row>
    <row r="1789" spans="1:3" x14ac:dyDescent="0.2">
      <c r="A1789">
        <v>45</v>
      </c>
      <c r="B1789">
        <v>304186</v>
      </c>
      <c r="C1789">
        <v>3954.6</v>
      </c>
    </row>
    <row r="1790" spans="1:3" x14ac:dyDescent="0.2">
      <c r="A1790">
        <v>45</v>
      </c>
      <c r="B1790">
        <v>264166</v>
      </c>
      <c r="C1790">
        <v>4001.732</v>
      </c>
    </row>
    <row r="1791" spans="1:3" x14ac:dyDescent="0.2">
      <c r="A1791">
        <v>45</v>
      </c>
      <c r="B1791">
        <v>224448</v>
      </c>
      <c r="C1791">
        <v>3967.1779999999999</v>
      </c>
    </row>
    <row r="1792" spans="1:3" x14ac:dyDescent="0.2">
      <c r="A1792">
        <v>45</v>
      </c>
      <c r="B1792">
        <v>184949</v>
      </c>
      <c r="C1792">
        <v>3949.4450000000002</v>
      </c>
    </row>
    <row r="1793" spans="1:3" x14ac:dyDescent="0.2">
      <c r="A1793">
        <v>45</v>
      </c>
      <c r="B1793">
        <v>145383</v>
      </c>
      <c r="C1793">
        <v>3956.7649999999999</v>
      </c>
    </row>
    <row r="1794" spans="1:3" x14ac:dyDescent="0.2">
      <c r="A1794">
        <v>45</v>
      </c>
      <c r="B1794">
        <v>105547</v>
      </c>
      <c r="C1794">
        <v>3983.3090000000002</v>
      </c>
    </row>
    <row r="1795" spans="1:3" x14ac:dyDescent="0.2">
      <c r="A1795">
        <v>45</v>
      </c>
      <c r="B1795">
        <v>65491</v>
      </c>
      <c r="C1795">
        <v>4005.415</v>
      </c>
    </row>
    <row r="1796" spans="1:3" x14ac:dyDescent="0.2">
      <c r="A1796">
        <v>45</v>
      </c>
      <c r="B1796">
        <v>24409</v>
      </c>
      <c r="C1796">
        <v>4107.4309999999996</v>
      </c>
    </row>
    <row r="1797" spans="1:3" x14ac:dyDescent="0.2">
      <c r="A1797">
        <v>45</v>
      </c>
      <c r="B1797">
        <v>0</v>
      </c>
      <c r="C1797">
        <v>2443.1860000000001</v>
      </c>
    </row>
    <row r="1798" spans="1:3" x14ac:dyDescent="0.2">
      <c r="A1798">
        <v>46</v>
      </c>
      <c r="B1798">
        <v>107201</v>
      </c>
      <c r="C1798">
        <v>223.274</v>
      </c>
    </row>
    <row r="1799" spans="1:3" x14ac:dyDescent="0.2">
      <c r="A1799">
        <v>46</v>
      </c>
      <c r="B1799">
        <v>323017</v>
      </c>
      <c r="C1799">
        <v>241.25399999999999</v>
      </c>
    </row>
    <row r="1800" spans="1:3" x14ac:dyDescent="0.2">
      <c r="A1800">
        <v>46</v>
      </c>
      <c r="B1800">
        <v>484244</v>
      </c>
      <c r="C1800">
        <v>1105.855</v>
      </c>
    </row>
    <row r="1801" spans="1:3" x14ac:dyDescent="0.2">
      <c r="A1801">
        <v>46</v>
      </c>
      <c r="B1801">
        <v>442752</v>
      </c>
      <c r="C1801">
        <v>4151.732</v>
      </c>
    </row>
    <row r="1802" spans="1:3" x14ac:dyDescent="0.2">
      <c r="A1802">
        <v>46</v>
      </c>
      <c r="B1802">
        <v>411248</v>
      </c>
      <c r="C1802">
        <v>3150.0880000000002</v>
      </c>
    </row>
    <row r="1803" spans="1:3" x14ac:dyDescent="0.2">
      <c r="A1803">
        <v>46</v>
      </c>
      <c r="B1803">
        <v>372317</v>
      </c>
      <c r="C1803">
        <v>3891.4169999999999</v>
      </c>
    </row>
    <row r="1804" spans="1:3" x14ac:dyDescent="0.2">
      <c r="A1804">
        <v>46</v>
      </c>
      <c r="B1804">
        <v>334328</v>
      </c>
      <c r="C1804">
        <v>3797.4960000000001</v>
      </c>
    </row>
    <row r="1805" spans="1:3" x14ac:dyDescent="0.2">
      <c r="A1805">
        <v>46</v>
      </c>
      <c r="B1805">
        <v>294718</v>
      </c>
      <c r="C1805">
        <v>3960.828</v>
      </c>
    </row>
    <row r="1806" spans="1:3" x14ac:dyDescent="0.2">
      <c r="A1806">
        <v>46</v>
      </c>
      <c r="B1806">
        <v>253915</v>
      </c>
      <c r="C1806">
        <v>4079.8429999999998</v>
      </c>
    </row>
    <row r="1807" spans="1:3" x14ac:dyDescent="0.2">
      <c r="A1807">
        <v>46</v>
      </c>
      <c r="B1807">
        <v>213972</v>
      </c>
      <c r="C1807">
        <v>3993.9140000000002</v>
      </c>
    </row>
    <row r="1808" spans="1:3" x14ac:dyDescent="0.2">
      <c r="A1808">
        <v>46</v>
      </c>
      <c r="B1808">
        <v>174299</v>
      </c>
      <c r="C1808">
        <v>3967.1489999999999</v>
      </c>
    </row>
    <row r="1809" spans="1:3" x14ac:dyDescent="0.2">
      <c r="A1809">
        <v>46</v>
      </c>
      <c r="B1809">
        <v>135257</v>
      </c>
      <c r="C1809">
        <v>3905.7779999999998</v>
      </c>
    </row>
    <row r="1810" spans="1:3" x14ac:dyDescent="0.2">
      <c r="A1810">
        <v>46</v>
      </c>
      <c r="B1810">
        <v>96454</v>
      </c>
      <c r="C1810">
        <v>3878.3919999999998</v>
      </c>
    </row>
    <row r="1811" spans="1:3" x14ac:dyDescent="0.2">
      <c r="A1811">
        <v>46</v>
      </c>
      <c r="B1811">
        <v>54273</v>
      </c>
      <c r="C1811">
        <v>4218.07</v>
      </c>
    </row>
    <row r="1812" spans="1:3" x14ac:dyDescent="0.2">
      <c r="A1812">
        <v>46</v>
      </c>
      <c r="B1812">
        <v>10986</v>
      </c>
      <c r="C1812">
        <v>4328.5690000000004</v>
      </c>
    </row>
    <row r="1813" spans="1:3" x14ac:dyDescent="0.2">
      <c r="A1813">
        <v>46</v>
      </c>
      <c r="B1813">
        <v>0</v>
      </c>
      <c r="C1813">
        <v>1102.7080000000001</v>
      </c>
    </row>
    <row r="1814" spans="1:3" x14ac:dyDescent="0.2">
      <c r="A1814">
        <v>47</v>
      </c>
      <c r="B1814">
        <v>207598</v>
      </c>
      <c r="C1814">
        <v>309.36700000000002</v>
      </c>
    </row>
    <row r="1815" spans="1:3" x14ac:dyDescent="0.2">
      <c r="A1815">
        <v>47</v>
      </c>
      <c r="B1815">
        <v>316839</v>
      </c>
      <c r="C1815">
        <v>408.98899999999998</v>
      </c>
    </row>
    <row r="1816" spans="1:3" x14ac:dyDescent="0.2">
      <c r="A1816">
        <v>47</v>
      </c>
      <c r="B1816">
        <v>480718</v>
      </c>
      <c r="C1816">
        <v>1208.8340000000001</v>
      </c>
    </row>
    <row r="1817" spans="1:3" x14ac:dyDescent="0.2">
      <c r="A1817">
        <v>47</v>
      </c>
      <c r="B1817">
        <v>443148</v>
      </c>
      <c r="C1817">
        <v>3752.28</v>
      </c>
    </row>
    <row r="1818" spans="1:3" x14ac:dyDescent="0.2">
      <c r="A1818">
        <v>47</v>
      </c>
      <c r="B1818">
        <v>411249</v>
      </c>
      <c r="C1818">
        <v>3192.116</v>
      </c>
    </row>
    <row r="1819" spans="1:3" x14ac:dyDescent="0.2">
      <c r="A1819">
        <v>47</v>
      </c>
      <c r="B1819">
        <v>369702</v>
      </c>
      <c r="C1819">
        <v>4151.5619999999999</v>
      </c>
    </row>
    <row r="1820" spans="1:3" x14ac:dyDescent="0.2">
      <c r="A1820">
        <v>47</v>
      </c>
      <c r="B1820">
        <v>334802</v>
      </c>
      <c r="C1820">
        <v>3489.1559999999999</v>
      </c>
    </row>
    <row r="1821" spans="1:3" x14ac:dyDescent="0.2">
      <c r="A1821">
        <v>47</v>
      </c>
      <c r="B1821">
        <v>294388</v>
      </c>
      <c r="C1821">
        <v>4041.2489999999998</v>
      </c>
    </row>
    <row r="1822" spans="1:3" x14ac:dyDescent="0.2">
      <c r="A1822">
        <v>47</v>
      </c>
      <c r="B1822">
        <v>253963</v>
      </c>
      <c r="C1822">
        <v>4039.8049999999998</v>
      </c>
    </row>
    <row r="1823" spans="1:3" x14ac:dyDescent="0.2">
      <c r="A1823">
        <v>47</v>
      </c>
      <c r="B1823">
        <v>213366</v>
      </c>
      <c r="C1823">
        <v>4057.2640000000001</v>
      </c>
    </row>
    <row r="1824" spans="1:3" x14ac:dyDescent="0.2">
      <c r="A1824">
        <v>47</v>
      </c>
      <c r="B1824">
        <v>172417</v>
      </c>
      <c r="C1824">
        <v>4096.375</v>
      </c>
    </row>
    <row r="1825" spans="1:3" x14ac:dyDescent="0.2">
      <c r="A1825">
        <v>47</v>
      </c>
      <c r="B1825">
        <v>131511</v>
      </c>
      <c r="C1825">
        <v>4088.6419999999998</v>
      </c>
    </row>
    <row r="1826" spans="1:3" x14ac:dyDescent="0.2">
      <c r="A1826">
        <v>47</v>
      </c>
      <c r="B1826">
        <v>91588</v>
      </c>
      <c r="C1826">
        <v>3992.473</v>
      </c>
    </row>
    <row r="1827" spans="1:3" x14ac:dyDescent="0.2">
      <c r="A1827">
        <v>47</v>
      </c>
      <c r="B1827">
        <v>48973</v>
      </c>
      <c r="C1827">
        <v>4264.2719999999999</v>
      </c>
    </row>
    <row r="1828" spans="1:3" x14ac:dyDescent="0.2">
      <c r="A1828">
        <v>47</v>
      </c>
      <c r="B1828">
        <v>6110</v>
      </c>
      <c r="C1828">
        <v>4287.0929999999998</v>
      </c>
    </row>
    <row r="1829" spans="1:3" x14ac:dyDescent="0.2">
      <c r="A1829">
        <v>47</v>
      </c>
      <c r="B1829">
        <v>0</v>
      </c>
      <c r="C1829">
        <v>610.78200000000004</v>
      </c>
    </row>
    <row r="1830" spans="1:3" x14ac:dyDescent="0.2">
      <c r="A1830">
        <v>48</v>
      </c>
      <c r="B1830">
        <v>282860</v>
      </c>
      <c r="C1830">
        <v>372.827</v>
      </c>
    </row>
    <row r="1831" spans="1:3" x14ac:dyDescent="0.2">
      <c r="A1831">
        <v>48</v>
      </c>
      <c r="B1831">
        <v>332465</v>
      </c>
      <c r="C1831">
        <v>261.93</v>
      </c>
    </row>
    <row r="1832" spans="1:3" x14ac:dyDescent="0.2">
      <c r="A1832">
        <v>48</v>
      </c>
      <c r="B1832">
        <v>466148</v>
      </c>
      <c r="C1832">
        <v>2745.3960000000002</v>
      </c>
    </row>
    <row r="1833" spans="1:3" x14ac:dyDescent="0.2">
      <c r="A1833">
        <v>48</v>
      </c>
      <c r="B1833">
        <v>442075</v>
      </c>
      <c r="C1833">
        <v>2407.154</v>
      </c>
    </row>
    <row r="1834" spans="1:3" x14ac:dyDescent="0.2">
      <c r="A1834">
        <v>48</v>
      </c>
      <c r="B1834">
        <v>403212</v>
      </c>
      <c r="C1834">
        <v>3886.1370000000002</v>
      </c>
    </row>
    <row r="1835" spans="1:3" x14ac:dyDescent="0.2">
      <c r="A1835">
        <v>48</v>
      </c>
      <c r="B1835">
        <v>363044</v>
      </c>
      <c r="C1835">
        <v>4017.1529999999998</v>
      </c>
    </row>
    <row r="1836" spans="1:3" x14ac:dyDescent="0.2">
      <c r="A1836">
        <v>48</v>
      </c>
      <c r="B1836">
        <v>321976</v>
      </c>
      <c r="C1836">
        <v>4110.5219999999999</v>
      </c>
    </row>
    <row r="1837" spans="1:3" x14ac:dyDescent="0.2">
      <c r="A1837">
        <v>48</v>
      </c>
      <c r="B1837">
        <v>281313</v>
      </c>
      <c r="C1837">
        <v>4061.1680000000001</v>
      </c>
    </row>
    <row r="1838" spans="1:3" x14ac:dyDescent="0.2">
      <c r="A1838">
        <v>48</v>
      </c>
      <c r="B1838">
        <v>241008</v>
      </c>
      <c r="C1838">
        <v>4031.799</v>
      </c>
    </row>
    <row r="1839" spans="1:3" x14ac:dyDescent="0.2">
      <c r="A1839">
        <v>48</v>
      </c>
      <c r="B1839">
        <v>200474</v>
      </c>
      <c r="C1839">
        <v>4050.9270000000001</v>
      </c>
    </row>
    <row r="1840" spans="1:3" x14ac:dyDescent="0.2">
      <c r="A1840">
        <v>48</v>
      </c>
      <c r="B1840">
        <v>158519</v>
      </c>
      <c r="C1840">
        <v>4195.375</v>
      </c>
    </row>
    <row r="1841" spans="1:3" x14ac:dyDescent="0.2">
      <c r="A1841">
        <v>48</v>
      </c>
      <c r="B1841">
        <v>118474</v>
      </c>
      <c r="C1841">
        <v>4004.2979999999998</v>
      </c>
    </row>
    <row r="1842" spans="1:3" x14ac:dyDescent="0.2">
      <c r="A1842">
        <v>48</v>
      </c>
      <c r="B1842">
        <v>77923</v>
      </c>
      <c r="C1842">
        <v>4057.3209999999999</v>
      </c>
    </row>
    <row r="1843" spans="1:3" x14ac:dyDescent="0.2">
      <c r="A1843">
        <v>48</v>
      </c>
      <c r="B1843">
        <v>35234</v>
      </c>
      <c r="C1843">
        <v>4265.8509999999997</v>
      </c>
    </row>
    <row r="1844" spans="1:3" x14ac:dyDescent="0.2">
      <c r="A1844">
        <v>48</v>
      </c>
      <c r="B1844">
        <v>0</v>
      </c>
      <c r="C1844">
        <v>3524.9780000000001</v>
      </c>
    </row>
    <row r="1845" spans="1:3" x14ac:dyDescent="0.2">
      <c r="A1845">
        <v>49</v>
      </c>
      <c r="B1845">
        <v>42796</v>
      </c>
      <c r="C1845">
        <v>151.31399999999999</v>
      </c>
    </row>
    <row r="1846" spans="1:3" x14ac:dyDescent="0.2">
      <c r="A1846">
        <v>49</v>
      </c>
      <c r="B1846">
        <v>300583</v>
      </c>
      <c r="C1846">
        <v>289.63299999999998</v>
      </c>
    </row>
    <row r="1847" spans="1:3" x14ac:dyDescent="0.2">
      <c r="A1847">
        <v>49</v>
      </c>
      <c r="B1847">
        <v>409622</v>
      </c>
      <c r="C1847">
        <v>484.09699999999998</v>
      </c>
    </row>
    <row r="1848" spans="1:3" x14ac:dyDescent="0.2">
      <c r="A1848">
        <v>49</v>
      </c>
      <c r="B1848">
        <v>474393</v>
      </c>
      <c r="C1848">
        <v>1630.374</v>
      </c>
    </row>
    <row r="1849" spans="1:3" x14ac:dyDescent="0.2">
      <c r="A1849">
        <v>49</v>
      </c>
      <c r="B1849">
        <v>434262</v>
      </c>
      <c r="C1849">
        <v>4012.9520000000002</v>
      </c>
    </row>
    <row r="1850" spans="1:3" x14ac:dyDescent="0.2">
      <c r="A1850">
        <v>49</v>
      </c>
      <c r="B1850">
        <v>393882</v>
      </c>
      <c r="C1850">
        <v>4037.9720000000002</v>
      </c>
    </row>
    <row r="1851" spans="1:3" x14ac:dyDescent="0.2">
      <c r="A1851">
        <v>49</v>
      </c>
      <c r="B1851">
        <v>351622</v>
      </c>
      <c r="C1851">
        <v>4228.7969999999996</v>
      </c>
    </row>
    <row r="1852" spans="1:3" x14ac:dyDescent="0.2">
      <c r="A1852">
        <v>49</v>
      </c>
      <c r="B1852">
        <v>309815</v>
      </c>
      <c r="C1852">
        <v>4178.3900000000003</v>
      </c>
    </row>
    <row r="1853" spans="1:3" x14ac:dyDescent="0.2">
      <c r="A1853">
        <v>49</v>
      </c>
      <c r="B1853">
        <v>269293</v>
      </c>
      <c r="C1853">
        <v>4050.9490000000001</v>
      </c>
    </row>
    <row r="1854" spans="1:3" x14ac:dyDescent="0.2">
      <c r="A1854">
        <v>49</v>
      </c>
      <c r="B1854">
        <v>228612</v>
      </c>
      <c r="C1854">
        <v>4067.9340000000002</v>
      </c>
    </row>
    <row r="1855" spans="1:3" x14ac:dyDescent="0.2">
      <c r="A1855">
        <v>49</v>
      </c>
      <c r="B1855">
        <v>187350</v>
      </c>
      <c r="C1855">
        <v>4126.3860000000004</v>
      </c>
    </row>
    <row r="1856" spans="1:3" x14ac:dyDescent="0.2">
      <c r="A1856">
        <v>49</v>
      </c>
      <c r="B1856">
        <v>145972</v>
      </c>
      <c r="C1856">
        <v>4137.4650000000001</v>
      </c>
    </row>
    <row r="1857" spans="1:3" x14ac:dyDescent="0.2">
      <c r="A1857">
        <v>49</v>
      </c>
      <c r="B1857">
        <v>103522</v>
      </c>
      <c r="C1857">
        <v>4245.0050000000001</v>
      </c>
    </row>
    <row r="1858" spans="1:3" x14ac:dyDescent="0.2">
      <c r="A1858">
        <v>49</v>
      </c>
      <c r="B1858">
        <v>61307</v>
      </c>
      <c r="C1858">
        <v>4221.3450000000003</v>
      </c>
    </row>
    <row r="1859" spans="1:3" x14ac:dyDescent="0.2">
      <c r="A1859">
        <v>49</v>
      </c>
      <c r="B1859">
        <v>17823</v>
      </c>
      <c r="C1859">
        <v>4348.3230000000003</v>
      </c>
    </row>
    <row r="1860" spans="1:3" x14ac:dyDescent="0.2">
      <c r="A1860">
        <v>49</v>
      </c>
      <c r="B1860">
        <v>0</v>
      </c>
      <c r="C1860">
        <v>1786.9380000000001</v>
      </c>
    </row>
    <row r="1861" spans="1:3" x14ac:dyDescent="0.2">
      <c r="A1861">
        <v>50</v>
      </c>
      <c r="B1861">
        <v>179215</v>
      </c>
      <c r="C1861">
        <v>310.78699999999998</v>
      </c>
    </row>
    <row r="1862" spans="1:3" x14ac:dyDescent="0.2">
      <c r="A1862">
        <v>50</v>
      </c>
      <c r="B1862">
        <v>364037</v>
      </c>
      <c r="C1862">
        <v>301.49799999999999</v>
      </c>
    </row>
    <row r="1863" spans="1:3" x14ac:dyDescent="0.2">
      <c r="A1863">
        <v>50</v>
      </c>
      <c r="B1863">
        <v>487699</v>
      </c>
      <c r="C1863">
        <v>616.779</v>
      </c>
    </row>
    <row r="1864" spans="1:3" x14ac:dyDescent="0.2">
      <c r="A1864">
        <v>50</v>
      </c>
      <c r="B1864">
        <v>445901</v>
      </c>
      <c r="C1864">
        <v>4175.1289999999999</v>
      </c>
    </row>
    <row r="1865" spans="1:3" x14ac:dyDescent="0.2">
      <c r="A1865">
        <v>50</v>
      </c>
      <c r="B1865">
        <v>404815</v>
      </c>
      <c r="C1865">
        <v>4111.7150000000001</v>
      </c>
    </row>
    <row r="1866" spans="1:3" x14ac:dyDescent="0.2">
      <c r="A1866">
        <v>50</v>
      </c>
      <c r="B1866">
        <v>362513</v>
      </c>
      <c r="C1866">
        <v>4224.7169999999996</v>
      </c>
    </row>
    <row r="1867" spans="1:3" x14ac:dyDescent="0.2">
      <c r="A1867">
        <v>50</v>
      </c>
      <c r="B1867">
        <v>321393</v>
      </c>
      <c r="C1867">
        <v>4112.6959999999999</v>
      </c>
    </row>
    <row r="1868" spans="1:3" x14ac:dyDescent="0.2">
      <c r="A1868">
        <v>50</v>
      </c>
      <c r="B1868">
        <v>279814</v>
      </c>
      <c r="C1868">
        <v>4156.8029999999999</v>
      </c>
    </row>
    <row r="1869" spans="1:3" x14ac:dyDescent="0.2">
      <c r="A1869">
        <v>50</v>
      </c>
      <c r="B1869">
        <v>236596</v>
      </c>
      <c r="C1869">
        <v>4321.2730000000001</v>
      </c>
    </row>
    <row r="1870" spans="1:3" x14ac:dyDescent="0.2">
      <c r="A1870">
        <v>50</v>
      </c>
      <c r="B1870">
        <v>192887</v>
      </c>
      <c r="C1870">
        <v>4370.8019999999997</v>
      </c>
    </row>
    <row r="1871" spans="1:3" x14ac:dyDescent="0.2">
      <c r="A1871">
        <v>50</v>
      </c>
      <c r="B1871">
        <v>150524</v>
      </c>
      <c r="C1871">
        <v>4236.1840000000002</v>
      </c>
    </row>
    <row r="1872" spans="1:3" x14ac:dyDescent="0.2">
      <c r="A1872">
        <v>50</v>
      </c>
      <c r="B1872">
        <v>109134</v>
      </c>
      <c r="C1872">
        <v>4138.8339999999998</v>
      </c>
    </row>
    <row r="1873" spans="1:3" x14ac:dyDescent="0.2">
      <c r="A1873">
        <v>50</v>
      </c>
      <c r="B1873">
        <v>66881</v>
      </c>
      <c r="C1873">
        <v>4226.4889999999996</v>
      </c>
    </row>
    <row r="1874" spans="1:3" x14ac:dyDescent="0.2">
      <c r="A1874">
        <v>50</v>
      </c>
      <c r="B1874">
        <v>22448</v>
      </c>
      <c r="C1874">
        <v>4438.067</v>
      </c>
    </row>
    <row r="1875" spans="1:3" x14ac:dyDescent="0.2">
      <c r="A1875">
        <v>50</v>
      </c>
      <c r="B1875">
        <v>0</v>
      </c>
      <c r="C1875">
        <v>2247.855</v>
      </c>
    </row>
    <row r="1876" spans="1:3" x14ac:dyDescent="0.2">
      <c r="A1876">
        <v>51</v>
      </c>
      <c r="B1876">
        <v>145420</v>
      </c>
      <c r="C1876">
        <v>302.75200000000001</v>
      </c>
    </row>
    <row r="1877" spans="1:3" x14ac:dyDescent="0.2">
      <c r="A1877">
        <v>51</v>
      </c>
      <c r="B1877">
        <v>325492</v>
      </c>
      <c r="C1877">
        <v>309.85199999999998</v>
      </c>
    </row>
    <row r="1878" spans="1:3" x14ac:dyDescent="0.2">
      <c r="A1878">
        <v>51</v>
      </c>
      <c r="B1878">
        <v>481666</v>
      </c>
      <c r="C1878">
        <v>1219.7940000000001</v>
      </c>
    </row>
    <row r="1879" spans="1:3" x14ac:dyDescent="0.2">
      <c r="A1879">
        <v>51</v>
      </c>
      <c r="B1879">
        <v>447310</v>
      </c>
      <c r="C1879">
        <v>3431.8069999999998</v>
      </c>
    </row>
    <row r="1880" spans="1:3" x14ac:dyDescent="0.2">
      <c r="A1880">
        <v>51</v>
      </c>
      <c r="B1880">
        <v>408988</v>
      </c>
      <c r="C1880">
        <v>3831.3150000000001</v>
      </c>
    </row>
    <row r="1881" spans="1:3" x14ac:dyDescent="0.2">
      <c r="A1881">
        <v>51</v>
      </c>
      <c r="B1881">
        <v>363806</v>
      </c>
      <c r="C1881">
        <v>4517.6270000000004</v>
      </c>
    </row>
    <row r="1882" spans="1:3" x14ac:dyDescent="0.2">
      <c r="A1882">
        <v>51</v>
      </c>
      <c r="B1882">
        <v>319107</v>
      </c>
      <c r="C1882">
        <v>4471.5150000000003</v>
      </c>
    </row>
    <row r="1883" spans="1:3" x14ac:dyDescent="0.2">
      <c r="A1883">
        <v>51</v>
      </c>
      <c r="B1883">
        <v>273502</v>
      </c>
      <c r="C1883">
        <v>4562.1779999999999</v>
      </c>
    </row>
    <row r="1884" spans="1:3" x14ac:dyDescent="0.2">
      <c r="A1884">
        <v>51</v>
      </c>
      <c r="B1884">
        <v>227287</v>
      </c>
      <c r="C1884">
        <v>4611.732</v>
      </c>
    </row>
    <row r="1885" spans="1:3" x14ac:dyDescent="0.2">
      <c r="A1885">
        <v>51</v>
      </c>
      <c r="B1885">
        <v>182214</v>
      </c>
      <c r="C1885">
        <v>4511.7240000000002</v>
      </c>
    </row>
    <row r="1886" spans="1:3" x14ac:dyDescent="0.2">
      <c r="A1886">
        <v>51</v>
      </c>
      <c r="B1886">
        <v>137680</v>
      </c>
      <c r="C1886">
        <v>4446.3720000000003</v>
      </c>
    </row>
    <row r="1887" spans="1:3" x14ac:dyDescent="0.2">
      <c r="A1887">
        <v>51</v>
      </c>
      <c r="B1887">
        <v>91733</v>
      </c>
      <c r="C1887">
        <v>4594.5879999999997</v>
      </c>
    </row>
    <row r="1888" spans="1:3" x14ac:dyDescent="0.2">
      <c r="A1888">
        <v>51</v>
      </c>
      <c r="B1888">
        <v>45655</v>
      </c>
      <c r="C1888">
        <v>4607.5540000000001</v>
      </c>
    </row>
    <row r="1889" spans="1:3" x14ac:dyDescent="0.2">
      <c r="A1889">
        <v>51</v>
      </c>
      <c r="B1889">
        <v>0</v>
      </c>
      <c r="C1889">
        <v>4568.17</v>
      </c>
    </row>
    <row r="1890" spans="1:3" x14ac:dyDescent="0.2">
      <c r="A1890">
        <v>52</v>
      </c>
      <c r="B1890">
        <v>16398</v>
      </c>
      <c r="C1890">
        <v>73.373000000000005</v>
      </c>
    </row>
    <row r="1891" spans="1:3" x14ac:dyDescent="0.2">
      <c r="A1891">
        <v>52</v>
      </c>
      <c r="B1891">
        <v>286057</v>
      </c>
      <c r="C1891">
        <v>338.56099999999998</v>
      </c>
    </row>
    <row r="1892" spans="1:3" x14ac:dyDescent="0.2">
      <c r="A1892">
        <v>52</v>
      </c>
      <c r="B1892">
        <v>384573</v>
      </c>
      <c r="C1892">
        <v>502.02</v>
      </c>
    </row>
    <row r="1893" spans="1:3" x14ac:dyDescent="0.2">
      <c r="A1893">
        <v>52</v>
      </c>
      <c r="B1893">
        <v>467222</v>
      </c>
      <c r="C1893">
        <v>2358.681</v>
      </c>
    </row>
    <row r="1894" spans="1:3" x14ac:dyDescent="0.2">
      <c r="A1894">
        <v>52</v>
      </c>
      <c r="B1894">
        <v>422683</v>
      </c>
      <c r="C1894">
        <v>4453.7299999999996</v>
      </c>
    </row>
    <row r="1895" spans="1:3" x14ac:dyDescent="0.2">
      <c r="A1895">
        <v>52</v>
      </c>
      <c r="B1895">
        <v>379261</v>
      </c>
      <c r="C1895">
        <v>4343.902</v>
      </c>
    </row>
    <row r="1896" spans="1:3" x14ac:dyDescent="0.2">
      <c r="A1896">
        <v>52</v>
      </c>
      <c r="B1896">
        <v>336641</v>
      </c>
      <c r="C1896">
        <v>4256.4620000000004</v>
      </c>
    </row>
    <row r="1897" spans="1:3" x14ac:dyDescent="0.2">
      <c r="A1897">
        <v>52</v>
      </c>
      <c r="B1897">
        <v>291602</v>
      </c>
      <c r="C1897">
        <v>4503.674</v>
      </c>
    </row>
    <row r="1898" spans="1:3" x14ac:dyDescent="0.2">
      <c r="A1898">
        <v>52</v>
      </c>
      <c r="B1898">
        <v>247197</v>
      </c>
      <c r="C1898">
        <v>4439.3270000000002</v>
      </c>
    </row>
    <row r="1899" spans="1:3" x14ac:dyDescent="0.2">
      <c r="A1899">
        <v>52</v>
      </c>
      <c r="B1899">
        <v>202552</v>
      </c>
      <c r="C1899">
        <v>4464.2969999999996</v>
      </c>
    </row>
    <row r="1900" spans="1:3" x14ac:dyDescent="0.2">
      <c r="A1900">
        <v>52</v>
      </c>
      <c r="B1900">
        <v>157387</v>
      </c>
      <c r="C1900">
        <v>4518.2240000000002</v>
      </c>
    </row>
    <row r="1901" spans="1:3" x14ac:dyDescent="0.2">
      <c r="A1901">
        <v>52</v>
      </c>
      <c r="B1901">
        <v>113070</v>
      </c>
      <c r="C1901">
        <v>4429.4399999999996</v>
      </c>
    </row>
    <row r="1902" spans="1:3" x14ac:dyDescent="0.2">
      <c r="A1902">
        <v>52</v>
      </c>
      <c r="B1902">
        <v>66671</v>
      </c>
      <c r="C1902">
        <v>4639.5749999999998</v>
      </c>
    </row>
    <row r="1903" spans="1:3" x14ac:dyDescent="0.2">
      <c r="A1903">
        <v>52</v>
      </c>
      <c r="B1903">
        <v>19015</v>
      </c>
      <c r="C1903">
        <v>4765.3779999999997</v>
      </c>
    </row>
    <row r="1904" spans="1:3" x14ac:dyDescent="0.2">
      <c r="A1904">
        <v>52</v>
      </c>
      <c r="B1904">
        <v>0</v>
      </c>
      <c r="C1904">
        <v>1906.4659999999999</v>
      </c>
    </row>
    <row r="1905" spans="1:3" x14ac:dyDescent="0.2">
      <c r="A1905">
        <v>53</v>
      </c>
      <c r="B1905">
        <v>189267</v>
      </c>
      <c r="C1905">
        <v>332.56400000000002</v>
      </c>
    </row>
    <row r="1906" spans="1:3" x14ac:dyDescent="0.2">
      <c r="A1906">
        <v>53</v>
      </c>
      <c r="B1906">
        <v>396636</v>
      </c>
      <c r="C1906">
        <v>502.99</v>
      </c>
    </row>
    <row r="1907" spans="1:3" x14ac:dyDescent="0.2">
      <c r="A1907">
        <v>53</v>
      </c>
      <c r="B1907">
        <v>483316</v>
      </c>
      <c r="C1907">
        <v>826.36300000000006</v>
      </c>
    </row>
    <row r="1908" spans="1:3" x14ac:dyDescent="0.2">
      <c r="A1908">
        <v>53</v>
      </c>
      <c r="B1908">
        <v>447488</v>
      </c>
      <c r="C1908">
        <v>3583.18</v>
      </c>
    </row>
    <row r="1909" spans="1:3" x14ac:dyDescent="0.2">
      <c r="A1909">
        <v>53</v>
      </c>
      <c r="B1909">
        <v>400506</v>
      </c>
      <c r="C1909">
        <v>4697.6869999999999</v>
      </c>
    </row>
    <row r="1910" spans="1:3" x14ac:dyDescent="0.2">
      <c r="A1910">
        <v>53</v>
      </c>
      <c r="B1910">
        <v>354756</v>
      </c>
      <c r="C1910">
        <v>4577.2449999999999</v>
      </c>
    </row>
    <row r="1911" spans="1:3" x14ac:dyDescent="0.2">
      <c r="A1911">
        <v>53</v>
      </c>
      <c r="B1911">
        <v>307564</v>
      </c>
      <c r="C1911">
        <v>4718.1719999999996</v>
      </c>
    </row>
    <row r="1912" spans="1:3" x14ac:dyDescent="0.2">
      <c r="A1912">
        <v>53</v>
      </c>
      <c r="B1912">
        <v>262435</v>
      </c>
      <c r="C1912">
        <v>4510.93</v>
      </c>
    </row>
    <row r="1913" spans="1:3" x14ac:dyDescent="0.2">
      <c r="A1913">
        <v>53</v>
      </c>
      <c r="B1913">
        <v>217499</v>
      </c>
      <c r="C1913">
        <v>4493.1379999999999</v>
      </c>
    </row>
    <row r="1914" spans="1:3" x14ac:dyDescent="0.2">
      <c r="A1914">
        <v>53</v>
      </c>
      <c r="B1914">
        <v>171031</v>
      </c>
      <c r="C1914">
        <v>4646.4059999999999</v>
      </c>
    </row>
    <row r="1915" spans="1:3" x14ac:dyDescent="0.2">
      <c r="A1915">
        <v>53</v>
      </c>
      <c r="B1915">
        <v>125752</v>
      </c>
      <c r="C1915">
        <v>4527.9459999999999</v>
      </c>
    </row>
    <row r="1916" spans="1:3" x14ac:dyDescent="0.2">
      <c r="A1916">
        <v>53</v>
      </c>
      <c r="B1916">
        <v>80282</v>
      </c>
      <c r="C1916">
        <v>4549.2979999999998</v>
      </c>
    </row>
    <row r="1917" spans="1:3" x14ac:dyDescent="0.2">
      <c r="A1917">
        <v>53</v>
      </c>
      <c r="B1917">
        <v>32158</v>
      </c>
      <c r="C1917">
        <v>4809.1729999999998</v>
      </c>
    </row>
    <row r="1918" spans="1:3" x14ac:dyDescent="0.2">
      <c r="A1918">
        <v>53</v>
      </c>
      <c r="B1918">
        <v>0</v>
      </c>
      <c r="C1918">
        <v>3217.806</v>
      </c>
    </row>
    <row r="1919" spans="1:3" x14ac:dyDescent="0.2">
      <c r="A1919">
        <v>54</v>
      </c>
      <c r="B1919">
        <v>81983</v>
      </c>
      <c r="C1919">
        <v>223.48</v>
      </c>
    </row>
    <row r="1920" spans="1:3" x14ac:dyDescent="0.2">
      <c r="A1920">
        <v>54</v>
      </c>
      <c r="B1920">
        <v>296629</v>
      </c>
      <c r="C1920">
        <v>305.923</v>
      </c>
    </row>
    <row r="1921" spans="1:3" x14ac:dyDescent="0.2">
      <c r="A1921">
        <v>54</v>
      </c>
      <c r="B1921">
        <v>484330</v>
      </c>
      <c r="C1921">
        <v>1035.9960000000001</v>
      </c>
    </row>
    <row r="1922" spans="1:3" x14ac:dyDescent="0.2">
      <c r="A1922">
        <v>54</v>
      </c>
      <c r="B1922">
        <v>448536</v>
      </c>
      <c r="C1922">
        <v>3575.1550000000002</v>
      </c>
    </row>
    <row r="1923" spans="1:3" x14ac:dyDescent="0.2">
      <c r="A1923">
        <v>54</v>
      </c>
      <c r="B1923">
        <v>404660</v>
      </c>
      <c r="C1923">
        <v>4387.0190000000002</v>
      </c>
    </row>
    <row r="1924" spans="1:3" x14ac:dyDescent="0.2">
      <c r="A1924">
        <v>54</v>
      </c>
      <c r="B1924">
        <v>358621</v>
      </c>
      <c r="C1924">
        <v>4603.84</v>
      </c>
    </row>
    <row r="1925" spans="1:3" x14ac:dyDescent="0.2">
      <c r="A1925">
        <v>54</v>
      </c>
      <c r="B1925">
        <v>312387</v>
      </c>
      <c r="C1925">
        <v>4625.2870000000003</v>
      </c>
    </row>
    <row r="1926" spans="1:3" x14ac:dyDescent="0.2">
      <c r="A1926">
        <v>54</v>
      </c>
      <c r="B1926">
        <v>265180</v>
      </c>
      <c r="C1926">
        <v>4718.2079999999996</v>
      </c>
    </row>
    <row r="1927" spans="1:3" x14ac:dyDescent="0.2">
      <c r="A1927">
        <v>54</v>
      </c>
      <c r="B1927">
        <v>219108</v>
      </c>
      <c r="C1927">
        <v>4606.7520000000004</v>
      </c>
    </row>
    <row r="1928" spans="1:3" x14ac:dyDescent="0.2">
      <c r="A1928">
        <v>54</v>
      </c>
      <c r="B1928">
        <v>172690</v>
      </c>
      <c r="C1928">
        <v>4641.6480000000001</v>
      </c>
    </row>
    <row r="1929" spans="1:3" x14ac:dyDescent="0.2">
      <c r="A1929">
        <v>54</v>
      </c>
      <c r="B1929">
        <v>127145</v>
      </c>
      <c r="C1929">
        <v>4556.6310000000003</v>
      </c>
    </row>
    <row r="1930" spans="1:3" x14ac:dyDescent="0.2">
      <c r="A1930">
        <v>54</v>
      </c>
      <c r="B1930">
        <v>80833</v>
      </c>
      <c r="C1930">
        <v>4628.3239999999996</v>
      </c>
    </row>
    <row r="1931" spans="1:3" x14ac:dyDescent="0.2">
      <c r="A1931">
        <v>54</v>
      </c>
      <c r="B1931">
        <v>32149</v>
      </c>
      <c r="C1931">
        <v>4867.8739999999998</v>
      </c>
    </row>
    <row r="1932" spans="1:3" x14ac:dyDescent="0.2">
      <c r="A1932">
        <v>54</v>
      </c>
      <c r="B1932">
        <v>0</v>
      </c>
      <c r="C1932">
        <v>3219.3879999999999</v>
      </c>
    </row>
    <row r="1933" spans="1:3" x14ac:dyDescent="0.2">
      <c r="A1933">
        <v>55</v>
      </c>
      <c r="B1933">
        <v>96161</v>
      </c>
      <c r="C1933">
        <v>220.87700000000001</v>
      </c>
    </row>
    <row r="1934" spans="1:3" x14ac:dyDescent="0.2">
      <c r="A1934">
        <v>55</v>
      </c>
      <c r="B1934">
        <v>310347</v>
      </c>
      <c r="C1934">
        <v>285.23500000000001</v>
      </c>
    </row>
    <row r="1935" spans="1:3" x14ac:dyDescent="0.2">
      <c r="A1935">
        <v>55</v>
      </c>
      <c r="B1935">
        <v>480929</v>
      </c>
      <c r="C1935">
        <v>1397.473</v>
      </c>
    </row>
    <row r="1936" spans="1:3" x14ac:dyDescent="0.2">
      <c r="A1936">
        <v>55</v>
      </c>
      <c r="B1936">
        <v>446216</v>
      </c>
      <c r="C1936">
        <v>3471.893</v>
      </c>
    </row>
    <row r="1937" spans="1:3" x14ac:dyDescent="0.2">
      <c r="A1937">
        <v>55</v>
      </c>
      <c r="B1937">
        <v>400140</v>
      </c>
      <c r="C1937">
        <v>4604.2209999999995</v>
      </c>
    </row>
    <row r="1938" spans="1:3" x14ac:dyDescent="0.2">
      <c r="A1938">
        <v>55</v>
      </c>
      <c r="B1938">
        <v>365634</v>
      </c>
      <c r="C1938">
        <v>3450.51</v>
      </c>
    </row>
    <row r="1939" spans="1:3" x14ac:dyDescent="0.2">
      <c r="A1939">
        <v>55</v>
      </c>
      <c r="B1939">
        <v>318322</v>
      </c>
      <c r="C1939">
        <v>4729.107</v>
      </c>
    </row>
    <row r="1940" spans="1:3" x14ac:dyDescent="0.2">
      <c r="A1940">
        <v>55</v>
      </c>
      <c r="B1940">
        <v>278617</v>
      </c>
      <c r="C1940">
        <v>3974.1390000000001</v>
      </c>
    </row>
    <row r="1941" spans="1:3" x14ac:dyDescent="0.2">
      <c r="A1941">
        <v>55</v>
      </c>
      <c r="B1941">
        <v>232281</v>
      </c>
      <c r="C1941">
        <v>4631.9560000000001</v>
      </c>
    </row>
    <row r="1942" spans="1:3" x14ac:dyDescent="0.2">
      <c r="A1942">
        <v>55</v>
      </c>
      <c r="B1942">
        <v>186235</v>
      </c>
      <c r="C1942">
        <v>4601.5519999999997</v>
      </c>
    </row>
    <row r="1943" spans="1:3" x14ac:dyDescent="0.2">
      <c r="A1943">
        <v>55</v>
      </c>
      <c r="B1943">
        <v>139467</v>
      </c>
      <c r="C1943">
        <v>4673.6959999999999</v>
      </c>
    </row>
    <row r="1944" spans="1:3" x14ac:dyDescent="0.2">
      <c r="A1944">
        <v>55</v>
      </c>
      <c r="B1944">
        <v>92899</v>
      </c>
      <c r="C1944">
        <v>4658.7759999999998</v>
      </c>
    </row>
    <row r="1945" spans="1:3" x14ac:dyDescent="0.2">
      <c r="A1945">
        <v>55</v>
      </c>
      <c r="B1945">
        <v>43673</v>
      </c>
      <c r="C1945">
        <v>4921.982</v>
      </c>
    </row>
    <row r="1946" spans="1:3" x14ac:dyDescent="0.2">
      <c r="A1946">
        <v>55</v>
      </c>
      <c r="B1946">
        <v>0</v>
      </c>
      <c r="C1946">
        <v>4370.8140000000003</v>
      </c>
    </row>
    <row r="1947" spans="1:3" x14ac:dyDescent="0.2">
      <c r="A1947">
        <v>56</v>
      </c>
      <c r="B1947">
        <v>36565</v>
      </c>
      <c r="C1947">
        <v>121.68</v>
      </c>
    </row>
    <row r="1948" spans="1:3" x14ac:dyDescent="0.2">
      <c r="A1948">
        <v>56</v>
      </c>
      <c r="B1948">
        <v>326926</v>
      </c>
      <c r="C1948">
        <v>376.904</v>
      </c>
    </row>
    <row r="1949" spans="1:3" x14ac:dyDescent="0.2">
      <c r="A1949">
        <v>56</v>
      </c>
      <c r="B1949">
        <v>439806</v>
      </c>
      <c r="C1949">
        <v>514.03599999999994</v>
      </c>
    </row>
    <row r="1950" spans="1:3" x14ac:dyDescent="0.2">
      <c r="A1950">
        <v>56</v>
      </c>
      <c r="B1950">
        <v>446596</v>
      </c>
      <c r="C1950">
        <v>4321.6419999999998</v>
      </c>
    </row>
    <row r="1951" spans="1:3" x14ac:dyDescent="0.2">
      <c r="A1951">
        <v>56</v>
      </c>
      <c r="B1951">
        <v>399277</v>
      </c>
      <c r="C1951">
        <v>4730.6689999999999</v>
      </c>
    </row>
    <row r="1952" spans="1:3" x14ac:dyDescent="0.2">
      <c r="A1952">
        <v>56</v>
      </c>
      <c r="B1952">
        <v>353374</v>
      </c>
      <c r="C1952">
        <v>4590.192</v>
      </c>
    </row>
    <row r="1953" spans="1:3" x14ac:dyDescent="0.2">
      <c r="A1953">
        <v>56</v>
      </c>
      <c r="B1953">
        <v>305031</v>
      </c>
      <c r="C1953">
        <v>4832.607</v>
      </c>
    </row>
    <row r="1954" spans="1:3" x14ac:dyDescent="0.2">
      <c r="A1954">
        <v>56</v>
      </c>
      <c r="B1954">
        <v>256656</v>
      </c>
      <c r="C1954">
        <v>4837.5150000000003</v>
      </c>
    </row>
    <row r="1955" spans="1:3" x14ac:dyDescent="0.2">
      <c r="A1955">
        <v>56</v>
      </c>
      <c r="B1955">
        <v>209188</v>
      </c>
      <c r="C1955">
        <v>4747.1850000000004</v>
      </c>
    </row>
    <row r="1956" spans="1:3" x14ac:dyDescent="0.2">
      <c r="A1956">
        <v>56</v>
      </c>
      <c r="B1956">
        <v>160510</v>
      </c>
      <c r="C1956">
        <v>4867.1989999999996</v>
      </c>
    </row>
    <row r="1957" spans="1:3" x14ac:dyDescent="0.2">
      <c r="A1957">
        <v>56</v>
      </c>
      <c r="B1957">
        <v>109438</v>
      </c>
      <c r="C1957">
        <v>5108.5439999999999</v>
      </c>
    </row>
    <row r="1958" spans="1:3" x14ac:dyDescent="0.2">
      <c r="A1958">
        <v>56</v>
      </c>
      <c r="B1958">
        <v>60243</v>
      </c>
      <c r="C1958">
        <v>4917.7380000000003</v>
      </c>
    </row>
    <row r="1959" spans="1:3" x14ac:dyDescent="0.2">
      <c r="A1959">
        <v>56</v>
      </c>
      <c r="B1959">
        <v>9349</v>
      </c>
      <c r="C1959">
        <v>5089.1210000000001</v>
      </c>
    </row>
    <row r="1960" spans="1:3" x14ac:dyDescent="0.2">
      <c r="A1960">
        <v>56</v>
      </c>
      <c r="B1960">
        <v>0</v>
      </c>
      <c r="C1960">
        <v>939.995</v>
      </c>
    </row>
    <row r="1961" spans="1:3" x14ac:dyDescent="0.2">
      <c r="A1961">
        <v>57</v>
      </c>
      <c r="B1961">
        <v>253761</v>
      </c>
      <c r="C1961">
        <v>358.48</v>
      </c>
    </row>
    <row r="1962" spans="1:3" x14ac:dyDescent="0.2">
      <c r="A1962">
        <v>57</v>
      </c>
      <c r="B1962">
        <v>341858</v>
      </c>
      <c r="C1962">
        <v>487.42599999999999</v>
      </c>
    </row>
    <row r="1963" spans="1:3" x14ac:dyDescent="0.2">
      <c r="A1963">
        <v>57</v>
      </c>
      <c r="B1963">
        <v>469600</v>
      </c>
      <c r="C1963">
        <v>2187.866</v>
      </c>
    </row>
    <row r="1964" spans="1:3" x14ac:dyDescent="0.2">
      <c r="A1964">
        <v>57</v>
      </c>
      <c r="B1964">
        <v>422768</v>
      </c>
      <c r="C1964">
        <v>4682.8739999999998</v>
      </c>
    </row>
    <row r="1965" spans="1:3" x14ac:dyDescent="0.2">
      <c r="A1965">
        <v>57</v>
      </c>
      <c r="B1965">
        <v>375402</v>
      </c>
      <c r="C1965">
        <v>4736.2539999999999</v>
      </c>
    </row>
    <row r="1966" spans="1:3" x14ac:dyDescent="0.2">
      <c r="A1966">
        <v>57</v>
      </c>
      <c r="B1966">
        <v>327139</v>
      </c>
      <c r="C1966">
        <v>4826.085</v>
      </c>
    </row>
    <row r="1967" spans="1:3" x14ac:dyDescent="0.2">
      <c r="A1967">
        <v>57</v>
      </c>
      <c r="B1967">
        <v>278566</v>
      </c>
      <c r="C1967">
        <v>4861.7550000000001</v>
      </c>
    </row>
    <row r="1968" spans="1:3" x14ac:dyDescent="0.2">
      <c r="A1968">
        <v>57</v>
      </c>
      <c r="B1968">
        <v>240279</v>
      </c>
      <c r="C1968">
        <v>3827.5439999999999</v>
      </c>
    </row>
    <row r="1969" spans="1:3" x14ac:dyDescent="0.2">
      <c r="A1969">
        <v>57</v>
      </c>
      <c r="B1969">
        <v>191644</v>
      </c>
      <c r="C1969">
        <v>4863.1360000000004</v>
      </c>
    </row>
    <row r="1970" spans="1:3" x14ac:dyDescent="0.2">
      <c r="A1970">
        <v>57</v>
      </c>
      <c r="B1970">
        <v>142366</v>
      </c>
      <c r="C1970">
        <v>4922.1610000000001</v>
      </c>
    </row>
    <row r="1971" spans="1:3" x14ac:dyDescent="0.2">
      <c r="A1971">
        <v>57</v>
      </c>
      <c r="B1971">
        <v>92769</v>
      </c>
      <c r="C1971">
        <v>4959.5129999999999</v>
      </c>
    </row>
    <row r="1972" spans="1:3" x14ac:dyDescent="0.2">
      <c r="A1972">
        <v>57</v>
      </c>
      <c r="B1972">
        <v>41716</v>
      </c>
      <c r="C1972">
        <v>5105.0290000000005</v>
      </c>
    </row>
    <row r="1973" spans="1:3" x14ac:dyDescent="0.2">
      <c r="A1973">
        <v>57</v>
      </c>
      <c r="B1973">
        <v>0</v>
      </c>
      <c r="C1973">
        <v>4172.5730000000003</v>
      </c>
    </row>
    <row r="1974" spans="1:3" x14ac:dyDescent="0.2">
      <c r="A1974">
        <v>58</v>
      </c>
      <c r="B1974">
        <v>48285</v>
      </c>
      <c r="C1974">
        <v>196.08799999999999</v>
      </c>
    </row>
    <row r="1975" spans="1:3" x14ac:dyDescent="0.2">
      <c r="A1975">
        <v>58</v>
      </c>
      <c r="B1975">
        <v>326638</v>
      </c>
      <c r="C1975">
        <v>339.28399999999999</v>
      </c>
    </row>
    <row r="1976" spans="1:3" x14ac:dyDescent="0.2">
      <c r="A1976">
        <v>58</v>
      </c>
      <c r="B1976">
        <v>473588</v>
      </c>
      <c r="C1976">
        <v>702.98299999999995</v>
      </c>
    </row>
    <row r="1977" spans="1:3" x14ac:dyDescent="0.2">
      <c r="A1977">
        <v>58</v>
      </c>
      <c r="B1977">
        <v>449311</v>
      </c>
      <c r="C1977">
        <v>3829.5030000000002</v>
      </c>
    </row>
    <row r="1978" spans="1:3" x14ac:dyDescent="0.2">
      <c r="A1978">
        <v>58</v>
      </c>
      <c r="B1978">
        <v>402027</v>
      </c>
      <c r="C1978">
        <v>4726.098</v>
      </c>
    </row>
    <row r="1979" spans="1:3" x14ac:dyDescent="0.2">
      <c r="A1979">
        <v>58</v>
      </c>
      <c r="B1979">
        <v>354604</v>
      </c>
      <c r="C1979">
        <v>4738.259</v>
      </c>
    </row>
    <row r="1980" spans="1:3" x14ac:dyDescent="0.2">
      <c r="A1980">
        <v>58</v>
      </c>
      <c r="B1980">
        <v>306838</v>
      </c>
      <c r="C1980">
        <v>4778.7309999999998</v>
      </c>
    </row>
    <row r="1981" spans="1:3" x14ac:dyDescent="0.2">
      <c r="A1981">
        <v>58</v>
      </c>
      <c r="B1981">
        <v>259944</v>
      </c>
      <c r="C1981">
        <v>4688.7479999999996</v>
      </c>
    </row>
    <row r="1982" spans="1:3" x14ac:dyDescent="0.2">
      <c r="A1982">
        <v>58</v>
      </c>
      <c r="B1982">
        <v>212151</v>
      </c>
      <c r="C1982">
        <v>4783.1779999999999</v>
      </c>
    </row>
    <row r="1983" spans="1:3" x14ac:dyDescent="0.2">
      <c r="A1983">
        <v>58</v>
      </c>
      <c r="B1983">
        <v>164104</v>
      </c>
      <c r="C1983">
        <v>4793.9949999999999</v>
      </c>
    </row>
    <row r="1984" spans="1:3" x14ac:dyDescent="0.2">
      <c r="A1984">
        <v>58</v>
      </c>
      <c r="B1984">
        <v>116633</v>
      </c>
      <c r="C1984">
        <v>4749.9279999999999</v>
      </c>
    </row>
    <row r="1985" spans="1:3" x14ac:dyDescent="0.2">
      <c r="A1985">
        <v>58</v>
      </c>
      <c r="B1985">
        <v>67952</v>
      </c>
      <c r="C1985">
        <v>4864.96</v>
      </c>
    </row>
    <row r="1986" spans="1:3" x14ac:dyDescent="0.2">
      <c r="A1986">
        <v>58</v>
      </c>
      <c r="B1986">
        <v>16088</v>
      </c>
      <c r="C1986">
        <v>5186.3710000000001</v>
      </c>
    </row>
    <row r="1987" spans="1:3" x14ac:dyDescent="0.2">
      <c r="A1987">
        <v>58</v>
      </c>
      <c r="B1987">
        <v>0</v>
      </c>
      <c r="C1987">
        <v>1612.9649999999999</v>
      </c>
    </row>
    <row r="1988" spans="1:3" x14ac:dyDescent="0.2">
      <c r="A1988">
        <v>59</v>
      </c>
      <c r="B1988">
        <v>186375</v>
      </c>
      <c r="C1988">
        <v>352.31099999999998</v>
      </c>
    </row>
    <row r="1989" spans="1:3" x14ac:dyDescent="0.2">
      <c r="A1989">
        <v>59</v>
      </c>
      <c r="B1989">
        <v>430249</v>
      </c>
      <c r="C1989">
        <v>939.76499999999999</v>
      </c>
    </row>
    <row r="1990" spans="1:3" x14ac:dyDescent="0.2">
      <c r="A1990">
        <v>59</v>
      </c>
      <c r="B1990">
        <v>480303</v>
      </c>
      <c r="C1990">
        <v>670.46799999999996</v>
      </c>
    </row>
    <row r="1991" spans="1:3" x14ac:dyDescent="0.2">
      <c r="A1991">
        <v>59</v>
      </c>
      <c r="B1991">
        <v>433309</v>
      </c>
      <c r="C1991">
        <v>4699.1540000000005</v>
      </c>
    </row>
    <row r="1992" spans="1:3" x14ac:dyDescent="0.2">
      <c r="A1992">
        <v>59</v>
      </c>
      <c r="B1992">
        <v>386333</v>
      </c>
      <c r="C1992">
        <v>4697.0929999999998</v>
      </c>
    </row>
    <row r="1993" spans="1:3" x14ac:dyDescent="0.2">
      <c r="A1993">
        <v>59</v>
      </c>
      <c r="B1993">
        <v>338064</v>
      </c>
      <c r="C1993">
        <v>4825.4319999999998</v>
      </c>
    </row>
    <row r="1994" spans="1:3" x14ac:dyDescent="0.2">
      <c r="A1994">
        <v>59</v>
      </c>
      <c r="B1994">
        <v>289538</v>
      </c>
      <c r="C1994">
        <v>4857.8980000000001</v>
      </c>
    </row>
    <row r="1995" spans="1:3" x14ac:dyDescent="0.2">
      <c r="A1995">
        <v>59</v>
      </c>
      <c r="B1995">
        <v>240643</v>
      </c>
      <c r="C1995">
        <v>4882.4719999999998</v>
      </c>
    </row>
    <row r="1996" spans="1:3" x14ac:dyDescent="0.2">
      <c r="A1996">
        <v>59</v>
      </c>
      <c r="B1996">
        <v>192425</v>
      </c>
      <c r="C1996">
        <v>4827.277</v>
      </c>
    </row>
    <row r="1997" spans="1:3" x14ac:dyDescent="0.2">
      <c r="A1997">
        <v>59</v>
      </c>
      <c r="B1997">
        <v>143932</v>
      </c>
      <c r="C1997">
        <v>4843.2209999999995</v>
      </c>
    </row>
    <row r="1998" spans="1:3" x14ac:dyDescent="0.2">
      <c r="A1998">
        <v>59</v>
      </c>
      <c r="B1998">
        <v>105780</v>
      </c>
      <c r="C1998">
        <v>3816.1239999999998</v>
      </c>
    </row>
    <row r="1999" spans="1:3" x14ac:dyDescent="0.2">
      <c r="A1999">
        <v>59</v>
      </c>
      <c r="B1999">
        <v>56194</v>
      </c>
      <c r="C1999">
        <v>4954.8059999999996</v>
      </c>
    </row>
    <row r="2000" spans="1:3" x14ac:dyDescent="0.2">
      <c r="A2000">
        <v>59</v>
      </c>
      <c r="B2000">
        <v>11320</v>
      </c>
      <c r="C2000">
        <v>4490.5219999999999</v>
      </c>
    </row>
    <row r="2001" spans="1:3" x14ac:dyDescent="0.2">
      <c r="A2001">
        <v>59</v>
      </c>
      <c r="B2001">
        <v>0</v>
      </c>
      <c r="C2001">
        <v>1134.193</v>
      </c>
    </row>
    <row r="2002" spans="1:3" x14ac:dyDescent="0.2">
      <c r="A2002">
        <v>60</v>
      </c>
      <c r="B2002">
        <v>228662</v>
      </c>
      <c r="C2002">
        <v>433.31799999999998</v>
      </c>
    </row>
    <row r="2003" spans="1:3" x14ac:dyDescent="0.2">
      <c r="A2003">
        <v>60</v>
      </c>
      <c r="B2003">
        <v>323520</v>
      </c>
      <c r="C2003">
        <v>517.29</v>
      </c>
    </row>
    <row r="2004" spans="1:3" x14ac:dyDescent="0.2">
      <c r="A2004">
        <v>60</v>
      </c>
      <c r="B2004">
        <v>470263</v>
      </c>
      <c r="C2004">
        <v>2018.6859999999999</v>
      </c>
    </row>
    <row r="2005" spans="1:3" x14ac:dyDescent="0.2">
      <c r="A2005">
        <v>60</v>
      </c>
      <c r="B2005">
        <v>427011</v>
      </c>
      <c r="C2005">
        <v>4327.1790000000001</v>
      </c>
    </row>
    <row r="2006" spans="1:3" x14ac:dyDescent="0.2">
      <c r="A2006">
        <v>60</v>
      </c>
      <c r="B2006">
        <v>378081</v>
      </c>
      <c r="C2006">
        <v>4886.4290000000001</v>
      </c>
    </row>
    <row r="2007" spans="1:3" x14ac:dyDescent="0.2">
      <c r="A2007">
        <v>60</v>
      </c>
      <c r="B2007">
        <v>329742</v>
      </c>
      <c r="C2007">
        <v>4839.3549999999996</v>
      </c>
    </row>
    <row r="2008" spans="1:3" x14ac:dyDescent="0.2">
      <c r="A2008">
        <v>60</v>
      </c>
      <c r="B2008">
        <v>279887</v>
      </c>
      <c r="C2008">
        <v>4977.7860000000001</v>
      </c>
    </row>
    <row r="2009" spans="1:3" x14ac:dyDescent="0.2">
      <c r="A2009">
        <v>60</v>
      </c>
      <c r="B2009">
        <v>229969</v>
      </c>
      <c r="C2009">
        <v>4991.6589999999997</v>
      </c>
    </row>
    <row r="2010" spans="1:3" x14ac:dyDescent="0.2">
      <c r="A2010">
        <v>60</v>
      </c>
      <c r="B2010">
        <v>181175</v>
      </c>
      <c r="C2010">
        <v>4879.3689999999997</v>
      </c>
    </row>
    <row r="2011" spans="1:3" x14ac:dyDescent="0.2">
      <c r="A2011">
        <v>60</v>
      </c>
      <c r="B2011">
        <v>132035</v>
      </c>
      <c r="C2011">
        <v>4913.7669999999998</v>
      </c>
    </row>
    <row r="2012" spans="1:3" x14ac:dyDescent="0.2">
      <c r="A2012">
        <v>60</v>
      </c>
      <c r="B2012">
        <v>83426</v>
      </c>
      <c r="C2012">
        <v>4866.0320000000002</v>
      </c>
    </row>
    <row r="2013" spans="1:3" x14ac:dyDescent="0.2">
      <c r="A2013">
        <v>60</v>
      </c>
      <c r="B2013">
        <v>32133</v>
      </c>
      <c r="C2013">
        <v>5123.5150000000003</v>
      </c>
    </row>
    <row r="2014" spans="1:3" x14ac:dyDescent="0.2">
      <c r="A2014">
        <v>60</v>
      </c>
      <c r="B2014">
        <v>0</v>
      </c>
      <c r="C2014">
        <v>3217.5770000000002</v>
      </c>
    </row>
    <row r="2015" spans="1:3" x14ac:dyDescent="0.2">
      <c r="A2015">
        <v>61</v>
      </c>
      <c r="B2015">
        <v>87837</v>
      </c>
      <c r="C2015">
        <v>295.36500000000001</v>
      </c>
    </row>
    <row r="2016" spans="1:3" x14ac:dyDescent="0.2">
      <c r="A2016">
        <v>61</v>
      </c>
      <c r="B2016">
        <v>297062</v>
      </c>
      <c r="C2016">
        <v>336.84800000000001</v>
      </c>
    </row>
    <row r="2017" spans="1:3" x14ac:dyDescent="0.2">
      <c r="A2017">
        <v>61</v>
      </c>
      <c r="B2017">
        <v>481680</v>
      </c>
      <c r="C2017">
        <v>1194.856</v>
      </c>
    </row>
    <row r="2018" spans="1:3" x14ac:dyDescent="0.2">
      <c r="A2018">
        <v>61</v>
      </c>
      <c r="B2018">
        <v>445687</v>
      </c>
      <c r="C2018">
        <v>3603.9360000000001</v>
      </c>
    </row>
    <row r="2019" spans="1:3" x14ac:dyDescent="0.2">
      <c r="A2019">
        <v>61</v>
      </c>
      <c r="B2019">
        <v>397871</v>
      </c>
      <c r="C2019">
        <v>4775.4470000000001</v>
      </c>
    </row>
    <row r="2020" spans="1:3" x14ac:dyDescent="0.2">
      <c r="A2020">
        <v>61</v>
      </c>
      <c r="B2020">
        <v>347923</v>
      </c>
      <c r="C2020">
        <v>4994.4520000000002</v>
      </c>
    </row>
    <row r="2021" spans="1:3" x14ac:dyDescent="0.2">
      <c r="A2021">
        <v>61</v>
      </c>
      <c r="B2021">
        <v>298049</v>
      </c>
      <c r="C2021">
        <v>4989.7950000000001</v>
      </c>
    </row>
    <row r="2022" spans="1:3" x14ac:dyDescent="0.2">
      <c r="A2022">
        <v>61</v>
      </c>
      <c r="B2022">
        <v>248810</v>
      </c>
      <c r="C2022">
        <v>4926.9539999999997</v>
      </c>
    </row>
    <row r="2023" spans="1:3" x14ac:dyDescent="0.2">
      <c r="A2023">
        <v>61</v>
      </c>
      <c r="B2023">
        <v>198272</v>
      </c>
      <c r="C2023">
        <v>5049.6210000000001</v>
      </c>
    </row>
    <row r="2024" spans="1:3" x14ac:dyDescent="0.2">
      <c r="A2024">
        <v>61</v>
      </c>
      <c r="B2024">
        <v>147452</v>
      </c>
      <c r="C2024">
        <v>5079.6360000000004</v>
      </c>
    </row>
    <row r="2025" spans="1:3" x14ac:dyDescent="0.2">
      <c r="A2025">
        <v>61</v>
      </c>
      <c r="B2025">
        <v>97381</v>
      </c>
      <c r="C2025">
        <v>5006.7309999999998</v>
      </c>
    </row>
    <row r="2026" spans="1:3" x14ac:dyDescent="0.2">
      <c r="A2026">
        <v>61</v>
      </c>
      <c r="B2026">
        <v>44802</v>
      </c>
      <c r="C2026">
        <v>5259.1639999999998</v>
      </c>
    </row>
    <row r="2027" spans="1:3" x14ac:dyDescent="0.2">
      <c r="A2027">
        <v>61</v>
      </c>
      <c r="B2027">
        <v>0</v>
      </c>
      <c r="C2027">
        <v>4482.8140000000003</v>
      </c>
    </row>
    <row r="2028" spans="1:3" x14ac:dyDescent="0.2">
      <c r="A2028">
        <v>62</v>
      </c>
      <c r="B2028">
        <v>43471</v>
      </c>
      <c r="C2028">
        <v>201.78399999999999</v>
      </c>
    </row>
    <row r="2029" spans="1:3" x14ac:dyDescent="0.2">
      <c r="A2029">
        <v>62</v>
      </c>
      <c r="B2029">
        <v>307944</v>
      </c>
      <c r="C2029">
        <v>341.536</v>
      </c>
    </row>
    <row r="2030" spans="1:3" x14ac:dyDescent="0.2">
      <c r="A2030">
        <v>62</v>
      </c>
      <c r="B2030">
        <v>433317</v>
      </c>
      <c r="C2030">
        <v>614.1</v>
      </c>
    </row>
    <row r="2031" spans="1:3" x14ac:dyDescent="0.2">
      <c r="A2031">
        <v>62</v>
      </c>
      <c r="B2031">
        <v>455878</v>
      </c>
      <c r="C2031">
        <v>3249.761</v>
      </c>
    </row>
    <row r="2032" spans="1:3" x14ac:dyDescent="0.2">
      <c r="A2032">
        <v>62</v>
      </c>
      <c r="B2032">
        <v>406830</v>
      </c>
      <c r="C2032">
        <v>4902.0709999999999</v>
      </c>
    </row>
    <row r="2033" spans="1:3" x14ac:dyDescent="0.2">
      <c r="A2033">
        <v>62</v>
      </c>
      <c r="B2033">
        <v>357319</v>
      </c>
      <c r="C2033">
        <v>4950.75</v>
      </c>
    </row>
    <row r="2034" spans="1:3" x14ac:dyDescent="0.2">
      <c r="A2034">
        <v>62</v>
      </c>
      <c r="B2034">
        <v>307471</v>
      </c>
      <c r="C2034">
        <v>4990.8890000000001</v>
      </c>
    </row>
    <row r="2035" spans="1:3" x14ac:dyDescent="0.2">
      <c r="A2035">
        <v>62</v>
      </c>
      <c r="B2035">
        <v>257591</v>
      </c>
      <c r="C2035">
        <v>4987.9219999999996</v>
      </c>
    </row>
    <row r="2036" spans="1:3" x14ac:dyDescent="0.2">
      <c r="A2036">
        <v>62</v>
      </c>
      <c r="B2036">
        <v>207423</v>
      </c>
      <c r="C2036">
        <v>5011.701</v>
      </c>
    </row>
    <row r="2037" spans="1:3" x14ac:dyDescent="0.2">
      <c r="A2037">
        <v>62</v>
      </c>
      <c r="B2037">
        <v>156963</v>
      </c>
      <c r="C2037">
        <v>5044.4719999999998</v>
      </c>
    </row>
    <row r="2038" spans="1:3" x14ac:dyDescent="0.2">
      <c r="A2038">
        <v>62</v>
      </c>
      <c r="B2038">
        <v>106620</v>
      </c>
      <c r="C2038">
        <v>5034.2039999999997</v>
      </c>
    </row>
    <row r="2039" spans="1:3" x14ac:dyDescent="0.2">
      <c r="A2039">
        <v>62</v>
      </c>
      <c r="B2039">
        <v>54542</v>
      </c>
      <c r="C2039">
        <v>5207.7640000000001</v>
      </c>
    </row>
    <row r="2040" spans="1:3" x14ac:dyDescent="0.2">
      <c r="A2040">
        <v>62</v>
      </c>
      <c r="B2040">
        <v>0</v>
      </c>
      <c r="C2040">
        <v>5454.8810000000003</v>
      </c>
    </row>
    <row r="2041" spans="1:3" x14ac:dyDescent="0.2">
      <c r="A2041">
        <v>63</v>
      </c>
      <c r="B2041">
        <v>3993</v>
      </c>
      <c r="C2041">
        <v>41.075000000000003</v>
      </c>
    </row>
    <row r="2042" spans="1:3" x14ac:dyDescent="0.2">
      <c r="A2042">
        <v>63</v>
      </c>
      <c r="B2042">
        <v>321674</v>
      </c>
      <c r="C2042">
        <v>527.64400000000001</v>
      </c>
    </row>
    <row r="2043" spans="1:3" x14ac:dyDescent="0.2">
      <c r="A2043">
        <v>63</v>
      </c>
      <c r="B2043">
        <v>376195</v>
      </c>
      <c r="C2043">
        <v>446.24799999999999</v>
      </c>
    </row>
    <row r="2044" spans="1:3" x14ac:dyDescent="0.2">
      <c r="A2044">
        <v>63</v>
      </c>
      <c r="B2044">
        <v>448952</v>
      </c>
      <c r="C2044">
        <v>4087.9720000000002</v>
      </c>
    </row>
    <row r="2045" spans="1:3" x14ac:dyDescent="0.2">
      <c r="A2045">
        <v>63</v>
      </c>
      <c r="B2045">
        <v>409162</v>
      </c>
      <c r="C2045">
        <v>3972.0889999999999</v>
      </c>
    </row>
    <row r="2046" spans="1:3" x14ac:dyDescent="0.2">
      <c r="A2046">
        <v>63</v>
      </c>
      <c r="B2046">
        <v>357851</v>
      </c>
      <c r="C2046">
        <v>5129.9870000000001</v>
      </c>
    </row>
    <row r="2047" spans="1:3" x14ac:dyDescent="0.2">
      <c r="A2047">
        <v>63</v>
      </c>
      <c r="B2047">
        <v>305249</v>
      </c>
      <c r="C2047">
        <v>5263.9279999999999</v>
      </c>
    </row>
    <row r="2048" spans="1:3" x14ac:dyDescent="0.2">
      <c r="A2048">
        <v>63</v>
      </c>
      <c r="B2048">
        <v>254081</v>
      </c>
      <c r="C2048">
        <v>5112.8810000000003</v>
      </c>
    </row>
    <row r="2049" spans="1:3" x14ac:dyDescent="0.2">
      <c r="A2049">
        <v>63</v>
      </c>
      <c r="B2049">
        <v>202277</v>
      </c>
      <c r="C2049">
        <v>5183.3829999999998</v>
      </c>
    </row>
    <row r="2050" spans="1:3" x14ac:dyDescent="0.2">
      <c r="A2050">
        <v>63</v>
      </c>
      <c r="B2050">
        <v>150112</v>
      </c>
      <c r="C2050">
        <v>5215.5450000000001</v>
      </c>
    </row>
    <row r="2051" spans="1:3" x14ac:dyDescent="0.2">
      <c r="A2051">
        <v>63</v>
      </c>
      <c r="B2051">
        <v>97578</v>
      </c>
      <c r="C2051">
        <v>5247.8630000000003</v>
      </c>
    </row>
    <row r="2052" spans="1:3" x14ac:dyDescent="0.2">
      <c r="A2052">
        <v>63</v>
      </c>
      <c r="B2052">
        <v>44378</v>
      </c>
      <c r="C2052">
        <v>5319.9660000000003</v>
      </c>
    </row>
    <row r="2053" spans="1:3" x14ac:dyDescent="0.2">
      <c r="A2053">
        <v>63</v>
      </c>
      <c r="B2053">
        <v>0</v>
      </c>
      <c r="C2053">
        <v>4439.5630000000001</v>
      </c>
    </row>
    <row r="2054" spans="1:3" x14ac:dyDescent="0.2">
      <c r="A2054">
        <v>64</v>
      </c>
      <c r="B2054">
        <v>43302</v>
      </c>
      <c r="C2054">
        <v>164.42699999999999</v>
      </c>
    </row>
    <row r="2055" spans="1:3" x14ac:dyDescent="0.2">
      <c r="A2055">
        <v>64</v>
      </c>
      <c r="B2055">
        <v>313634</v>
      </c>
      <c r="C2055">
        <v>402.45699999999999</v>
      </c>
    </row>
    <row r="2056" spans="1:3" x14ac:dyDescent="0.2">
      <c r="A2056">
        <v>64</v>
      </c>
      <c r="B2056">
        <v>445418</v>
      </c>
      <c r="C2056">
        <v>669.92100000000005</v>
      </c>
    </row>
    <row r="2057" spans="1:3" x14ac:dyDescent="0.2">
      <c r="A2057">
        <v>64</v>
      </c>
      <c r="B2057">
        <v>448002</v>
      </c>
      <c r="C2057">
        <v>3961.8670000000002</v>
      </c>
    </row>
    <row r="2058" spans="1:3" x14ac:dyDescent="0.2">
      <c r="A2058">
        <v>64</v>
      </c>
      <c r="B2058">
        <v>410746</v>
      </c>
      <c r="C2058">
        <v>3723.3620000000001</v>
      </c>
    </row>
    <row r="2059" spans="1:3" x14ac:dyDescent="0.2">
      <c r="A2059">
        <v>64</v>
      </c>
      <c r="B2059">
        <v>360386</v>
      </c>
      <c r="C2059">
        <v>5030.5240000000003</v>
      </c>
    </row>
    <row r="2060" spans="1:3" x14ac:dyDescent="0.2">
      <c r="A2060">
        <v>64</v>
      </c>
      <c r="B2060">
        <v>319915</v>
      </c>
      <c r="C2060">
        <v>4046.6849999999999</v>
      </c>
    </row>
    <row r="2061" spans="1:3" x14ac:dyDescent="0.2">
      <c r="A2061">
        <v>64</v>
      </c>
      <c r="B2061">
        <v>268475</v>
      </c>
      <c r="C2061">
        <v>5143.9260000000004</v>
      </c>
    </row>
    <row r="2062" spans="1:3" x14ac:dyDescent="0.2">
      <c r="A2062">
        <v>64</v>
      </c>
      <c r="B2062">
        <v>215885</v>
      </c>
      <c r="C2062">
        <v>5260.393</v>
      </c>
    </row>
    <row r="2063" spans="1:3" x14ac:dyDescent="0.2">
      <c r="A2063">
        <v>64</v>
      </c>
      <c r="B2063">
        <v>165153</v>
      </c>
      <c r="C2063">
        <v>5078.152</v>
      </c>
    </row>
    <row r="2064" spans="1:3" x14ac:dyDescent="0.2">
      <c r="A2064">
        <v>64</v>
      </c>
      <c r="B2064">
        <v>113339</v>
      </c>
      <c r="C2064">
        <v>5174.9859999999999</v>
      </c>
    </row>
    <row r="2065" spans="1:3" x14ac:dyDescent="0.2">
      <c r="A2065">
        <v>64</v>
      </c>
      <c r="B2065">
        <v>58951</v>
      </c>
      <c r="C2065">
        <v>5438.4780000000001</v>
      </c>
    </row>
    <row r="2066" spans="1:3" x14ac:dyDescent="0.2">
      <c r="A2066">
        <v>64</v>
      </c>
      <c r="B2066">
        <v>3127</v>
      </c>
      <c r="C2066">
        <v>5582.9350000000004</v>
      </c>
    </row>
    <row r="2067" spans="1:3" x14ac:dyDescent="0.2">
      <c r="A2067">
        <v>64</v>
      </c>
      <c r="B2067">
        <v>0</v>
      </c>
      <c r="C2067">
        <v>317.68099999999998</v>
      </c>
    </row>
    <row r="2068" spans="1:3" x14ac:dyDescent="0.2">
      <c r="A2068">
        <v>65</v>
      </c>
      <c r="B2068">
        <v>293884</v>
      </c>
      <c r="C2068">
        <v>488.87099999999998</v>
      </c>
    </row>
    <row r="2069" spans="1:3" x14ac:dyDescent="0.2">
      <c r="A2069">
        <v>65</v>
      </c>
      <c r="B2069">
        <v>370883</v>
      </c>
      <c r="C2069">
        <v>568.98800000000006</v>
      </c>
    </row>
    <row r="2070" spans="1:3" x14ac:dyDescent="0.2">
      <c r="A2070">
        <v>65</v>
      </c>
      <c r="B2070">
        <v>463792</v>
      </c>
      <c r="C2070">
        <v>2556.3560000000002</v>
      </c>
    </row>
    <row r="2071" spans="1:3" x14ac:dyDescent="0.2">
      <c r="A2071">
        <v>65</v>
      </c>
      <c r="B2071">
        <v>412318</v>
      </c>
      <c r="C2071">
        <v>5149.7079999999996</v>
      </c>
    </row>
    <row r="2072" spans="1:3" x14ac:dyDescent="0.2">
      <c r="A2072">
        <v>65</v>
      </c>
      <c r="B2072">
        <v>360703</v>
      </c>
      <c r="C2072">
        <v>5154.5739999999996</v>
      </c>
    </row>
    <row r="2073" spans="1:3" x14ac:dyDescent="0.2">
      <c r="A2073">
        <v>65</v>
      </c>
      <c r="B2073">
        <v>308547</v>
      </c>
      <c r="C2073">
        <v>5215.2950000000001</v>
      </c>
    </row>
    <row r="2074" spans="1:3" x14ac:dyDescent="0.2">
      <c r="A2074">
        <v>65</v>
      </c>
      <c r="B2074">
        <v>256535</v>
      </c>
      <c r="C2074">
        <v>5201.0889999999999</v>
      </c>
    </row>
    <row r="2075" spans="1:3" x14ac:dyDescent="0.2">
      <c r="A2075">
        <v>65</v>
      </c>
      <c r="B2075">
        <v>205355</v>
      </c>
      <c r="C2075">
        <v>5117.5259999999998</v>
      </c>
    </row>
    <row r="2076" spans="1:3" x14ac:dyDescent="0.2">
      <c r="A2076">
        <v>65</v>
      </c>
      <c r="B2076">
        <v>153540</v>
      </c>
      <c r="C2076">
        <v>5181.1019999999999</v>
      </c>
    </row>
    <row r="2077" spans="1:3" x14ac:dyDescent="0.2">
      <c r="A2077">
        <v>65</v>
      </c>
      <c r="B2077">
        <v>102105</v>
      </c>
      <c r="C2077">
        <v>5143.3980000000001</v>
      </c>
    </row>
    <row r="2078" spans="1:3" x14ac:dyDescent="0.2">
      <c r="A2078">
        <v>65</v>
      </c>
      <c r="B2078">
        <v>48805</v>
      </c>
      <c r="C2078">
        <v>5327.6459999999997</v>
      </c>
    </row>
    <row r="2079" spans="1:3" x14ac:dyDescent="0.2">
      <c r="A2079">
        <v>65</v>
      </c>
      <c r="B2079">
        <v>0</v>
      </c>
      <c r="C2079">
        <v>4884.2389999999996</v>
      </c>
    </row>
    <row r="2080" spans="1:3" x14ac:dyDescent="0.2">
      <c r="A2080">
        <v>66</v>
      </c>
      <c r="B2080">
        <v>1885</v>
      </c>
      <c r="C2080">
        <v>52.85</v>
      </c>
    </row>
    <row r="2081" spans="1:3" x14ac:dyDescent="0.2">
      <c r="A2081">
        <v>66</v>
      </c>
      <c r="B2081">
        <v>268480</v>
      </c>
      <c r="C2081">
        <v>481.685</v>
      </c>
    </row>
    <row r="2082" spans="1:3" x14ac:dyDescent="0.2">
      <c r="A2082">
        <v>66</v>
      </c>
      <c r="B2082">
        <v>387513</v>
      </c>
      <c r="C2082">
        <v>655.09900000000005</v>
      </c>
    </row>
    <row r="2083" spans="1:3" x14ac:dyDescent="0.2">
      <c r="A2083">
        <v>66</v>
      </c>
      <c r="B2083">
        <v>462848</v>
      </c>
      <c r="C2083">
        <v>2521.2449999999999</v>
      </c>
    </row>
    <row r="2084" spans="1:3" x14ac:dyDescent="0.2">
      <c r="A2084">
        <v>66</v>
      </c>
      <c r="B2084">
        <v>412386</v>
      </c>
      <c r="C2084">
        <v>5042.7089999999998</v>
      </c>
    </row>
    <row r="2085" spans="1:3" x14ac:dyDescent="0.2">
      <c r="A2085">
        <v>66</v>
      </c>
      <c r="B2085">
        <v>360327</v>
      </c>
      <c r="C2085">
        <v>5205.8149999999996</v>
      </c>
    </row>
    <row r="2086" spans="1:3" x14ac:dyDescent="0.2">
      <c r="A2086">
        <v>66</v>
      </c>
      <c r="B2086">
        <v>308701</v>
      </c>
      <c r="C2086">
        <v>5162.3469999999998</v>
      </c>
    </row>
    <row r="2087" spans="1:3" x14ac:dyDescent="0.2">
      <c r="A2087">
        <v>66</v>
      </c>
      <c r="B2087">
        <v>256029</v>
      </c>
      <c r="C2087">
        <v>5270.1540000000005</v>
      </c>
    </row>
    <row r="2088" spans="1:3" x14ac:dyDescent="0.2">
      <c r="A2088">
        <v>66</v>
      </c>
      <c r="B2088">
        <v>214490</v>
      </c>
      <c r="C2088">
        <v>4150.0039999999999</v>
      </c>
    </row>
    <row r="2089" spans="1:3" x14ac:dyDescent="0.2">
      <c r="A2089">
        <v>66</v>
      </c>
      <c r="B2089">
        <v>161841</v>
      </c>
      <c r="C2089">
        <v>5259.567</v>
      </c>
    </row>
    <row r="2090" spans="1:3" x14ac:dyDescent="0.2">
      <c r="A2090">
        <v>66</v>
      </c>
      <c r="B2090">
        <v>108723</v>
      </c>
      <c r="C2090">
        <v>5313.3670000000002</v>
      </c>
    </row>
    <row r="2091" spans="1:3" x14ac:dyDescent="0.2">
      <c r="A2091">
        <v>66</v>
      </c>
      <c r="B2091">
        <v>53278</v>
      </c>
      <c r="C2091">
        <v>5538.3119999999999</v>
      </c>
    </row>
    <row r="2092" spans="1:3" x14ac:dyDescent="0.2">
      <c r="A2092">
        <v>66</v>
      </c>
      <c r="B2092">
        <v>0</v>
      </c>
      <c r="C2092">
        <v>5332.1689999999999</v>
      </c>
    </row>
    <row r="2093" spans="1:3" x14ac:dyDescent="0.2">
      <c r="A2093">
        <v>67</v>
      </c>
      <c r="B2093">
        <v>18712</v>
      </c>
      <c r="C2093">
        <v>102.41800000000001</v>
      </c>
    </row>
    <row r="2094" spans="1:3" x14ac:dyDescent="0.2">
      <c r="A2094">
        <v>67</v>
      </c>
      <c r="B2094">
        <v>289321</v>
      </c>
      <c r="C2094">
        <v>473.35500000000002</v>
      </c>
    </row>
    <row r="2095" spans="1:3" x14ac:dyDescent="0.2">
      <c r="A2095">
        <v>67</v>
      </c>
      <c r="B2095">
        <v>388849</v>
      </c>
      <c r="C2095">
        <v>616.096</v>
      </c>
    </row>
    <row r="2096" spans="1:3" x14ac:dyDescent="0.2">
      <c r="A2096">
        <v>67</v>
      </c>
      <c r="B2096">
        <v>461620</v>
      </c>
      <c r="C2096">
        <v>2638.9490000000001</v>
      </c>
    </row>
    <row r="2097" spans="1:3" x14ac:dyDescent="0.2">
      <c r="A2097">
        <v>67</v>
      </c>
      <c r="B2097">
        <v>408528</v>
      </c>
      <c r="C2097">
        <v>5308.55</v>
      </c>
    </row>
    <row r="2098" spans="1:3" x14ac:dyDescent="0.2">
      <c r="A2098">
        <v>67</v>
      </c>
      <c r="B2098">
        <v>356152</v>
      </c>
      <c r="C2098">
        <v>5239.1379999999999</v>
      </c>
    </row>
    <row r="2099" spans="1:3" x14ac:dyDescent="0.2">
      <c r="A2099">
        <v>67</v>
      </c>
      <c r="B2099">
        <v>302505</v>
      </c>
      <c r="C2099">
        <v>5361.8980000000001</v>
      </c>
    </row>
    <row r="2100" spans="1:3" x14ac:dyDescent="0.2">
      <c r="A2100">
        <v>67</v>
      </c>
      <c r="B2100">
        <v>249203</v>
      </c>
      <c r="C2100">
        <v>5330.9740000000002</v>
      </c>
    </row>
    <row r="2101" spans="1:3" x14ac:dyDescent="0.2">
      <c r="A2101">
        <v>67</v>
      </c>
      <c r="B2101">
        <v>194535</v>
      </c>
      <c r="C2101">
        <v>5465.53</v>
      </c>
    </row>
    <row r="2102" spans="1:3" x14ac:dyDescent="0.2">
      <c r="A2102">
        <v>67</v>
      </c>
      <c r="B2102">
        <v>140805</v>
      </c>
      <c r="C2102">
        <v>5375.1210000000001</v>
      </c>
    </row>
    <row r="2103" spans="1:3" x14ac:dyDescent="0.2">
      <c r="A2103">
        <v>67</v>
      </c>
      <c r="B2103">
        <v>85559</v>
      </c>
      <c r="C2103">
        <v>5522.2920000000004</v>
      </c>
    </row>
    <row r="2104" spans="1:3" x14ac:dyDescent="0.2">
      <c r="A2104">
        <v>67</v>
      </c>
      <c r="B2104">
        <v>28603</v>
      </c>
      <c r="C2104">
        <v>5695.28</v>
      </c>
    </row>
    <row r="2105" spans="1:3" x14ac:dyDescent="0.2">
      <c r="A2105">
        <v>67</v>
      </c>
      <c r="B2105">
        <v>0</v>
      </c>
      <c r="C2105">
        <v>2864.29</v>
      </c>
    </row>
    <row r="2106" spans="1:3" x14ac:dyDescent="0.2">
      <c r="A2106">
        <v>68</v>
      </c>
      <c r="B2106">
        <v>147021</v>
      </c>
      <c r="C2106">
        <v>359.63900000000001</v>
      </c>
    </row>
    <row r="2107" spans="1:3" x14ac:dyDescent="0.2">
      <c r="A2107">
        <v>68</v>
      </c>
      <c r="B2107">
        <v>337746</v>
      </c>
      <c r="C2107">
        <v>381.851</v>
      </c>
    </row>
    <row r="2108" spans="1:3" x14ac:dyDescent="0.2">
      <c r="A2108">
        <v>68</v>
      </c>
      <c r="B2108">
        <v>472905</v>
      </c>
      <c r="C2108">
        <v>762.44500000000005</v>
      </c>
    </row>
    <row r="2109" spans="1:3" x14ac:dyDescent="0.2">
      <c r="A2109">
        <v>68</v>
      </c>
      <c r="B2109">
        <v>430996</v>
      </c>
      <c r="C2109">
        <v>5388.5969999999998</v>
      </c>
    </row>
    <row r="2110" spans="1:3" x14ac:dyDescent="0.2">
      <c r="A2110">
        <v>68</v>
      </c>
      <c r="B2110">
        <v>376333</v>
      </c>
      <c r="C2110">
        <v>5466.058</v>
      </c>
    </row>
    <row r="2111" spans="1:3" x14ac:dyDescent="0.2">
      <c r="A2111">
        <v>68</v>
      </c>
      <c r="B2111">
        <v>320574</v>
      </c>
      <c r="C2111">
        <v>5573.5190000000002</v>
      </c>
    </row>
    <row r="2112" spans="1:3" x14ac:dyDescent="0.2">
      <c r="A2112">
        <v>68</v>
      </c>
      <c r="B2112">
        <v>265671</v>
      </c>
      <c r="C2112">
        <v>5490.13</v>
      </c>
    </row>
    <row r="2113" spans="1:3" x14ac:dyDescent="0.2">
      <c r="A2113">
        <v>68</v>
      </c>
      <c r="B2113">
        <v>209496</v>
      </c>
      <c r="C2113">
        <v>5623.2269999999999</v>
      </c>
    </row>
    <row r="2114" spans="1:3" x14ac:dyDescent="0.2">
      <c r="A2114">
        <v>68</v>
      </c>
      <c r="B2114">
        <v>154878</v>
      </c>
      <c r="C2114">
        <v>5455.6139999999996</v>
      </c>
    </row>
    <row r="2115" spans="1:3" x14ac:dyDescent="0.2">
      <c r="A2115">
        <v>68</v>
      </c>
      <c r="B2115">
        <v>99750</v>
      </c>
      <c r="C2115">
        <v>5512.4120000000003</v>
      </c>
    </row>
    <row r="2116" spans="1:3" x14ac:dyDescent="0.2">
      <c r="A2116">
        <v>68</v>
      </c>
      <c r="B2116">
        <v>42779</v>
      </c>
      <c r="C2116">
        <v>5698.7269999999999</v>
      </c>
    </row>
    <row r="2117" spans="1:3" x14ac:dyDescent="0.2">
      <c r="A2117">
        <v>68</v>
      </c>
      <c r="B2117">
        <v>0</v>
      </c>
      <c r="C2117">
        <v>4280.7370000000001</v>
      </c>
    </row>
    <row r="2118" spans="1:3" x14ac:dyDescent="0.2">
      <c r="A2118">
        <v>69</v>
      </c>
      <c r="B2118">
        <v>60454</v>
      </c>
      <c r="C2118">
        <v>276.57</v>
      </c>
    </row>
    <row r="2119" spans="1:3" x14ac:dyDescent="0.2">
      <c r="A2119">
        <v>69</v>
      </c>
      <c r="B2119">
        <v>304672</v>
      </c>
      <c r="C2119">
        <v>368.17200000000003</v>
      </c>
    </row>
    <row r="2120" spans="1:3" x14ac:dyDescent="0.2">
      <c r="A2120">
        <v>69</v>
      </c>
      <c r="B2120">
        <v>455205</v>
      </c>
      <c r="C2120">
        <v>827.87300000000005</v>
      </c>
    </row>
    <row r="2121" spans="1:3" x14ac:dyDescent="0.2">
      <c r="A2121">
        <v>69</v>
      </c>
      <c r="B2121">
        <v>449650</v>
      </c>
      <c r="C2121">
        <v>3559.04</v>
      </c>
    </row>
    <row r="2122" spans="1:3" x14ac:dyDescent="0.2">
      <c r="A2122">
        <v>69</v>
      </c>
      <c r="B2122">
        <v>395255</v>
      </c>
      <c r="C2122">
        <v>5431.8689999999997</v>
      </c>
    </row>
    <row r="2123" spans="1:3" x14ac:dyDescent="0.2">
      <c r="A2123">
        <v>69</v>
      </c>
      <c r="B2123">
        <v>340894</v>
      </c>
      <c r="C2123">
        <v>5436.0429999999997</v>
      </c>
    </row>
    <row r="2124" spans="1:3" x14ac:dyDescent="0.2">
      <c r="A2124">
        <v>69</v>
      </c>
      <c r="B2124">
        <v>286686</v>
      </c>
      <c r="C2124">
        <v>5423.6480000000001</v>
      </c>
    </row>
    <row r="2125" spans="1:3" x14ac:dyDescent="0.2">
      <c r="A2125">
        <v>69</v>
      </c>
      <c r="B2125">
        <v>231877</v>
      </c>
      <c r="C2125">
        <v>5484.6059999999998</v>
      </c>
    </row>
    <row r="2126" spans="1:3" x14ac:dyDescent="0.2">
      <c r="A2126">
        <v>69</v>
      </c>
      <c r="B2126">
        <v>177059</v>
      </c>
      <c r="C2126">
        <v>5480.0649999999996</v>
      </c>
    </row>
    <row r="2127" spans="1:3" x14ac:dyDescent="0.2">
      <c r="A2127">
        <v>69</v>
      </c>
      <c r="B2127">
        <v>121668</v>
      </c>
      <c r="C2127">
        <v>5531.5690000000004</v>
      </c>
    </row>
    <row r="2128" spans="1:3" x14ac:dyDescent="0.2">
      <c r="A2128">
        <v>69</v>
      </c>
      <c r="B2128">
        <v>65008</v>
      </c>
      <c r="C2128">
        <v>5665.2889999999998</v>
      </c>
    </row>
    <row r="2129" spans="1:3" x14ac:dyDescent="0.2">
      <c r="A2129">
        <v>69</v>
      </c>
      <c r="B2129">
        <v>7424</v>
      </c>
      <c r="C2129">
        <v>5759.3909999999996</v>
      </c>
    </row>
    <row r="2130" spans="1:3" x14ac:dyDescent="0.2">
      <c r="A2130">
        <v>69</v>
      </c>
      <c r="B2130">
        <v>0</v>
      </c>
      <c r="C2130">
        <v>747.85199999999998</v>
      </c>
    </row>
    <row r="2131" spans="1:3" x14ac:dyDescent="0.2">
      <c r="A2131">
        <v>70</v>
      </c>
      <c r="B2131">
        <v>290268</v>
      </c>
      <c r="C2131">
        <v>522.72799999999995</v>
      </c>
    </row>
    <row r="2132" spans="1:3" x14ac:dyDescent="0.2">
      <c r="A2132">
        <v>70</v>
      </c>
      <c r="B2132">
        <v>351602</v>
      </c>
      <c r="C2132">
        <v>499.41500000000002</v>
      </c>
    </row>
    <row r="2133" spans="1:3" x14ac:dyDescent="0.2">
      <c r="A2133">
        <v>70</v>
      </c>
      <c r="B2133">
        <v>467346</v>
      </c>
      <c r="C2133">
        <v>2237.0729999999999</v>
      </c>
    </row>
    <row r="2134" spans="1:3" x14ac:dyDescent="0.2">
      <c r="A2134">
        <v>70</v>
      </c>
      <c r="B2134">
        <v>414313</v>
      </c>
      <c r="C2134">
        <v>5301.3829999999998</v>
      </c>
    </row>
    <row r="2135" spans="1:3" x14ac:dyDescent="0.2">
      <c r="A2135">
        <v>70</v>
      </c>
      <c r="B2135">
        <v>359212</v>
      </c>
      <c r="C2135">
        <v>5511.8609999999999</v>
      </c>
    </row>
    <row r="2136" spans="1:3" x14ac:dyDescent="0.2">
      <c r="A2136">
        <v>70</v>
      </c>
      <c r="B2136">
        <v>304694</v>
      </c>
      <c r="C2136">
        <v>5449.7539999999999</v>
      </c>
    </row>
    <row r="2137" spans="1:3" x14ac:dyDescent="0.2">
      <c r="A2137">
        <v>70</v>
      </c>
      <c r="B2137">
        <v>251857</v>
      </c>
      <c r="C2137">
        <v>5283.6040000000003</v>
      </c>
    </row>
    <row r="2138" spans="1:3" x14ac:dyDescent="0.2">
      <c r="A2138">
        <v>70</v>
      </c>
      <c r="B2138">
        <v>197924</v>
      </c>
      <c r="C2138">
        <v>5397.817</v>
      </c>
    </row>
    <row r="2139" spans="1:3" x14ac:dyDescent="0.2">
      <c r="A2139">
        <v>70</v>
      </c>
      <c r="B2139">
        <v>142889</v>
      </c>
      <c r="C2139">
        <v>5505.2460000000001</v>
      </c>
    </row>
    <row r="2140" spans="1:3" x14ac:dyDescent="0.2">
      <c r="A2140">
        <v>70</v>
      </c>
      <c r="B2140">
        <v>86306</v>
      </c>
      <c r="C2140">
        <v>5651.009</v>
      </c>
    </row>
    <row r="2141" spans="1:3" x14ac:dyDescent="0.2">
      <c r="A2141">
        <v>70</v>
      </c>
      <c r="B2141">
        <v>28018</v>
      </c>
      <c r="C2141">
        <v>5829.6369999999997</v>
      </c>
    </row>
    <row r="2142" spans="1:3" x14ac:dyDescent="0.2">
      <c r="A2142">
        <v>70</v>
      </c>
      <c r="B2142">
        <v>0</v>
      </c>
      <c r="C2142">
        <v>2805.3470000000002</v>
      </c>
    </row>
    <row r="2143" spans="1:3" x14ac:dyDescent="0.2">
      <c r="A2143">
        <v>71</v>
      </c>
      <c r="B2143">
        <v>161550</v>
      </c>
      <c r="C2143">
        <v>397.947</v>
      </c>
    </row>
    <row r="2144" spans="1:3" x14ac:dyDescent="0.2">
      <c r="A2144">
        <v>71</v>
      </c>
      <c r="B2144">
        <v>350221</v>
      </c>
      <c r="C2144">
        <v>497.99299999999999</v>
      </c>
    </row>
    <row r="2145" spans="1:3" x14ac:dyDescent="0.2">
      <c r="A2145">
        <v>71</v>
      </c>
      <c r="B2145">
        <v>468260</v>
      </c>
      <c r="C2145">
        <v>2277.0050000000001</v>
      </c>
    </row>
    <row r="2146" spans="1:3" x14ac:dyDescent="0.2">
      <c r="A2146">
        <v>71</v>
      </c>
      <c r="B2146">
        <v>414440</v>
      </c>
      <c r="C2146">
        <v>5375.5770000000002</v>
      </c>
    </row>
    <row r="2147" spans="1:3" x14ac:dyDescent="0.2">
      <c r="A2147">
        <v>71</v>
      </c>
      <c r="B2147">
        <v>361363</v>
      </c>
      <c r="C2147">
        <v>5304.6080000000002</v>
      </c>
    </row>
    <row r="2148" spans="1:3" x14ac:dyDescent="0.2">
      <c r="A2148">
        <v>71</v>
      </c>
      <c r="B2148">
        <v>316313</v>
      </c>
      <c r="C2148">
        <v>4504.9409999999998</v>
      </c>
    </row>
    <row r="2149" spans="1:3" x14ac:dyDescent="0.2">
      <c r="A2149">
        <v>71</v>
      </c>
      <c r="B2149">
        <v>262821</v>
      </c>
      <c r="C2149">
        <v>5350.2539999999999</v>
      </c>
    </row>
    <row r="2150" spans="1:3" x14ac:dyDescent="0.2">
      <c r="A2150">
        <v>71</v>
      </c>
      <c r="B2150">
        <v>208123</v>
      </c>
      <c r="C2150">
        <v>5464.9709999999995</v>
      </c>
    </row>
    <row r="2151" spans="1:3" x14ac:dyDescent="0.2">
      <c r="A2151">
        <v>71</v>
      </c>
      <c r="B2151">
        <v>153543</v>
      </c>
      <c r="C2151">
        <v>5457.9340000000002</v>
      </c>
    </row>
    <row r="2152" spans="1:3" x14ac:dyDescent="0.2">
      <c r="A2152">
        <v>71</v>
      </c>
      <c r="B2152">
        <v>94362</v>
      </c>
      <c r="C2152">
        <v>5924.2250000000004</v>
      </c>
    </row>
    <row r="2153" spans="1:3" x14ac:dyDescent="0.2">
      <c r="A2153">
        <v>71</v>
      </c>
      <c r="B2153">
        <v>37123</v>
      </c>
      <c r="C2153">
        <v>5713.732</v>
      </c>
    </row>
    <row r="2154" spans="1:3" x14ac:dyDescent="0.2">
      <c r="A2154">
        <v>71</v>
      </c>
      <c r="B2154">
        <v>0</v>
      </c>
      <c r="C2154">
        <v>3715.4659999999999</v>
      </c>
    </row>
    <row r="2155" spans="1:3" x14ac:dyDescent="0.2">
      <c r="A2155">
        <v>72</v>
      </c>
      <c r="B2155">
        <v>95186</v>
      </c>
      <c r="C2155">
        <v>336.01100000000002</v>
      </c>
    </row>
    <row r="2156" spans="1:3" x14ac:dyDescent="0.2">
      <c r="A2156">
        <v>72</v>
      </c>
      <c r="B2156">
        <v>321824</v>
      </c>
      <c r="C2156">
        <v>401.70100000000002</v>
      </c>
    </row>
    <row r="2157" spans="1:3" x14ac:dyDescent="0.2">
      <c r="A2157">
        <v>72</v>
      </c>
      <c r="B2157">
        <v>477787</v>
      </c>
      <c r="C2157">
        <v>1477.78</v>
      </c>
    </row>
    <row r="2158" spans="1:3" x14ac:dyDescent="0.2">
      <c r="A2158">
        <v>72</v>
      </c>
      <c r="B2158">
        <v>422720</v>
      </c>
      <c r="C2158">
        <v>5510.9179999999997</v>
      </c>
    </row>
    <row r="2159" spans="1:3" x14ac:dyDescent="0.2">
      <c r="A2159">
        <v>72</v>
      </c>
      <c r="B2159">
        <v>366886</v>
      </c>
      <c r="C2159">
        <v>5577.1909999999998</v>
      </c>
    </row>
    <row r="2160" spans="1:3" x14ac:dyDescent="0.2">
      <c r="A2160">
        <v>72</v>
      </c>
      <c r="B2160">
        <v>310685</v>
      </c>
      <c r="C2160">
        <v>5619.6689999999999</v>
      </c>
    </row>
    <row r="2161" spans="1:3" x14ac:dyDescent="0.2">
      <c r="A2161">
        <v>72</v>
      </c>
      <c r="B2161">
        <v>256113</v>
      </c>
      <c r="C2161">
        <v>5456.9970000000003</v>
      </c>
    </row>
    <row r="2162" spans="1:3" x14ac:dyDescent="0.2">
      <c r="A2162">
        <v>72</v>
      </c>
      <c r="B2162">
        <v>199022</v>
      </c>
      <c r="C2162">
        <v>5714.5709999999999</v>
      </c>
    </row>
    <row r="2163" spans="1:3" x14ac:dyDescent="0.2">
      <c r="A2163">
        <v>72</v>
      </c>
      <c r="B2163">
        <v>141042</v>
      </c>
      <c r="C2163">
        <v>5795.12</v>
      </c>
    </row>
    <row r="2164" spans="1:3" x14ac:dyDescent="0.2">
      <c r="A2164">
        <v>72</v>
      </c>
      <c r="B2164">
        <v>81341</v>
      </c>
      <c r="C2164">
        <v>5967</v>
      </c>
    </row>
    <row r="2165" spans="1:3" x14ac:dyDescent="0.2">
      <c r="A2165">
        <v>72</v>
      </c>
      <c r="B2165">
        <v>20803</v>
      </c>
      <c r="C2165">
        <v>6051.6390000000001</v>
      </c>
    </row>
    <row r="2166" spans="1:3" x14ac:dyDescent="0.2">
      <c r="A2166">
        <v>72</v>
      </c>
      <c r="B2166">
        <v>0</v>
      </c>
      <c r="C2166">
        <v>2085.3820000000001</v>
      </c>
    </row>
    <row r="2167" spans="1:3" x14ac:dyDescent="0.2">
      <c r="A2167">
        <v>73</v>
      </c>
      <c r="B2167">
        <v>176646</v>
      </c>
      <c r="C2167">
        <v>451.02300000000002</v>
      </c>
    </row>
    <row r="2168" spans="1:3" x14ac:dyDescent="0.2">
      <c r="A2168">
        <v>73</v>
      </c>
      <c r="B2168">
        <v>368852</v>
      </c>
      <c r="C2168">
        <v>466.67599999999999</v>
      </c>
    </row>
    <row r="2169" spans="1:3" x14ac:dyDescent="0.2">
      <c r="A2169">
        <v>73</v>
      </c>
      <c r="B2169">
        <v>474061</v>
      </c>
      <c r="C2169">
        <v>1668.412</v>
      </c>
    </row>
    <row r="2170" spans="1:3" x14ac:dyDescent="0.2">
      <c r="A2170">
        <v>73</v>
      </c>
      <c r="B2170">
        <v>418929</v>
      </c>
      <c r="C2170">
        <v>5512.9570000000003</v>
      </c>
    </row>
    <row r="2171" spans="1:3" x14ac:dyDescent="0.2">
      <c r="A2171">
        <v>73</v>
      </c>
      <c r="B2171">
        <v>360482</v>
      </c>
      <c r="C2171">
        <v>5844.6270000000004</v>
      </c>
    </row>
    <row r="2172" spans="1:3" x14ac:dyDescent="0.2">
      <c r="A2172">
        <v>73</v>
      </c>
      <c r="B2172">
        <v>305980</v>
      </c>
      <c r="C2172">
        <v>5450.1350000000002</v>
      </c>
    </row>
    <row r="2173" spans="1:3" x14ac:dyDescent="0.2">
      <c r="A2173">
        <v>73</v>
      </c>
      <c r="B2173">
        <v>248011</v>
      </c>
      <c r="C2173">
        <v>5796.5659999999998</v>
      </c>
    </row>
    <row r="2174" spans="1:3" x14ac:dyDescent="0.2">
      <c r="A2174">
        <v>73</v>
      </c>
      <c r="B2174">
        <v>189212</v>
      </c>
      <c r="C2174">
        <v>5879.7420000000002</v>
      </c>
    </row>
    <row r="2175" spans="1:3" x14ac:dyDescent="0.2">
      <c r="A2175">
        <v>73</v>
      </c>
      <c r="B2175">
        <v>133445</v>
      </c>
      <c r="C2175">
        <v>5576.3779999999997</v>
      </c>
    </row>
    <row r="2176" spans="1:3" x14ac:dyDescent="0.2">
      <c r="A2176">
        <v>73</v>
      </c>
      <c r="B2176">
        <v>74920</v>
      </c>
      <c r="C2176">
        <v>5854.4709999999995</v>
      </c>
    </row>
    <row r="2177" spans="1:3" x14ac:dyDescent="0.2">
      <c r="A2177">
        <v>73</v>
      </c>
      <c r="B2177">
        <v>18852</v>
      </c>
      <c r="C2177">
        <v>5604.4859999999999</v>
      </c>
    </row>
    <row r="2178" spans="1:3" x14ac:dyDescent="0.2">
      <c r="A2178">
        <v>73</v>
      </c>
      <c r="B2178">
        <v>0</v>
      </c>
      <c r="C2178">
        <v>1890.383</v>
      </c>
    </row>
    <row r="2179" spans="1:3" x14ac:dyDescent="0.2">
      <c r="A2179">
        <v>74</v>
      </c>
      <c r="B2179">
        <v>158175</v>
      </c>
      <c r="C2179">
        <v>405.79599999999999</v>
      </c>
    </row>
    <row r="2180" spans="1:3" x14ac:dyDescent="0.2">
      <c r="A2180">
        <v>74</v>
      </c>
      <c r="B2180">
        <v>352548</v>
      </c>
      <c r="C2180">
        <v>365.28800000000001</v>
      </c>
    </row>
    <row r="2181" spans="1:3" x14ac:dyDescent="0.2">
      <c r="A2181">
        <v>74</v>
      </c>
      <c r="B2181">
        <v>471125</v>
      </c>
      <c r="C2181">
        <v>2108.4920000000002</v>
      </c>
    </row>
    <row r="2182" spans="1:3" x14ac:dyDescent="0.2">
      <c r="A2182">
        <v>74</v>
      </c>
      <c r="B2182">
        <v>413521</v>
      </c>
      <c r="C2182">
        <v>5760.1869999999999</v>
      </c>
    </row>
    <row r="2183" spans="1:3" x14ac:dyDescent="0.2">
      <c r="A2183">
        <v>74</v>
      </c>
      <c r="B2183">
        <v>356805</v>
      </c>
      <c r="C2183">
        <v>5671.47</v>
      </c>
    </row>
    <row r="2184" spans="1:3" x14ac:dyDescent="0.2">
      <c r="A2184">
        <v>74</v>
      </c>
      <c r="B2184">
        <v>299265</v>
      </c>
      <c r="C2184">
        <v>5756.5550000000003</v>
      </c>
    </row>
    <row r="2185" spans="1:3" x14ac:dyDescent="0.2">
      <c r="A2185">
        <v>74</v>
      </c>
      <c r="B2185">
        <v>241286</v>
      </c>
      <c r="C2185">
        <v>5795.0510000000004</v>
      </c>
    </row>
    <row r="2186" spans="1:3" x14ac:dyDescent="0.2">
      <c r="A2186">
        <v>74</v>
      </c>
      <c r="B2186">
        <v>185006</v>
      </c>
      <c r="C2186">
        <v>5635.13</v>
      </c>
    </row>
    <row r="2187" spans="1:3" x14ac:dyDescent="0.2">
      <c r="A2187">
        <v>74</v>
      </c>
      <c r="B2187">
        <v>128416</v>
      </c>
      <c r="C2187">
        <v>5651.3320000000003</v>
      </c>
    </row>
    <row r="2188" spans="1:3" x14ac:dyDescent="0.2">
      <c r="A2188">
        <v>74</v>
      </c>
      <c r="B2188">
        <v>69400</v>
      </c>
      <c r="C2188">
        <v>5897.7889999999998</v>
      </c>
    </row>
    <row r="2189" spans="1:3" x14ac:dyDescent="0.2">
      <c r="A2189">
        <v>74</v>
      </c>
      <c r="B2189">
        <v>8977</v>
      </c>
      <c r="C2189">
        <v>6042.36</v>
      </c>
    </row>
    <row r="2190" spans="1:3" x14ac:dyDescent="0.2">
      <c r="A2190">
        <v>74</v>
      </c>
      <c r="B2190">
        <v>0</v>
      </c>
      <c r="C2190">
        <v>903.79399999999998</v>
      </c>
    </row>
    <row r="2191" spans="1:3" x14ac:dyDescent="0.2">
      <c r="A2191">
        <v>75</v>
      </c>
      <c r="B2191">
        <v>258825</v>
      </c>
      <c r="C2191">
        <v>491.86599999999999</v>
      </c>
    </row>
    <row r="2192" spans="1:3" x14ac:dyDescent="0.2">
      <c r="A2192">
        <v>75</v>
      </c>
      <c r="B2192">
        <v>341600</v>
      </c>
      <c r="C2192">
        <v>579.08100000000002</v>
      </c>
    </row>
    <row r="2193" spans="1:3" x14ac:dyDescent="0.2">
      <c r="A2193">
        <v>75</v>
      </c>
      <c r="B2193">
        <v>463900</v>
      </c>
      <c r="C2193">
        <v>2530.9259999999999</v>
      </c>
    </row>
    <row r="2194" spans="1:3" x14ac:dyDescent="0.2">
      <c r="A2194">
        <v>75</v>
      </c>
      <c r="B2194">
        <v>411847</v>
      </c>
      <c r="C2194">
        <v>5201.7460000000001</v>
      </c>
    </row>
    <row r="2195" spans="1:3" x14ac:dyDescent="0.2">
      <c r="A2195">
        <v>75</v>
      </c>
      <c r="B2195">
        <v>356480</v>
      </c>
      <c r="C2195">
        <v>5543.4679999999998</v>
      </c>
    </row>
    <row r="2196" spans="1:3" x14ac:dyDescent="0.2">
      <c r="A2196">
        <v>75</v>
      </c>
      <c r="B2196">
        <v>301001</v>
      </c>
      <c r="C2196">
        <v>5540.2560000000003</v>
      </c>
    </row>
    <row r="2197" spans="1:3" x14ac:dyDescent="0.2">
      <c r="A2197">
        <v>75</v>
      </c>
      <c r="B2197">
        <v>244949</v>
      </c>
      <c r="C2197">
        <v>5605.3789999999999</v>
      </c>
    </row>
    <row r="2198" spans="1:3" x14ac:dyDescent="0.2">
      <c r="A2198">
        <v>75</v>
      </c>
      <c r="B2198">
        <v>191585</v>
      </c>
      <c r="C2198">
        <v>5335.8639999999996</v>
      </c>
    </row>
    <row r="2199" spans="1:3" x14ac:dyDescent="0.2">
      <c r="A2199">
        <v>75</v>
      </c>
      <c r="B2199">
        <v>134829</v>
      </c>
      <c r="C2199">
        <v>5675.0110000000004</v>
      </c>
    </row>
    <row r="2200" spans="1:3" x14ac:dyDescent="0.2">
      <c r="A2200">
        <v>75</v>
      </c>
      <c r="B2200">
        <v>79510</v>
      </c>
      <c r="C2200">
        <v>5531.7759999999998</v>
      </c>
    </row>
    <row r="2201" spans="1:3" x14ac:dyDescent="0.2">
      <c r="A2201">
        <v>75</v>
      </c>
      <c r="B2201">
        <v>18777</v>
      </c>
      <c r="C2201">
        <v>6080.6390000000001</v>
      </c>
    </row>
    <row r="2202" spans="1:3" x14ac:dyDescent="0.2">
      <c r="A2202">
        <v>75</v>
      </c>
      <c r="B2202">
        <v>0</v>
      </c>
      <c r="C2202">
        <v>1876.184</v>
      </c>
    </row>
    <row r="2203" spans="1:3" x14ac:dyDescent="0.2">
      <c r="A2203">
        <v>76</v>
      </c>
      <c r="B2203">
        <v>204126</v>
      </c>
      <c r="C2203">
        <v>468.50799999999998</v>
      </c>
    </row>
    <row r="2204" spans="1:3" x14ac:dyDescent="0.2">
      <c r="A2204">
        <v>76</v>
      </c>
      <c r="B2204">
        <v>314299</v>
      </c>
      <c r="C2204">
        <v>679.58399999999995</v>
      </c>
    </row>
    <row r="2205" spans="1:3" x14ac:dyDescent="0.2">
      <c r="A2205">
        <v>76</v>
      </c>
      <c r="B2205">
        <v>469922</v>
      </c>
      <c r="C2205">
        <v>1856.4739999999999</v>
      </c>
    </row>
    <row r="2206" spans="1:3" x14ac:dyDescent="0.2">
      <c r="A2206">
        <v>76</v>
      </c>
      <c r="B2206">
        <v>416089</v>
      </c>
      <c r="C2206">
        <v>5375.8249999999998</v>
      </c>
    </row>
    <row r="2207" spans="1:3" x14ac:dyDescent="0.2">
      <c r="A2207">
        <v>76</v>
      </c>
      <c r="B2207">
        <v>367059</v>
      </c>
      <c r="C2207">
        <v>4906.3990000000003</v>
      </c>
    </row>
    <row r="2208" spans="1:3" x14ac:dyDescent="0.2">
      <c r="A2208">
        <v>76</v>
      </c>
      <c r="B2208">
        <v>316064</v>
      </c>
      <c r="C2208">
        <v>5095.5169999999998</v>
      </c>
    </row>
    <row r="2209" spans="1:3" x14ac:dyDescent="0.2">
      <c r="A2209">
        <v>76</v>
      </c>
      <c r="B2209">
        <v>261566</v>
      </c>
      <c r="C2209">
        <v>5451.9669999999996</v>
      </c>
    </row>
    <row r="2210" spans="1:3" x14ac:dyDescent="0.2">
      <c r="A2210">
        <v>76</v>
      </c>
      <c r="B2210">
        <v>205110</v>
      </c>
      <c r="C2210">
        <v>5645.6360000000004</v>
      </c>
    </row>
    <row r="2211" spans="1:3" x14ac:dyDescent="0.2">
      <c r="A2211">
        <v>76</v>
      </c>
      <c r="B2211">
        <v>148184</v>
      </c>
      <c r="C2211">
        <v>5689.9840000000004</v>
      </c>
    </row>
    <row r="2212" spans="1:3" x14ac:dyDescent="0.2">
      <c r="A2212">
        <v>76</v>
      </c>
      <c r="B2212">
        <v>91279</v>
      </c>
      <c r="C2212">
        <v>5691.1030000000001</v>
      </c>
    </row>
    <row r="2213" spans="1:3" x14ac:dyDescent="0.2">
      <c r="A2213">
        <v>76</v>
      </c>
      <c r="B2213">
        <v>31563</v>
      </c>
      <c r="C2213">
        <v>5968.7520000000004</v>
      </c>
    </row>
    <row r="2214" spans="1:3" x14ac:dyDescent="0.2">
      <c r="A2214">
        <v>76</v>
      </c>
      <c r="B2214">
        <v>0</v>
      </c>
      <c r="C2214">
        <v>3160.7350000000001</v>
      </c>
    </row>
    <row r="2215" spans="1:3" x14ac:dyDescent="0.2">
      <c r="A2215">
        <v>77</v>
      </c>
      <c r="B2215">
        <v>135711</v>
      </c>
      <c r="C2215">
        <v>398.14499999999998</v>
      </c>
    </row>
    <row r="2216" spans="1:3" x14ac:dyDescent="0.2">
      <c r="A2216">
        <v>77</v>
      </c>
      <c r="B2216">
        <v>312631</v>
      </c>
      <c r="C2216">
        <v>395.77300000000002</v>
      </c>
    </row>
    <row r="2217" spans="1:3" x14ac:dyDescent="0.2">
      <c r="A2217">
        <v>77</v>
      </c>
      <c r="B2217">
        <v>472414</v>
      </c>
      <c r="C2217">
        <v>1964.1769999999999</v>
      </c>
    </row>
    <row r="2218" spans="1:3" x14ac:dyDescent="0.2">
      <c r="A2218">
        <v>77</v>
      </c>
      <c r="B2218">
        <v>428200</v>
      </c>
      <c r="C2218">
        <v>4413.5780000000004</v>
      </c>
    </row>
    <row r="2219" spans="1:3" x14ac:dyDescent="0.2">
      <c r="A2219">
        <v>77</v>
      </c>
      <c r="B2219">
        <v>368780</v>
      </c>
      <c r="C2219">
        <v>5941.8819999999996</v>
      </c>
    </row>
    <row r="2220" spans="1:3" x14ac:dyDescent="0.2">
      <c r="A2220">
        <v>77</v>
      </c>
      <c r="B2220">
        <v>309881</v>
      </c>
      <c r="C2220">
        <v>5890.9269999999997</v>
      </c>
    </row>
    <row r="2221" spans="1:3" x14ac:dyDescent="0.2">
      <c r="A2221">
        <v>77</v>
      </c>
      <c r="B2221">
        <v>254162</v>
      </c>
      <c r="C2221">
        <v>5570.5249999999996</v>
      </c>
    </row>
    <row r="2222" spans="1:3" x14ac:dyDescent="0.2">
      <c r="A2222">
        <v>77</v>
      </c>
      <c r="B2222">
        <v>196307</v>
      </c>
      <c r="C2222">
        <v>5786.9790000000003</v>
      </c>
    </row>
    <row r="2223" spans="1:3" x14ac:dyDescent="0.2">
      <c r="A2223">
        <v>77</v>
      </c>
      <c r="B2223">
        <v>149000</v>
      </c>
      <c r="C2223">
        <v>4729.4870000000001</v>
      </c>
    </row>
    <row r="2224" spans="1:3" x14ac:dyDescent="0.2">
      <c r="A2224">
        <v>77</v>
      </c>
      <c r="B2224">
        <v>89945</v>
      </c>
      <c r="C2224">
        <v>5902.2749999999996</v>
      </c>
    </row>
    <row r="2225" spans="1:3" x14ac:dyDescent="0.2">
      <c r="A2225">
        <v>77</v>
      </c>
      <c r="B2225">
        <v>30028</v>
      </c>
      <c r="C2225">
        <v>5994.0429999999997</v>
      </c>
    </row>
    <row r="2226" spans="1:3" x14ac:dyDescent="0.2">
      <c r="A2226">
        <v>77</v>
      </c>
      <c r="B2226">
        <v>0</v>
      </c>
      <c r="C2226">
        <v>3006.2159999999999</v>
      </c>
    </row>
    <row r="2227" spans="1:3" x14ac:dyDescent="0.2">
      <c r="A2227">
        <v>78</v>
      </c>
      <c r="B2227">
        <v>141328</v>
      </c>
      <c r="C2227">
        <v>365.62799999999999</v>
      </c>
    </row>
    <row r="2228" spans="1:3" x14ac:dyDescent="0.2">
      <c r="A2228">
        <v>78</v>
      </c>
      <c r="B2228">
        <v>326223</v>
      </c>
      <c r="C2228">
        <v>454.03399999999999</v>
      </c>
    </row>
    <row r="2229" spans="1:3" x14ac:dyDescent="0.2">
      <c r="A2229">
        <v>78</v>
      </c>
      <c r="B2229">
        <v>469881</v>
      </c>
      <c r="C2229">
        <v>980.68799999999999</v>
      </c>
    </row>
    <row r="2230" spans="1:3" x14ac:dyDescent="0.2">
      <c r="A2230">
        <v>78</v>
      </c>
      <c r="B2230">
        <v>428714</v>
      </c>
      <c r="C2230">
        <v>5319.0780000000004</v>
      </c>
    </row>
    <row r="2231" spans="1:3" x14ac:dyDescent="0.2">
      <c r="A2231">
        <v>78</v>
      </c>
      <c r="B2231">
        <v>371652</v>
      </c>
      <c r="C2231">
        <v>5706.1570000000002</v>
      </c>
    </row>
    <row r="2232" spans="1:3" x14ac:dyDescent="0.2">
      <c r="A2232">
        <v>78</v>
      </c>
      <c r="B2232">
        <v>314384</v>
      </c>
      <c r="C2232">
        <v>5734.0339999999997</v>
      </c>
    </row>
    <row r="2233" spans="1:3" x14ac:dyDescent="0.2">
      <c r="A2233">
        <v>78</v>
      </c>
      <c r="B2233">
        <v>256902</v>
      </c>
      <c r="C2233">
        <v>5740.0929999999998</v>
      </c>
    </row>
    <row r="2234" spans="1:3" x14ac:dyDescent="0.2">
      <c r="A2234">
        <v>78</v>
      </c>
      <c r="B2234">
        <v>200485</v>
      </c>
      <c r="C2234">
        <v>5645.0950000000003</v>
      </c>
    </row>
    <row r="2235" spans="1:3" x14ac:dyDescent="0.2">
      <c r="A2235">
        <v>78</v>
      </c>
      <c r="B2235">
        <v>144332</v>
      </c>
      <c r="C2235">
        <v>5617.2370000000001</v>
      </c>
    </row>
    <row r="2236" spans="1:3" x14ac:dyDescent="0.2">
      <c r="A2236">
        <v>78</v>
      </c>
      <c r="B2236">
        <v>85784</v>
      </c>
      <c r="C2236">
        <v>5848.7839999999997</v>
      </c>
    </row>
    <row r="2237" spans="1:3" x14ac:dyDescent="0.2">
      <c r="A2237">
        <v>78</v>
      </c>
      <c r="B2237">
        <v>36092</v>
      </c>
      <c r="C2237">
        <v>4966.9160000000002</v>
      </c>
    </row>
    <row r="2238" spans="1:3" x14ac:dyDescent="0.2">
      <c r="A2238">
        <v>78</v>
      </c>
      <c r="B2238">
        <v>0</v>
      </c>
      <c r="C2238">
        <v>3611.1469999999999</v>
      </c>
    </row>
    <row r="2239" spans="1:3" x14ac:dyDescent="0.2">
      <c r="A2239">
        <v>79</v>
      </c>
      <c r="B2239">
        <v>105879</v>
      </c>
      <c r="C2239">
        <v>335.67099999999999</v>
      </c>
    </row>
    <row r="2240" spans="1:3" x14ac:dyDescent="0.2">
      <c r="A2240">
        <v>79</v>
      </c>
      <c r="B2240">
        <v>326472</v>
      </c>
      <c r="C2240">
        <v>393.78800000000001</v>
      </c>
    </row>
    <row r="2241" spans="1:3" x14ac:dyDescent="0.2">
      <c r="A2241">
        <v>79</v>
      </c>
      <c r="B2241">
        <v>476990</v>
      </c>
      <c r="C2241">
        <v>1563.163</v>
      </c>
    </row>
    <row r="2242" spans="1:3" x14ac:dyDescent="0.2">
      <c r="A2242">
        <v>79</v>
      </c>
      <c r="B2242">
        <v>428613</v>
      </c>
      <c r="C2242">
        <v>4837.4369999999999</v>
      </c>
    </row>
    <row r="2243" spans="1:3" x14ac:dyDescent="0.2">
      <c r="A2243">
        <v>79</v>
      </c>
      <c r="B2243">
        <v>371481</v>
      </c>
      <c r="C2243">
        <v>5713.6180000000004</v>
      </c>
    </row>
    <row r="2244" spans="1:3" x14ac:dyDescent="0.2">
      <c r="A2244">
        <v>79</v>
      </c>
      <c r="B2244">
        <v>310314</v>
      </c>
      <c r="C2244">
        <v>6115.8789999999999</v>
      </c>
    </row>
    <row r="2245" spans="1:3" x14ac:dyDescent="0.2">
      <c r="A2245">
        <v>79</v>
      </c>
      <c r="B2245">
        <v>250179</v>
      </c>
      <c r="C2245">
        <v>6021.174</v>
      </c>
    </row>
    <row r="2246" spans="1:3" x14ac:dyDescent="0.2">
      <c r="A2246">
        <v>79</v>
      </c>
      <c r="B2246">
        <v>189764</v>
      </c>
      <c r="C2246">
        <v>6033.5290000000005</v>
      </c>
    </row>
    <row r="2247" spans="1:3" x14ac:dyDescent="0.2">
      <c r="A2247">
        <v>79</v>
      </c>
      <c r="B2247">
        <v>128921</v>
      </c>
      <c r="C2247">
        <v>6085.5029999999997</v>
      </c>
    </row>
    <row r="2248" spans="1:3" x14ac:dyDescent="0.2">
      <c r="A2248">
        <v>79</v>
      </c>
      <c r="B2248">
        <v>66529</v>
      </c>
      <c r="C2248">
        <v>6231.2169999999996</v>
      </c>
    </row>
    <row r="2249" spans="1:3" x14ac:dyDescent="0.2">
      <c r="A2249">
        <v>79</v>
      </c>
      <c r="B2249">
        <v>3200</v>
      </c>
      <c r="C2249">
        <v>6332.5320000000002</v>
      </c>
    </row>
    <row r="2250" spans="1:3" x14ac:dyDescent="0.2">
      <c r="A2250">
        <v>79</v>
      </c>
      <c r="B2250">
        <v>0</v>
      </c>
      <c r="C2250">
        <v>327.63499999999999</v>
      </c>
    </row>
    <row r="2251" spans="1:3" x14ac:dyDescent="0.2">
      <c r="A2251">
        <v>80</v>
      </c>
      <c r="B2251">
        <v>273241</v>
      </c>
      <c r="C2251">
        <v>573.22199999999998</v>
      </c>
    </row>
    <row r="2252" spans="1:3" x14ac:dyDescent="0.2">
      <c r="A2252">
        <v>80</v>
      </c>
      <c r="B2252">
        <v>337296</v>
      </c>
      <c r="C2252">
        <v>577.38099999999997</v>
      </c>
    </row>
    <row r="2253" spans="1:3" x14ac:dyDescent="0.2">
      <c r="A2253">
        <v>80</v>
      </c>
      <c r="B2253">
        <v>467101</v>
      </c>
      <c r="C2253">
        <v>2138.5619999999999</v>
      </c>
    </row>
    <row r="2254" spans="1:3" x14ac:dyDescent="0.2">
      <c r="A2254">
        <v>80</v>
      </c>
      <c r="B2254">
        <v>410591</v>
      </c>
      <c r="C2254">
        <v>5648.6620000000003</v>
      </c>
    </row>
    <row r="2255" spans="1:3" x14ac:dyDescent="0.2">
      <c r="A2255">
        <v>80</v>
      </c>
      <c r="B2255">
        <v>350642</v>
      </c>
      <c r="C2255">
        <v>5984.39</v>
      </c>
    </row>
    <row r="2256" spans="1:3" x14ac:dyDescent="0.2">
      <c r="A2256">
        <v>80</v>
      </c>
      <c r="B2256">
        <v>291938</v>
      </c>
      <c r="C2256">
        <v>5865.0690000000004</v>
      </c>
    </row>
    <row r="2257" spans="1:3" x14ac:dyDescent="0.2">
      <c r="A2257">
        <v>80</v>
      </c>
      <c r="B2257">
        <v>231826</v>
      </c>
      <c r="C2257">
        <v>6011.1769999999997</v>
      </c>
    </row>
    <row r="2258" spans="1:3" x14ac:dyDescent="0.2">
      <c r="A2258">
        <v>80</v>
      </c>
      <c r="B2258">
        <v>173835</v>
      </c>
      <c r="C2258">
        <v>5798.6719999999996</v>
      </c>
    </row>
    <row r="2259" spans="1:3" x14ac:dyDescent="0.2">
      <c r="A2259">
        <v>80</v>
      </c>
      <c r="B2259">
        <v>123993</v>
      </c>
      <c r="C2259">
        <v>4985.6769999999997</v>
      </c>
    </row>
    <row r="2260" spans="1:3" x14ac:dyDescent="0.2">
      <c r="A2260">
        <v>80</v>
      </c>
      <c r="B2260">
        <v>64218</v>
      </c>
      <c r="C2260">
        <v>5975.451</v>
      </c>
    </row>
    <row r="2261" spans="1:3" x14ac:dyDescent="0.2">
      <c r="A2261">
        <v>80</v>
      </c>
      <c r="B2261">
        <v>0</v>
      </c>
      <c r="C2261">
        <v>6429.1970000000001</v>
      </c>
    </row>
    <row r="2262" spans="1:3" x14ac:dyDescent="0.2">
      <c r="A2262">
        <v>81</v>
      </c>
      <c r="B2262">
        <v>0</v>
      </c>
      <c r="C2262">
        <v>0.3</v>
      </c>
    </row>
    <row r="2263" spans="1:3" x14ac:dyDescent="0.2">
      <c r="A2263">
        <v>82</v>
      </c>
      <c r="B2263">
        <v>322419</v>
      </c>
      <c r="C2263">
        <v>516.37599999999998</v>
      </c>
    </row>
    <row r="2264" spans="1:3" x14ac:dyDescent="0.2">
      <c r="A2264">
        <v>82</v>
      </c>
      <c r="B2264">
        <v>380029</v>
      </c>
      <c r="C2264">
        <v>206.29599999999999</v>
      </c>
    </row>
    <row r="2265" spans="1:3" x14ac:dyDescent="0.2">
      <c r="A2265">
        <v>82</v>
      </c>
      <c r="B2265">
        <v>444719</v>
      </c>
      <c r="C2265">
        <v>4803.1469999999999</v>
      </c>
    </row>
    <row r="2266" spans="1:3" x14ac:dyDescent="0.2">
      <c r="A2266">
        <v>82</v>
      </c>
      <c r="B2266">
        <v>393971</v>
      </c>
      <c r="C2266">
        <v>5066.3590000000004</v>
      </c>
    </row>
    <row r="2267" spans="1:3" x14ac:dyDescent="0.2">
      <c r="A2267">
        <v>82</v>
      </c>
      <c r="B2267">
        <v>335483</v>
      </c>
      <c r="C2267">
        <v>5848.625</v>
      </c>
    </row>
    <row r="2268" spans="1:3" x14ac:dyDescent="0.2">
      <c r="A2268">
        <v>82</v>
      </c>
      <c r="B2268">
        <v>284558</v>
      </c>
      <c r="C2268">
        <v>5089.125</v>
      </c>
    </row>
    <row r="2269" spans="1:3" x14ac:dyDescent="0.2">
      <c r="A2269">
        <v>82</v>
      </c>
      <c r="B2269">
        <v>228359</v>
      </c>
      <c r="C2269">
        <v>5619.6859999999997</v>
      </c>
    </row>
    <row r="2270" spans="1:3" x14ac:dyDescent="0.2">
      <c r="A2270">
        <v>82</v>
      </c>
      <c r="B2270">
        <v>167778</v>
      </c>
      <c r="C2270">
        <v>6059.8379999999997</v>
      </c>
    </row>
    <row r="2271" spans="1:3" x14ac:dyDescent="0.2">
      <c r="A2271">
        <v>82</v>
      </c>
      <c r="B2271">
        <v>108018</v>
      </c>
      <c r="C2271">
        <v>5979.4989999999998</v>
      </c>
    </row>
    <row r="2272" spans="1:3" x14ac:dyDescent="0.2">
      <c r="A2272">
        <v>82</v>
      </c>
      <c r="B2272">
        <v>42931</v>
      </c>
      <c r="C2272">
        <v>6502.4930000000004</v>
      </c>
    </row>
    <row r="2273" spans="1:3" x14ac:dyDescent="0.2">
      <c r="A2273">
        <v>82</v>
      </c>
      <c r="B2273">
        <v>0</v>
      </c>
      <c r="C2273">
        <v>4296.5360000000001</v>
      </c>
    </row>
    <row r="2274" spans="1:3" x14ac:dyDescent="0.2">
      <c r="A2274">
        <v>83</v>
      </c>
      <c r="B2274">
        <v>91582</v>
      </c>
      <c r="C2274">
        <v>363.49</v>
      </c>
    </row>
    <row r="2275" spans="1:3" x14ac:dyDescent="0.2">
      <c r="A2275">
        <v>83</v>
      </c>
      <c r="B2275">
        <v>304101</v>
      </c>
      <c r="C2275">
        <v>445.911</v>
      </c>
    </row>
    <row r="2276" spans="1:3" x14ac:dyDescent="0.2">
      <c r="A2276">
        <v>83</v>
      </c>
      <c r="B2276">
        <v>478613</v>
      </c>
      <c r="C2276">
        <v>1320.672</v>
      </c>
    </row>
    <row r="2277" spans="1:3" x14ac:dyDescent="0.2">
      <c r="A2277">
        <v>83</v>
      </c>
      <c r="B2277">
        <v>430022</v>
      </c>
      <c r="C2277">
        <v>4859.5990000000002</v>
      </c>
    </row>
    <row r="2278" spans="1:3" x14ac:dyDescent="0.2">
      <c r="A2278">
        <v>83</v>
      </c>
      <c r="B2278">
        <v>370027</v>
      </c>
      <c r="C2278">
        <v>5998.7349999999997</v>
      </c>
    </row>
    <row r="2279" spans="1:3" x14ac:dyDescent="0.2">
      <c r="A2279">
        <v>83</v>
      </c>
      <c r="B2279">
        <v>306974</v>
      </c>
      <c r="C2279">
        <v>6305.4709999999995</v>
      </c>
    </row>
    <row r="2280" spans="1:3" x14ac:dyDescent="0.2">
      <c r="A2280">
        <v>83</v>
      </c>
      <c r="B2280">
        <v>244719</v>
      </c>
      <c r="C2280">
        <v>6228.32</v>
      </c>
    </row>
    <row r="2281" spans="1:3" x14ac:dyDescent="0.2">
      <c r="A2281">
        <v>83</v>
      </c>
      <c r="B2281">
        <v>181845</v>
      </c>
      <c r="C2281">
        <v>6278.9589999999998</v>
      </c>
    </row>
    <row r="2282" spans="1:3" x14ac:dyDescent="0.2">
      <c r="A2282">
        <v>83</v>
      </c>
      <c r="B2282">
        <v>118259</v>
      </c>
      <c r="C2282">
        <v>6358.3059999999996</v>
      </c>
    </row>
    <row r="2283" spans="1:3" x14ac:dyDescent="0.2">
      <c r="A2283">
        <v>83</v>
      </c>
      <c r="B2283">
        <v>55692</v>
      </c>
      <c r="C2283">
        <v>6256.86</v>
      </c>
    </row>
    <row r="2284" spans="1:3" x14ac:dyDescent="0.2">
      <c r="A2284">
        <v>83</v>
      </c>
      <c r="B2284">
        <v>0</v>
      </c>
      <c r="C2284">
        <v>5573.2510000000002</v>
      </c>
    </row>
    <row r="2285" spans="1:3" x14ac:dyDescent="0.2">
      <c r="A2285">
        <v>84</v>
      </c>
      <c r="B2285">
        <v>36337</v>
      </c>
      <c r="C2285">
        <v>219.048</v>
      </c>
    </row>
    <row r="2286" spans="1:3" x14ac:dyDescent="0.2">
      <c r="A2286">
        <v>84</v>
      </c>
      <c r="B2286">
        <v>323279</v>
      </c>
      <c r="C2286">
        <v>537.178</v>
      </c>
    </row>
    <row r="2287" spans="1:3" x14ac:dyDescent="0.2">
      <c r="A2287">
        <v>84</v>
      </c>
      <c r="B2287">
        <v>421704</v>
      </c>
      <c r="C2287">
        <v>845.851</v>
      </c>
    </row>
    <row r="2288" spans="1:3" x14ac:dyDescent="0.2">
      <c r="A2288">
        <v>84</v>
      </c>
      <c r="B2288">
        <v>443261</v>
      </c>
      <c r="C2288">
        <v>4063.1660000000002</v>
      </c>
    </row>
    <row r="2289" spans="1:3" x14ac:dyDescent="0.2">
      <c r="A2289">
        <v>84</v>
      </c>
      <c r="B2289">
        <v>382303</v>
      </c>
      <c r="C2289">
        <v>6094.8990000000003</v>
      </c>
    </row>
    <row r="2290" spans="1:3" x14ac:dyDescent="0.2">
      <c r="A2290">
        <v>84</v>
      </c>
      <c r="B2290">
        <v>322830</v>
      </c>
      <c r="C2290">
        <v>5943.7209999999995</v>
      </c>
    </row>
    <row r="2291" spans="1:3" x14ac:dyDescent="0.2">
      <c r="A2291">
        <v>84</v>
      </c>
      <c r="B2291">
        <v>261065</v>
      </c>
      <c r="C2291">
        <v>6176.3280000000004</v>
      </c>
    </row>
    <row r="2292" spans="1:3" x14ac:dyDescent="0.2">
      <c r="A2292">
        <v>84</v>
      </c>
      <c r="B2292">
        <v>197951</v>
      </c>
      <c r="C2292">
        <v>6311.3649999999998</v>
      </c>
    </row>
    <row r="2293" spans="1:3" x14ac:dyDescent="0.2">
      <c r="A2293">
        <v>84</v>
      </c>
      <c r="B2293">
        <v>138346</v>
      </c>
      <c r="C2293">
        <v>5960.71</v>
      </c>
    </row>
    <row r="2294" spans="1:3" x14ac:dyDescent="0.2">
      <c r="A2294">
        <v>84</v>
      </c>
      <c r="B2294">
        <v>75976</v>
      </c>
      <c r="C2294">
        <v>6236.5739999999996</v>
      </c>
    </row>
    <row r="2295" spans="1:3" x14ac:dyDescent="0.2">
      <c r="A2295">
        <v>84</v>
      </c>
      <c r="B2295">
        <v>11239</v>
      </c>
      <c r="C2295">
        <v>6473.6289999999999</v>
      </c>
    </row>
    <row r="2296" spans="1:3" x14ac:dyDescent="0.2">
      <c r="A2296">
        <v>84</v>
      </c>
      <c r="B2296">
        <v>0</v>
      </c>
      <c r="C2296">
        <v>1130.9590000000001</v>
      </c>
    </row>
    <row r="2297" spans="1:3" x14ac:dyDescent="0.2">
      <c r="A2297">
        <v>85</v>
      </c>
      <c r="B2297">
        <v>249120</v>
      </c>
      <c r="C2297">
        <v>568.63400000000001</v>
      </c>
    </row>
    <row r="2298" spans="1:3" x14ac:dyDescent="0.2">
      <c r="A2298">
        <v>85</v>
      </c>
      <c r="B2298">
        <v>327124</v>
      </c>
      <c r="C2298">
        <v>495.74099999999999</v>
      </c>
    </row>
    <row r="2299" spans="1:3" x14ac:dyDescent="0.2">
      <c r="A2299">
        <v>85</v>
      </c>
      <c r="B2299">
        <v>463950</v>
      </c>
      <c r="C2299">
        <v>2530.8440000000001</v>
      </c>
    </row>
    <row r="2300" spans="1:3" x14ac:dyDescent="0.2">
      <c r="A2300">
        <v>85</v>
      </c>
      <c r="B2300">
        <v>417123</v>
      </c>
      <c r="C2300">
        <v>4682.3680000000004</v>
      </c>
    </row>
    <row r="2301" spans="1:3" x14ac:dyDescent="0.2">
      <c r="A2301">
        <v>85</v>
      </c>
      <c r="B2301">
        <v>358001</v>
      </c>
      <c r="C2301">
        <v>5912.0010000000002</v>
      </c>
    </row>
    <row r="2302" spans="1:3" x14ac:dyDescent="0.2">
      <c r="A2302">
        <v>85</v>
      </c>
      <c r="B2302">
        <v>297312</v>
      </c>
      <c r="C2302">
        <v>6071.19</v>
      </c>
    </row>
    <row r="2303" spans="1:3" x14ac:dyDescent="0.2">
      <c r="A2303">
        <v>85</v>
      </c>
      <c r="B2303">
        <v>238755</v>
      </c>
      <c r="C2303">
        <v>5853.1009999999997</v>
      </c>
    </row>
    <row r="2304" spans="1:3" x14ac:dyDescent="0.2">
      <c r="A2304">
        <v>85</v>
      </c>
      <c r="B2304">
        <v>178639</v>
      </c>
      <c r="C2304">
        <v>6012.482</v>
      </c>
    </row>
    <row r="2305" spans="1:3" x14ac:dyDescent="0.2">
      <c r="A2305">
        <v>85</v>
      </c>
      <c r="B2305">
        <v>118106</v>
      </c>
      <c r="C2305">
        <v>6052.1760000000004</v>
      </c>
    </row>
    <row r="2306" spans="1:3" x14ac:dyDescent="0.2">
      <c r="A2306">
        <v>85</v>
      </c>
      <c r="B2306">
        <v>54519</v>
      </c>
      <c r="C2306">
        <v>6361.1530000000002</v>
      </c>
    </row>
    <row r="2307" spans="1:3" x14ac:dyDescent="0.2">
      <c r="A2307">
        <v>85</v>
      </c>
      <c r="B2307">
        <v>0</v>
      </c>
      <c r="C2307">
        <v>5454.9679999999998</v>
      </c>
    </row>
    <row r="2308" spans="1:3" x14ac:dyDescent="0.2">
      <c r="A2308">
        <v>86</v>
      </c>
      <c r="B2308">
        <v>36480</v>
      </c>
      <c r="C2308">
        <v>216.197</v>
      </c>
    </row>
    <row r="2309" spans="1:3" x14ac:dyDescent="0.2">
      <c r="A2309">
        <v>86</v>
      </c>
      <c r="B2309">
        <v>313344</v>
      </c>
      <c r="C2309">
        <v>530.66300000000001</v>
      </c>
    </row>
    <row r="2310" spans="1:3" x14ac:dyDescent="0.2">
      <c r="A2310">
        <v>86</v>
      </c>
      <c r="B2310">
        <v>406035</v>
      </c>
      <c r="C2310">
        <v>760.83600000000001</v>
      </c>
    </row>
    <row r="2311" spans="1:3" x14ac:dyDescent="0.2">
      <c r="A2311">
        <v>86</v>
      </c>
      <c r="B2311">
        <v>436886</v>
      </c>
      <c r="C2311">
        <v>4797.5950000000003</v>
      </c>
    </row>
    <row r="2312" spans="1:3" x14ac:dyDescent="0.2">
      <c r="A2312">
        <v>86</v>
      </c>
      <c r="B2312">
        <v>383777</v>
      </c>
      <c r="C2312">
        <v>5305.5649999999996</v>
      </c>
    </row>
    <row r="2313" spans="1:3" x14ac:dyDescent="0.2">
      <c r="A2313">
        <v>86</v>
      </c>
      <c r="B2313">
        <v>322241</v>
      </c>
      <c r="C2313">
        <v>6144.8639999999996</v>
      </c>
    </row>
    <row r="2314" spans="1:3" x14ac:dyDescent="0.2">
      <c r="A2314">
        <v>86</v>
      </c>
      <c r="B2314">
        <v>259487</v>
      </c>
      <c r="C2314">
        <v>6275.2749999999996</v>
      </c>
    </row>
    <row r="2315" spans="1:3" x14ac:dyDescent="0.2">
      <c r="A2315">
        <v>86</v>
      </c>
      <c r="B2315">
        <v>198390</v>
      </c>
      <c r="C2315">
        <v>6114.8710000000001</v>
      </c>
    </row>
    <row r="2316" spans="1:3" x14ac:dyDescent="0.2">
      <c r="A2316">
        <v>86</v>
      </c>
      <c r="B2316">
        <v>135034</v>
      </c>
      <c r="C2316">
        <v>6326.9849999999997</v>
      </c>
    </row>
    <row r="2317" spans="1:3" x14ac:dyDescent="0.2">
      <c r="A2317">
        <v>86</v>
      </c>
      <c r="B2317">
        <v>71370</v>
      </c>
      <c r="C2317">
        <v>6365.1940000000004</v>
      </c>
    </row>
    <row r="2318" spans="1:3" x14ac:dyDescent="0.2">
      <c r="A2318">
        <v>86</v>
      </c>
      <c r="B2318">
        <v>3906</v>
      </c>
      <c r="C2318">
        <v>6746.3519999999999</v>
      </c>
    </row>
    <row r="2319" spans="1:3" x14ac:dyDescent="0.2">
      <c r="A2319">
        <v>86</v>
      </c>
      <c r="B2319">
        <v>0</v>
      </c>
      <c r="C2319">
        <v>398.91899999999998</v>
      </c>
    </row>
    <row r="2320" spans="1:3" x14ac:dyDescent="0.2">
      <c r="A2320">
        <v>87</v>
      </c>
      <c r="B2320">
        <v>294418</v>
      </c>
      <c r="C2320">
        <v>583.61199999999997</v>
      </c>
    </row>
    <row r="2321" spans="1:3" x14ac:dyDescent="0.2">
      <c r="A2321">
        <v>87</v>
      </c>
      <c r="B2321">
        <v>351092</v>
      </c>
      <c r="C2321">
        <v>690.45799999999997</v>
      </c>
    </row>
    <row r="2322" spans="1:3" x14ac:dyDescent="0.2">
      <c r="A2322">
        <v>87</v>
      </c>
      <c r="B2322">
        <v>439364</v>
      </c>
      <c r="C2322">
        <v>4774.7809999999999</v>
      </c>
    </row>
    <row r="2323" spans="1:3" x14ac:dyDescent="0.2">
      <c r="A2323">
        <v>87</v>
      </c>
      <c r="B2323">
        <v>393028</v>
      </c>
      <c r="C2323">
        <v>4634.7619999999997</v>
      </c>
    </row>
    <row r="2324" spans="1:3" x14ac:dyDescent="0.2">
      <c r="A2324">
        <v>87</v>
      </c>
      <c r="B2324">
        <v>332022</v>
      </c>
      <c r="C2324">
        <v>6098.9769999999999</v>
      </c>
    </row>
    <row r="2325" spans="1:3" x14ac:dyDescent="0.2">
      <c r="A2325">
        <v>87</v>
      </c>
      <c r="B2325">
        <v>269401</v>
      </c>
      <c r="C2325">
        <v>6261.8410000000003</v>
      </c>
    </row>
    <row r="2326" spans="1:3" x14ac:dyDescent="0.2">
      <c r="A2326">
        <v>87</v>
      </c>
      <c r="B2326">
        <v>205030</v>
      </c>
      <c r="C2326">
        <v>6438.9489999999996</v>
      </c>
    </row>
    <row r="2327" spans="1:3" x14ac:dyDescent="0.2">
      <c r="A2327">
        <v>87</v>
      </c>
      <c r="B2327">
        <v>141506</v>
      </c>
      <c r="C2327">
        <v>6357.3469999999998</v>
      </c>
    </row>
    <row r="2328" spans="1:3" x14ac:dyDescent="0.2">
      <c r="A2328">
        <v>87</v>
      </c>
      <c r="B2328">
        <v>91544</v>
      </c>
      <c r="C2328">
        <v>4991.5569999999998</v>
      </c>
    </row>
    <row r="2329" spans="1:3" x14ac:dyDescent="0.2">
      <c r="A2329">
        <v>87</v>
      </c>
      <c r="B2329">
        <v>27637</v>
      </c>
      <c r="C2329">
        <v>6396.4009999999998</v>
      </c>
    </row>
    <row r="2330" spans="1:3" x14ac:dyDescent="0.2">
      <c r="A2330">
        <v>87</v>
      </c>
      <c r="B2330">
        <v>0</v>
      </c>
      <c r="C2330">
        <v>2763.2530000000002</v>
      </c>
    </row>
    <row r="2331" spans="1:3" x14ac:dyDescent="0.2">
      <c r="A2331">
        <v>88</v>
      </c>
      <c r="B2331">
        <v>172881</v>
      </c>
      <c r="C2331">
        <v>472.88200000000001</v>
      </c>
    </row>
    <row r="2332" spans="1:3" x14ac:dyDescent="0.2">
      <c r="A2332">
        <v>88</v>
      </c>
      <c r="B2332">
        <v>322764</v>
      </c>
      <c r="C2332">
        <v>477.48200000000003</v>
      </c>
    </row>
    <row r="2333" spans="1:3" x14ac:dyDescent="0.2">
      <c r="A2333">
        <v>88</v>
      </c>
      <c r="B2333">
        <v>466263</v>
      </c>
      <c r="C2333">
        <v>2421.4110000000001</v>
      </c>
    </row>
    <row r="2334" spans="1:3" x14ac:dyDescent="0.2">
      <c r="A2334">
        <v>88</v>
      </c>
      <c r="B2334">
        <v>410453</v>
      </c>
      <c r="C2334">
        <v>5572.2550000000001</v>
      </c>
    </row>
    <row r="2335" spans="1:3" x14ac:dyDescent="0.2">
      <c r="A2335">
        <v>88</v>
      </c>
      <c r="B2335">
        <v>348887</v>
      </c>
      <c r="C2335">
        <v>6156.4059999999999</v>
      </c>
    </row>
    <row r="2336" spans="1:3" x14ac:dyDescent="0.2">
      <c r="A2336">
        <v>88</v>
      </c>
      <c r="B2336">
        <v>288539</v>
      </c>
      <c r="C2336">
        <v>6034.3890000000001</v>
      </c>
    </row>
    <row r="2337" spans="1:3" x14ac:dyDescent="0.2">
      <c r="A2337">
        <v>88</v>
      </c>
      <c r="B2337">
        <v>228338</v>
      </c>
      <c r="C2337">
        <v>6028.73</v>
      </c>
    </row>
    <row r="2338" spans="1:3" x14ac:dyDescent="0.2">
      <c r="A2338">
        <v>88</v>
      </c>
      <c r="B2338">
        <v>167653</v>
      </c>
      <c r="C2338">
        <v>6066.8339999999998</v>
      </c>
    </row>
    <row r="2339" spans="1:3" x14ac:dyDescent="0.2">
      <c r="A2339">
        <v>88</v>
      </c>
      <c r="B2339">
        <v>106890</v>
      </c>
      <c r="C2339">
        <v>6067.7359999999999</v>
      </c>
    </row>
    <row r="2340" spans="1:3" x14ac:dyDescent="0.2">
      <c r="A2340">
        <v>88</v>
      </c>
      <c r="B2340">
        <v>40842</v>
      </c>
      <c r="C2340">
        <v>6604.5810000000001</v>
      </c>
    </row>
    <row r="2341" spans="1:3" x14ac:dyDescent="0.2">
      <c r="A2341">
        <v>88</v>
      </c>
      <c r="B2341">
        <v>0</v>
      </c>
      <c r="C2341">
        <v>4088.9050000000002</v>
      </c>
    </row>
    <row r="2342" spans="1:3" x14ac:dyDescent="0.2">
      <c r="A2342">
        <v>89</v>
      </c>
      <c r="B2342">
        <v>96572</v>
      </c>
      <c r="C2342">
        <v>429.64</v>
      </c>
    </row>
    <row r="2343" spans="1:3" x14ac:dyDescent="0.2">
      <c r="A2343">
        <v>89</v>
      </c>
      <c r="B2343">
        <v>299118</v>
      </c>
      <c r="C2343">
        <v>475.18599999999998</v>
      </c>
    </row>
    <row r="2344" spans="1:3" x14ac:dyDescent="0.2">
      <c r="A2344">
        <v>89</v>
      </c>
      <c r="B2344">
        <v>474613</v>
      </c>
      <c r="C2344">
        <v>1627.3320000000001</v>
      </c>
    </row>
    <row r="2345" spans="1:3" x14ac:dyDescent="0.2">
      <c r="A2345">
        <v>89</v>
      </c>
      <c r="B2345">
        <v>429105</v>
      </c>
      <c r="C2345">
        <v>4547.6459999999997</v>
      </c>
    </row>
    <row r="2346" spans="1:3" x14ac:dyDescent="0.2">
      <c r="A2346">
        <v>89</v>
      </c>
      <c r="B2346">
        <v>368000</v>
      </c>
      <c r="C2346">
        <v>6112.4870000000001</v>
      </c>
    </row>
    <row r="2347" spans="1:3" x14ac:dyDescent="0.2">
      <c r="A2347">
        <v>89</v>
      </c>
      <c r="B2347">
        <v>304815</v>
      </c>
      <c r="C2347">
        <v>6317.9549999999999</v>
      </c>
    </row>
    <row r="2348" spans="1:3" x14ac:dyDescent="0.2">
      <c r="A2348">
        <v>89</v>
      </c>
      <c r="B2348">
        <v>242342</v>
      </c>
      <c r="C2348">
        <v>6248.2809999999999</v>
      </c>
    </row>
    <row r="2349" spans="1:3" x14ac:dyDescent="0.2">
      <c r="A2349">
        <v>89</v>
      </c>
      <c r="B2349">
        <v>179331</v>
      </c>
      <c r="C2349">
        <v>6297.7079999999996</v>
      </c>
    </row>
    <row r="2350" spans="1:3" x14ac:dyDescent="0.2">
      <c r="A2350">
        <v>89</v>
      </c>
      <c r="B2350">
        <v>117328</v>
      </c>
      <c r="C2350">
        <v>6194.0349999999999</v>
      </c>
    </row>
    <row r="2351" spans="1:3" x14ac:dyDescent="0.2">
      <c r="A2351">
        <v>89</v>
      </c>
      <c r="B2351">
        <v>51351</v>
      </c>
      <c r="C2351">
        <v>6597.6670000000004</v>
      </c>
    </row>
    <row r="2352" spans="1:3" x14ac:dyDescent="0.2">
      <c r="A2352">
        <v>89</v>
      </c>
      <c r="B2352">
        <v>0</v>
      </c>
      <c r="C2352">
        <v>5139.8900000000003</v>
      </c>
    </row>
    <row r="2353" spans="1:3" x14ac:dyDescent="0.2">
      <c r="A2353">
        <v>90</v>
      </c>
      <c r="B2353">
        <v>57251</v>
      </c>
      <c r="C2353">
        <v>304.34899999999999</v>
      </c>
    </row>
    <row r="2354" spans="1:3" x14ac:dyDescent="0.2">
      <c r="A2354">
        <v>90</v>
      </c>
      <c r="B2354">
        <v>289849</v>
      </c>
      <c r="C2354">
        <v>517.298</v>
      </c>
    </row>
    <row r="2355" spans="1:3" x14ac:dyDescent="0.2">
      <c r="A2355">
        <v>90</v>
      </c>
      <c r="B2355">
        <v>454690</v>
      </c>
      <c r="C2355">
        <v>1124.0309999999999</v>
      </c>
    </row>
    <row r="2356" spans="1:3" x14ac:dyDescent="0.2">
      <c r="A2356">
        <v>90</v>
      </c>
      <c r="B2356">
        <v>437244</v>
      </c>
      <c r="C2356">
        <v>4320.4089999999997</v>
      </c>
    </row>
    <row r="2357" spans="1:3" x14ac:dyDescent="0.2">
      <c r="A2357">
        <v>90</v>
      </c>
      <c r="B2357">
        <v>374707</v>
      </c>
      <c r="C2357">
        <v>6253.3050000000003</v>
      </c>
    </row>
    <row r="2358" spans="1:3" x14ac:dyDescent="0.2">
      <c r="A2358">
        <v>90</v>
      </c>
      <c r="B2358">
        <v>324575</v>
      </c>
      <c r="C2358">
        <v>5009.4459999999999</v>
      </c>
    </row>
    <row r="2359" spans="1:3" x14ac:dyDescent="0.2">
      <c r="A2359">
        <v>90</v>
      </c>
      <c r="B2359">
        <v>259959</v>
      </c>
      <c r="C2359">
        <v>6461.4949999999999</v>
      </c>
    </row>
    <row r="2360" spans="1:3" x14ac:dyDescent="0.2">
      <c r="A2360">
        <v>90</v>
      </c>
      <c r="B2360">
        <v>210117</v>
      </c>
      <c r="C2360">
        <v>4983.7790000000005</v>
      </c>
    </row>
    <row r="2361" spans="1:3" x14ac:dyDescent="0.2">
      <c r="A2361">
        <v>90</v>
      </c>
      <c r="B2361">
        <v>145314</v>
      </c>
      <c r="C2361">
        <v>6481.4470000000001</v>
      </c>
    </row>
    <row r="2362" spans="1:3" x14ac:dyDescent="0.2">
      <c r="A2362">
        <v>90</v>
      </c>
      <c r="B2362">
        <v>80654</v>
      </c>
      <c r="C2362">
        <v>6464.3419999999996</v>
      </c>
    </row>
    <row r="2363" spans="1:3" x14ac:dyDescent="0.2">
      <c r="A2363">
        <v>90</v>
      </c>
      <c r="B2363">
        <v>11164</v>
      </c>
      <c r="C2363">
        <v>6952.7290000000003</v>
      </c>
    </row>
    <row r="2364" spans="1:3" x14ac:dyDescent="0.2">
      <c r="A2364">
        <v>90</v>
      </c>
      <c r="B2364">
        <v>0</v>
      </c>
      <c r="C2364">
        <v>1120.7950000000001</v>
      </c>
    </row>
    <row r="2365" spans="1:3" x14ac:dyDescent="0.2">
      <c r="A2365">
        <v>91</v>
      </c>
      <c r="B2365">
        <v>250339</v>
      </c>
      <c r="C2365">
        <v>586.70699999999999</v>
      </c>
    </row>
    <row r="2366" spans="1:3" x14ac:dyDescent="0.2">
      <c r="A2366">
        <v>91</v>
      </c>
      <c r="B2366">
        <v>334993</v>
      </c>
      <c r="C2366">
        <v>787.76900000000001</v>
      </c>
    </row>
    <row r="2367" spans="1:3" x14ac:dyDescent="0.2">
      <c r="A2367">
        <v>91</v>
      </c>
      <c r="B2367">
        <v>459880</v>
      </c>
      <c r="C2367">
        <v>2625.7139999999999</v>
      </c>
    </row>
    <row r="2368" spans="1:3" x14ac:dyDescent="0.2">
      <c r="A2368">
        <v>91</v>
      </c>
      <c r="B2368">
        <v>399892</v>
      </c>
      <c r="C2368">
        <v>5997.9719999999998</v>
      </c>
    </row>
    <row r="2369" spans="1:3" x14ac:dyDescent="0.2">
      <c r="A2369">
        <v>91</v>
      </c>
      <c r="B2369">
        <v>337137</v>
      </c>
      <c r="C2369">
        <v>6275.3770000000004</v>
      </c>
    </row>
    <row r="2370" spans="1:3" x14ac:dyDescent="0.2">
      <c r="A2370">
        <v>91</v>
      </c>
      <c r="B2370">
        <v>274778</v>
      </c>
      <c r="C2370">
        <v>6236.9350000000004</v>
      </c>
    </row>
    <row r="2371" spans="1:3" x14ac:dyDescent="0.2">
      <c r="A2371">
        <v>91</v>
      </c>
      <c r="B2371">
        <v>212152</v>
      </c>
      <c r="C2371">
        <v>6265.6189999999997</v>
      </c>
    </row>
    <row r="2372" spans="1:3" x14ac:dyDescent="0.2">
      <c r="A2372">
        <v>91</v>
      </c>
      <c r="B2372">
        <v>150759</v>
      </c>
      <c r="C2372">
        <v>6133.1419999999998</v>
      </c>
    </row>
    <row r="2373" spans="1:3" x14ac:dyDescent="0.2">
      <c r="A2373">
        <v>91</v>
      </c>
      <c r="B2373">
        <v>88516</v>
      </c>
      <c r="C2373">
        <v>6223.9059999999999</v>
      </c>
    </row>
    <row r="2374" spans="1:3" x14ac:dyDescent="0.2">
      <c r="A2374">
        <v>91</v>
      </c>
      <c r="B2374">
        <v>22431</v>
      </c>
      <c r="C2374">
        <v>6608.4160000000002</v>
      </c>
    </row>
    <row r="2375" spans="1:3" x14ac:dyDescent="0.2">
      <c r="A2375">
        <v>91</v>
      </c>
      <c r="B2375">
        <v>0</v>
      </c>
      <c r="C2375">
        <v>2252.0039999999999</v>
      </c>
    </row>
    <row r="2376" spans="1:3" x14ac:dyDescent="0.2">
      <c r="A2376">
        <v>92</v>
      </c>
      <c r="B2376">
        <v>201835</v>
      </c>
      <c r="C2376">
        <v>589.78899999999999</v>
      </c>
    </row>
    <row r="2377" spans="1:3" x14ac:dyDescent="0.2">
      <c r="A2377">
        <v>92</v>
      </c>
      <c r="B2377">
        <v>387059</v>
      </c>
      <c r="C2377">
        <v>1003.095</v>
      </c>
    </row>
    <row r="2378" spans="1:3" x14ac:dyDescent="0.2">
      <c r="A2378">
        <v>92</v>
      </c>
      <c r="B2378">
        <v>470534</v>
      </c>
      <c r="C2378">
        <v>1342.1379999999999</v>
      </c>
    </row>
    <row r="2379" spans="1:3" x14ac:dyDescent="0.2">
      <c r="A2379">
        <v>92</v>
      </c>
      <c r="B2379">
        <v>408655</v>
      </c>
      <c r="C2379">
        <v>6193.2030000000004</v>
      </c>
    </row>
    <row r="2380" spans="1:3" x14ac:dyDescent="0.2">
      <c r="A2380">
        <v>92</v>
      </c>
      <c r="B2380">
        <v>345299</v>
      </c>
      <c r="C2380">
        <v>6333.0820000000003</v>
      </c>
    </row>
    <row r="2381" spans="1:3" x14ac:dyDescent="0.2">
      <c r="A2381">
        <v>92</v>
      </c>
      <c r="B2381">
        <v>282336</v>
      </c>
      <c r="C2381">
        <v>6289.0879999999997</v>
      </c>
    </row>
    <row r="2382" spans="1:3" x14ac:dyDescent="0.2">
      <c r="A2382">
        <v>92</v>
      </c>
      <c r="B2382">
        <v>216815</v>
      </c>
      <c r="C2382">
        <v>6554.8069999999998</v>
      </c>
    </row>
    <row r="2383" spans="1:3" x14ac:dyDescent="0.2">
      <c r="A2383">
        <v>92</v>
      </c>
      <c r="B2383">
        <v>152406</v>
      </c>
      <c r="C2383">
        <v>6438.1679999999997</v>
      </c>
    </row>
    <row r="2384" spans="1:3" x14ac:dyDescent="0.2">
      <c r="A2384">
        <v>92</v>
      </c>
      <c r="B2384">
        <v>89262</v>
      </c>
      <c r="C2384">
        <v>6315.1620000000003</v>
      </c>
    </row>
    <row r="2385" spans="1:3" x14ac:dyDescent="0.2">
      <c r="A2385">
        <v>92</v>
      </c>
      <c r="B2385">
        <v>20930</v>
      </c>
      <c r="C2385">
        <v>6831.8810000000003</v>
      </c>
    </row>
    <row r="2386" spans="1:3" x14ac:dyDescent="0.2">
      <c r="A2386">
        <v>92</v>
      </c>
      <c r="B2386">
        <v>0</v>
      </c>
      <c r="C2386">
        <v>2101.6370000000002</v>
      </c>
    </row>
    <row r="2387" spans="1:3" x14ac:dyDescent="0.2">
      <c r="A2387">
        <v>93</v>
      </c>
      <c r="B2387">
        <v>199703</v>
      </c>
      <c r="C2387">
        <v>604.38199999999995</v>
      </c>
    </row>
    <row r="2388" spans="1:3" x14ac:dyDescent="0.2">
      <c r="A2388">
        <v>93</v>
      </c>
      <c r="B2388">
        <v>379230</v>
      </c>
      <c r="C2388">
        <v>771.96400000000006</v>
      </c>
    </row>
    <row r="2389" spans="1:3" x14ac:dyDescent="0.2">
      <c r="A2389">
        <v>93</v>
      </c>
      <c r="B2389">
        <v>476370</v>
      </c>
      <c r="C2389">
        <v>899.09799999999996</v>
      </c>
    </row>
    <row r="2390" spans="1:3" x14ac:dyDescent="0.2">
      <c r="A2390">
        <v>93</v>
      </c>
      <c r="B2390">
        <v>414583</v>
      </c>
      <c r="C2390">
        <v>6256.9780000000001</v>
      </c>
    </row>
    <row r="2391" spans="1:3" x14ac:dyDescent="0.2">
      <c r="A2391">
        <v>93</v>
      </c>
      <c r="B2391">
        <v>348943</v>
      </c>
      <c r="C2391">
        <v>6567.7150000000001</v>
      </c>
    </row>
    <row r="2392" spans="1:3" x14ac:dyDescent="0.2">
      <c r="A2392">
        <v>93</v>
      </c>
      <c r="B2392">
        <v>284453</v>
      </c>
      <c r="C2392">
        <v>6443.4949999999999</v>
      </c>
    </row>
    <row r="2393" spans="1:3" x14ac:dyDescent="0.2">
      <c r="A2393">
        <v>93</v>
      </c>
      <c r="B2393">
        <v>218985</v>
      </c>
      <c r="C2393">
        <v>6546.7489999999998</v>
      </c>
    </row>
    <row r="2394" spans="1:3" x14ac:dyDescent="0.2">
      <c r="A2394">
        <v>93</v>
      </c>
      <c r="B2394">
        <v>155318</v>
      </c>
      <c r="C2394">
        <v>6368.5630000000001</v>
      </c>
    </row>
    <row r="2395" spans="1:3" x14ac:dyDescent="0.2">
      <c r="A2395">
        <v>93</v>
      </c>
      <c r="B2395">
        <v>88491</v>
      </c>
      <c r="C2395">
        <v>6680.6549999999997</v>
      </c>
    </row>
    <row r="2396" spans="1:3" x14ac:dyDescent="0.2">
      <c r="A2396">
        <v>93</v>
      </c>
      <c r="B2396">
        <v>18861</v>
      </c>
      <c r="C2396">
        <v>6962.95</v>
      </c>
    </row>
    <row r="2397" spans="1:3" x14ac:dyDescent="0.2">
      <c r="A2397">
        <v>93</v>
      </c>
      <c r="B2397">
        <v>0</v>
      </c>
      <c r="C2397">
        <v>1894.0630000000001</v>
      </c>
    </row>
    <row r="2398" spans="1:3" x14ac:dyDescent="0.2">
      <c r="A2398">
        <v>94</v>
      </c>
      <c r="B2398">
        <v>199175</v>
      </c>
      <c r="C2398">
        <v>568.52300000000002</v>
      </c>
    </row>
    <row r="2399" spans="1:3" x14ac:dyDescent="0.2">
      <c r="A2399">
        <v>94</v>
      </c>
      <c r="B2399">
        <v>411076</v>
      </c>
      <c r="C2399">
        <v>1447.383</v>
      </c>
    </row>
    <row r="2400" spans="1:3" x14ac:dyDescent="0.2">
      <c r="A2400">
        <v>94</v>
      </c>
      <c r="B2400">
        <v>463550</v>
      </c>
      <c r="C2400">
        <v>872.31600000000003</v>
      </c>
    </row>
    <row r="2401" spans="1:3" x14ac:dyDescent="0.2">
      <c r="A2401">
        <v>94</v>
      </c>
      <c r="B2401">
        <v>407005</v>
      </c>
      <c r="C2401">
        <v>6400.4489999999996</v>
      </c>
    </row>
    <row r="2402" spans="1:3" x14ac:dyDescent="0.2">
      <c r="A2402">
        <v>94</v>
      </c>
      <c r="B2402">
        <v>342385</v>
      </c>
      <c r="C2402">
        <v>6470.9250000000002</v>
      </c>
    </row>
    <row r="2403" spans="1:3" x14ac:dyDescent="0.2">
      <c r="A2403">
        <v>94</v>
      </c>
      <c r="B2403">
        <v>278062</v>
      </c>
      <c r="C2403">
        <v>6424.491</v>
      </c>
    </row>
    <row r="2404" spans="1:3" x14ac:dyDescent="0.2">
      <c r="A2404">
        <v>94</v>
      </c>
      <c r="B2404">
        <v>213561</v>
      </c>
      <c r="C2404">
        <v>6455.0739999999996</v>
      </c>
    </row>
    <row r="2405" spans="1:3" x14ac:dyDescent="0.2">
      <c r="A2405">
        <v>94</v>
      </c>
      <c r="B2405">
        <v>147715</v>
      </c>
      <c r="C2405">
        <v>6577.5649999999996</v>
      </c>
    </row>
    <row r="2406" spans="1:3" x14ac:dyDescent="0.2">
      <c r="A2406">
        <v>94</v>
      </c>
      <c r="B2406">
        <v>81791</v>
      </c>
      <c r="C2406">
        <v>6592.2669999999998</v>
      </c>
    </row>
    <row r="2407" spans="1:3" x14ac:dyDescent="0.2">
      <c r="A2407">
        <v>94</v>
      </c>
      <c r="B2407">
        <v>12581</v>
      </c>
      <c r="C2407">
        <v>6919.5209999999997</v>
      </c>
    </row>
    <row r="2408" spans="1:3" x14ac:dyDescent="0.2">
      <c r="A2408">
        <v>94</v>
      </c>
      <c r="B2408">
        <v>0</v>
      </c>
      <c r="C2408">
        <v>1266.123</v>
      </c>
    </row>
    <row r="2409" spans="1:3" x14ac:dyDescent="0.2">
      <c r="A2409">
        <v>95</v>
      </c>
      <c r="B2409">
        <v>257951</v>
      </c>
      <c r="C2409">
        <v>638.56200000000001</v>
      </c>
    </row>
    <row r="2410" spans="1:3" x14ac:dyDescent="0.2">
      <c r="A2410">
        <v>95</v>
      </c>
      <c r="B2410">
        <v>322688</v>
      </c>
      <c r="C2410">
        <v>671.47400000000005</v>
      </c>
    </row>
    <row r="2411" spans="1:3" x14ac:dyDescent="0.2">
      <c r="A2411">
        <v>95</v>
      </c>
      <c r="B2411">
        <v>465694</v>
      </c>
      <c r="C2411">
        <v>2110.9679999999998</v>
      </c>
    </row>
    <row r="2412" spans="1:3" x14ac:dyDescent="0.2">
      <c r="A2412">
        <v>95</v>
      </c>
      <c r="B2412">
        <v>407740</v>
      </c>
      <c r="C2412">
        <v>5794.9790000000003</v>
      </c>
    </row>
    <row r="2413" spans="1:3" x14ac:dyDescent="0.2">
      <c r="A2413">
        <v>95</v>
      </c>
      <c r="B2413">
        <v>342334</v>
      </c>
      <c r="C2413">
        <v>6542.7730000000001</v>
      </c>
    </row>
    <row r="2414" spans="1:3" x14ac:dyDescent="0.2">
      <c r="A2414">
        <v>95</v>
      </c>
      <c r="B2414">
        <v>277778</v>
      </c>
      <c r="C2414">
        <v>6453.3530000000001</v>
      </c>
    </row>
    <row r="2415" spans="1:3" x14ac:dyDescent="0.2">
      <c r="A2415">
        <v>95</v>
      </c>
      <c r="B2415">
        <v>211299</v>
      </c>
      <c r="C2415">
        <v>6643.7460000000001</v>
      </c>
    </row>
    <row r="2416" spans="1:3" x14ac:dyDescent="0.2">
      <c r="A2416">
        <v>95</v>
      </c>
      <c r="B2416">
        <v>145763</v>
      </c>
      <c r="C2416">
        <v>6552.3879999999999</v>
      </c>
    </row>
    <row r="2417" spans="1:3" x14ac:dyDescent="0.2">
      <c r="A2417">
        <v>95</v>
      </c>
      <c r="B2417">
        <v>79989</v>
      </c>
      <c r="C2417">
        <v>6576.7619999999997</v>
      </c>
    </row>
    <row r="2418" spans="1:3" x14ac:dyDescent="0.2">
      <c r="A2418">
        <v>95</v>
      </c>
      <c r="B2418">
        <v>26300</v>
      </c>
      <c r="C2418">
        <v>5370.058</v>
      </c>
    </row>
    <row r="2419" spans="1:3" x14ac:dyDescent="0.2">
      <c r="A2419">
        <v>95</v>
      </c>
      <c r="B2419">
        <v>0</v>
      </c>
      <c r="C2419">
        <v>2635.6219999999998</v>
      </c>
    </row>
    <row r="2420" spans="1:3" x14ac:dyDescent="0.2">
      <c r="A2420">
        <v>96</v>
      </c>
      <c r="B2420">
        <v>187780</v>
      </c>
      <c r="C2420">
        <v>546.61199999999997</v>
      </c>
    </row>
    <row r="2421" spans="1:3" x14ac:dyDescent="0.2">
      <c r="A2421">
        <v>96</v>
      </c>
      <c r="B2421">
        <v>367986</v>
      </c>
      <c r="C2421">
        <v>614.48299999999995</v>
      </c>
    </row>
    <row r="2422" spans="1:3" x14ac:dyDescent="0.2">
      <c r="A2422">
        <v>96</v>
      </c>
      <c r="B2422">
        <v>472275</v>
      </c>
      <c r="C2422">
        <v>917.99599999999998</v>
      </c>
    </row>
    <row r="2423" spans="1:3" x14ac:dyDescent="0.2">
      <c r="A2423">
        <v>96</v>
      </c>
      <c r="B2423">
        <v>415784</v>
      </c>
      <c r="C2423">
        <v>6331.83</v>
      </c>
    </row>
    <row r="2424" spans="1:3" x14ac:dyDescent="0.2">
      <c r="A2424">
        <v>96</v>
      </c>
      <c r="B2424">
        <v>350099</v>
      </c>
      <c r="C2424">
        <v>6569.57</v>
      </c>
    </row>
    <row r="2425" spans="1:3" x14ac:dyDescent="0.2">
      <c r="A2425">
        <v>96</v>
      </c>
      <c r="B2425">
        <v>284154</v>
      </c>
      <c r="C2425">
        <v>6594.5550000000003</v>
      </c>
    </row>
    <row r="2426" spans="1:3" x14ac:dyDescent="0.2">
      <c r="A2426">
        <v>96</v>
      </c>
      <c r="B2426">
        <v>219935</v>
      </c>
      <c r="C2426">
        <v>6420.3609999999999</v>
      </c>
    </row>
    <row r="2427" spans="1:3" x14ac:dyDescent="0.2">
      <c r="A2427">
        <v>96</v>
      </c>
      <c r="B2427">
        <v>155048</v>
      </c>
      <c r="C2427">
        <v>6488.7209999999995</v>
      </c>
    </row>
    <row r="2428" spans="1:3" x14ac:dyDescent="0.2">
      <c r="A2428">
        <v>96</v>
      </c>
      <c r="B2428">
        <v>89051</v>
      </c>
      <c r="C2428">
        <v>6598.9870000000001</v>
      </c>
    </row>
    <row r="2429" spans="1:3" x14ac:dyDescent="0.2">
      <c r="A2429">
        <v>96</v>
      </c>
      <c r="B2429">
        <v>18852</v>
      </c>
      <c r="C2429">
        <v>7021.7510000000002</v>
      </c>
    </row>
    <row r="2430" spans="1:3" x14ac:dyDescent="0.2">
      <c r="A2430">
        <v>96</v>
      </c>
      <c r="B2430">
        <v>0</v>
      </c>
      <c r="C2430">
        <v>1892.2370000000001</v>
      </c>
    </row>
    <row r="2431" spans="1:3" x14ac:dyDescent="0.2">
      <c r="A2431">
        <v>97</v>
      </c>
      <c r="B2431">
        <v>230137</v>
      </c>
      <c r="C2431">
        <v>658.89300000000003</v>
      </c>
    </row>
    <row r="2432" spans="1:3" x14ac:dyDescent="0.2">
      <c r="A2432">
        <v>97</v>
      </c>
      <c r="B2432">
        <v>356293</v>
      </c>
      <c r="C2432">
        <v>550.96299999999997</v>
      </c>
    </row>
    <row r="2433" spans="1:3" x14ac:dyDescent="0.2">
      <c r="A2433">
        <v>97</v>
      </c>
      <c r="B2433">
        <v>460213</v>
      </c>
      <c r="C2433">
        <v>2755.5</v>
      </c>
    </row>
    <row r="2434" spans="1:3" x14ac:dyDescent="0.2">
      <c r="A2434">
        <v>97</v>
      </c>
      <c r="B2434">
        <v>393300</v>
      </c>
      <c r="C2434">
        <v>6699.01</v>
      </c>
    </row>
    <row r="2435" spans="1:3" x14ac:dyDescent="0.2">
      <c r="A2435">
        <v>97</v>
      </c>
      <c r="B2435">
        <v>325799</v>
      </c>
      <c r="C2435">
        <v>6742.0529999999999</v>
      </c>
    </row>
    <row r="2436" spans="1:3" x14ac:dyDescent="0.2">
      <c r="A2436">
        <v>97</v>
      </c>
      <c r="B2436">
        <v>257771</v>
      </c>
      <c r="C2436">
        <v>6804.5889999999999</v>
      </c>
    </row>
    <row r="2437" spans="1:3" x14ac:dyDescent="0.2">
      <c r="A2437">
        <v>97</v>
      </c>
      <c r="B2437">
        <v>189219</v>
      </c>
      <c r="C2437">
        <v>6852.9290000000001</v>
      </c>
    </row>
    <row r="2438" spans="1:3" x14ac:dyDescent="0.2">
      <c r="A2438">
        <v>97</v>
      </c>
      <c r="B2438">
        <v>120406</v>
      </c>
      <c r="C2438">
        <v>6881.1750000000002</v>
      </c>
    </row>
    <row r="2439" spans="1:3" x14ac:dyDescent="0.2">
      <c r="A2439">
        <v>97</v>
      </c>
      <c r="B2439">
        <v>47416</v>
      </c>
      <c r="C2439">
        <v>7298.6779999999999</v>
      </c>
    </row>
    <row r="2440" spans="1:3" x14ac:dyDescent="0.2">
      <c r="A2440">
        <v>97</v>
      </c>
      <c r="B2440">
        <v>0</v>
      </c>
      <c r="C2440">
        <v>4750.9480000000003</v>
      </c>
    </row>
    <row r="2441" spans="1:3" x14ac:dyDescent="0.2">
      <c r="A2441">
        <v>98</v>
      </c>
      <c r="B2441">
        <v>79541</v>
      </c>
      <c r="C2441">
        <v>433.291</v>
      </c>
    </row>
    <row r="2442" spans="1:3" x14ac:dyDescent="0.2">
      <c r="A2442">
        <v>98</v>
      </c>
      <c r="B2442">
        <v>301189</v>
      </c>
      <c r="C2442">
        <v>570.79100000000005</v>
      </c>
    </row>
    <row r="2443" spans="1:3" x14ac:dyDescent="0.2">
      <c r="A2443">
        <v>98</v>
      </c>
      <c r="B2443">
        <v>475118</v>
      </c>
      <c r="C2443">
        <v>1474.2750000000001</v>
      </c>
    </row>
    <row r="2444" spans="1:3" x14ac:dyDescent="0.2">
      <c r="A2444">
        <v>98</v>
      </c>
      <c r="B2444">
        <v>422074</v>
      </c>
      <c r="C2444">
        <v>5305.1909999999998</v>
      </c>
    </row>
    <row r="2445" spans="1:3" x14ac:dyDescent="0.2">
      <c r="A2445">
        <v>98</v>
      </c>
      <c r="B2445">
        <v>357931</v>
      </c>
      <c r="C2445">
        <v>6413.2910000000002</v>
      </c>
    </row>
    <row r="2446" spans="1:3" x14ac:dyDescent="0.2">
      <c r="A2446">
        <v>98</v>
      </c>
      <c r="B2446">
        <v>290695</v>
      </c>
      <c r="C2446">
        <v>6723.5379999999996</v>
      </c>
    </row>
    <row r="2447" spans="1:3" x14ac:dyDescent="0.2">
      <c r="A2447">
        <v>98</v>
      </c>
      <c r="B2447">
        <v>223536</v>
      </c>
      <c r="C2447">
        <v>6714.9440000000004</v>
      </c>
    </row>
    <row r="2448" spans="1:3" x14ac:dyDescent="0.2">
      <c r="A2448">
        <v>98</v>
      </c>
      <c r="B2448">
        <v>171654</v>
      </c>
      <c r="C2448">
        <v>5188.085</v>
      </c>
    </row>
    <row r="2449" spans="1:3" x14ac:dyDescent="0.2">
      <c r="A2449">
        <v>98</v>
      </c>
      <c r="B2449">
        <v>104711</v>
      </c>
      <c r="C2449">
        <v>6694.0339999999997</v>
      </c>
    </row>
    <row r="2450" spans="1:3" x14ac:dyDescent="0.2">
      <c r="A2450">
        <v>98</v>
      </c>
      <c r="B2450">
        <v>34075</v>
      </c>
      <c r="C2450">
        <v>7071.2389999999996</v>
      </c>
    </row>
    <row r="2451" spans="1:3" x14ac:dyDescent="0.2">
      <c r="A2451">
        <v>98</v>
      </c>
      <c r="B2451">
        <v>0</v>
      </c>
      <c r="C2451">
        <v>3407.78</v>
      </c>
    </row>
    <row r="2452" spans="1:3" x14ac:dyDescent="0.2">
      <c r="A2452">
        <v>99</v>
      </c>
      <c r="B2452">
        <v>155433</v>
      </c>
      <c r="C2452">
        <v>529.73400000000004</v>
      </c>
    </row>
    <row r="2453" spans="1:3" x14ac:dyDescent="0.2">
      <c r="A2453">
        <v>99</v>
      </c>
      <c r="B2453">
        <v>316282</v>
      </c>
      <c r="C2453">
        <v>680.31600000000003</v>
      </c>
    </row>
    <row r="2454" spans="1:3" x14ac:dyDescent="0.2">
      <c r="A2454">
        <v>99</v>
      </c>
      <c r="B2454">
        <v>462557</v>
      </c>
      <c r="C2454">
        <v>2529.2840000000001</v>
      </c>
    </row>
    <row r="2455" spans="1:3" x14ac:dyDescent="0.2">
      <c r="A2455">
        <v>99</v>
      </c>
      <c r="B2455">
        <v>409562</v>
      </c>
      <c r="C2455">
        <v>5292.8860000000004</v>
      </c>
    </row>
    <row r="2456" spans="1:3" x14ac:dyDescent="0.2">
      <c r="A2456">
        <v>99</v>
      </c>
      <c r="B2456">
        <v>345608</v>
      </c>
      <c r="C2456">
        <v>6394.0590000000002</v>
      </c>
    </row>
    <row r="2457" spans="1:3" x14ac:dyDescent="0.2">
      <c r="A2457">
        <v>99</v>
      </c>
      <c r="B2457">
        <v>280849</v>
      </c>
      <c r="C2457">
        <v>6485.05</v>
      </c>
    </row>
    <row r="2458" spans="1:3" x14ac:dyDescent="0.2">
      <c r="A2458">
        <v>99</v>
      </c>
      <c r="B2458">
        <v>215714</v>
      </c>
      <c r="C2458">
        <v>6513.2950000000001</v>
      </c>
    </row>
    <row r="2459" spans="1:3" x14ac:dyDescent="0.2">
      <c r="A2459">
        <v>99</v>
      </c>
      <c r="B2459">
        <v>150054</v>
      </c>
      <c r="C2459">
        <v>6555.99</v>
      </c>
    </row>
    <row r="2460" spans="1:3" x14ac:dyDescent="0.2">
      <c r="A2460">
        <v>99</v>
      </c>
      <c r="B2460">
        <v>80921</v>
      </c>
      <c r="C2460">
        <v>6914.9480000000003</v>
      </c>
    </row>
    <row r="2461" spans="1:3" x14ac:dyDescent="0.2">
      <c r="A2461">
        <v>99</v>
      </c>
      <c r="B2461">
        <v>8859</v>
      </c>
      <c r="C2461">
        <v>7206.732</v>
      </c>
    </row>
    <row r="2462" spans="1:3" x14ac:dyDescent="0.2">
      <c r="A2462">
        <v>99</v>
      </c>
      <c r="B2462">
        <v>0</v>
      </c>
      <c r="C2462">
        <v>893.23699999999997</v>
      </c>
    </row>
    <row r="2463" spans="1:3" x14ac:dyDescent="0.2">
      <c r="A2463">
        <v>100</v>
      </c>
      <c r="B2463">
        <v>240874</v>
      </c>
      <c r="C2463">
        <v>689.30200000000002</v>
      </c>
    </row>
    <row r="2464" spans="1:3" x14ac:dyDescent="0.2">
      <c r="A2464">
        <v>100</v>
      </c>
      <c r="B2464">
        <v>347102</v>
      </c>
      <c r="C2464">
        <v>929.95899999999995</v>
      </c>
    </row>
    <row r="2465" spans="1:3" x14ac:dyDescent="0.2">
      <c r="A2465">
        <v>100</v>
      </c>
      <c r="B2465">
        <v>451357</v>
      </c>
      <c r="C2465">
        <v>3233.9009999999998</v>
      </c>
    </row>
    <row r="2466" spans="1:3" x14ac:dyDescent="0.2">
      <c r="A2466">
        <v>100</v>
      </c>
      <c r="B2466">
        <v>386813</v>
      </c>
      <c r="C2466">
        <v>6454.4639999999999</v>
      </c>
    </row>
    <row r="2467" spans="1:3" x14ac:dyDescent="0.2">
      <c r="A2467">
        <v>100</v>
      </c>
      <c r="B2467">
        <v>320666</v>
      </c>
      <c r="C2467">
        <v>6607.0559999999996</v>
      </c>
    </row>
    <row r="2468" spans="1:3" x14ac:dyDescent="0.2">
      <c r="A2468">
        <v>100</v>
      </c>
      <c r="B2468">
        <v>255215</v>
      </c>
      <c r="C2468">
        <v>6547.0069999999996</v>
      </c>
    </row>
    <row r="2469" spans="1:3" x14ac:dyDescent="0.2">
      <c r="A2469">
        <v>100</v>
      </c>
      <c r="B2469">
        <v>190206</v>
      </c>
      <c r="C2469">
        <v>6498.4080000000004</v>
      </c>
    </row>
    <row r="2470" spans="1:3" x14ac:dyDescent="0.2">
      <c r="A2470">
        <v>100</v>
      </c>
      <c r="B2470">
        <v>123724</v>
      </c>
      <c r="C2470">
        <v>6648.0820000000003</v>
      </c>
    </row>
    <row r="2471" spans="1:3" x14ac:dyDescent="0.2">
      <c r="A2471">
        <v>100</v>
      </c>
      <c r="B2471">
        <v>53495</v>
      </c>
      <c r="C2471">
        <v>7022.5640000000003</v>
      </c>
    </row>
    <row r="2472" spans="1:3" x14ac:dyDescent="0.2">
      <c r="A2472">
        <v>100</v>
      </c>
      <c r="B2472">
        <v>0</v>
      </c>
      <c r="C2472">
        <v>5354.0389999999998</v>
      </c>
    </row>
    <row r="2473" spans="1:3" x14ac:dyDescent="0.2">
      <c r="A2473">
        <v>101</v>
      </c>
      <c r="B2473">
        <v>65090</v>
      </c>
      <c r="C2473">
        <v>374.20299999999997</v>
      </c>
    </row>
    <row r="2474" spans="1:3" x14ac:dyDescent="0.2">
      <c r="A2474">
        <v>101</v>
      </c>
      <c r="B2474">
        <v>310610</v>
      </c>
      <c r="C2474">
        <v>583.75699999999995</v>
      </c>
    </row>
    <row r="2475" spans="1:3" x14ac:dyDescent="0.2">
      <c r="A2475">
        <v>101</v>
      </c>
      <c r="B2475">
        <v>457196</v>
      </c>
      <c r="C2475">
        <v>1087.1089999999999</v>
      </c>
    </row>
    <row r="2476" spans="1:3" x14ac:dyDescent="0.2">
      <c r="A2476">
        <v>101</v>
      </c>
      <c r="B2476">
        <v>428725</v>
      </c>
      <c r="C2476">
        <v>5071.8689999999997</v>
      </c>
    </row>
    <row r="2477" spans="1:3" x14ac:dyDescent="0.2">
      <c r="A2477">
        <v>101</v>
      </c>
      <c r="B2477">
        <v>359990</v>
      </c>
      <c r="C2477">
        <v>6873.5609999999997</v>
      </c>
    </row>
    <row r="2478" spans="1:3" x14ac:dyDescent="0.2">
      <c r="A2478">
        <v>101</v>
      </c>
      <c r="B2478">
        <v>306858</v>
      </c>
      <c r="C2478">
        <v>5312.7650000000003</v>
      </c>
    </row>
    <row r="2479" spans="1:3" x14ac:dyDescent="0.2">
      <c r="A2479">
        <v>101</v>
      </c>
      <c r="B2479">
        <v>237024</v>
      </c>
      <c r="C2479">
        <v>6981.0640000000003</v>
      </c>
    </row>
    <row r="2480" spans="1:3" x14ac:dyDescent="0.2">
      <c r="A2480">
        <v>101</v>
      </c>
      <c r="B2480">
        <v>177135</v>
      </c>
      <c r="C2480">
        <v>5988.8540000000003</v>
      </c>
    </row>
    <row r="2481" spans="1:3" x14ac:dyDescent="0.2">
      <c r="A2481">
        <v>101</v>
      </c>
      <c r="B2481">
        <v>108573</v>
      </c>
      <c r="C2481">
        <v>6852.799</v>
      </c>
    </row>
    <row r="2482" spans="1:3" x14ac:dyDescent="0.2">
      <c r="A2482">
        <v>101</v>
      </c>
      <c r="B2482">
        <v>37521</v>
      </c>
      <c r="C2482">
        <v>7104.7629999999999</v>
      </c>
    </row>
    <row r="2483" spans="1:3" x14ac:dyDescent="0.2">
      <c r="A2483">
        <v>101</v>
      </c>
      <c r="B2483">
        <v>0</v>
      </c>
      <c r="C2483">
        <v>3758.9749999999999</v>
      </c>
    </row>
    <row r="2484" spans="1:3" x14ac:dyDescent="0.2">
      <c r="A2484">
        <v>102</v>
      </c>
      <c r="B2484">
        <v>123572</v>
      </c>
      <c r="C2484">
        <v>498.00599999999997</v>
      </c>
    </row>
    <row r="2485" spans="1:3" x14ac:dyDescent="0.2">
      <c r="A2485">
        <v>102</v>
      </c>
      <c r="B2485">
        <v>307714</v>
      </c>
      <c r="C2485">
        <v>556.69899999999996</v>
      </c>
    </row>
    <row r="2486" spans="1:3" x14ac:dyDescent="0.2">
      <c r="A2486">
        <v>102</v>
      </c>
      <c r="B2486">
        <v>463284</v>
      </c>
      <c r="C2486">
        <v>2613.9549999999999</v>
      </c>
    </row>
    <row r="2487" spans="1:3" x14ac:dyDescent="0.2">
      <c r="A2487">
        <v>102</v>
      </c>
      <c r="B2487">
        <v>410247</v>
      </c>
      <c r="C2487">
        <v>5295.4669999999996</v>
      </c>
    </row>
    <row r="2488" spans="1:3" x14ac:dyDescent="0.2">
      <c r="A2488">
        <v>102</v>
      </c>
      <c r="B2488">
        <v>344266</v>
      </c>
      <c r="C2488">
        <v>6593.6279999999997</v>
      </c>
    </row>
    <row r="2489" spans="1:3" x14ac:dyDescent="0.2">
      <c r="A2489">
        <v>102</v>
      </c>
      <c r="B2489">
        <v>276601</v>
      </c>
      <c r="C2489">
        <v>6766.4309999999996</v>
      </c>
    </row>
    <row r="2490" spans="1:3" x14ac:dyDescent="0.2">
      <c r="A2490">
        <v>102</v>
      </c>
      <c r="B2490">
        <v>209303</v>
      </c>
      <c r="C2490">
        <v>6727.8410000000003</v>
      </c>
    </row>
    <row r="2491" spans="1:3" x14ac:dyDescent="0.2">
      <c r="A2491">
        <v>102</v>
      </c>
      <c r="B2491">
        <v>141615</v>
      </c>
      <c r="C2491">
        <v>6763.33</v>
      </c>
    </row>
    <row r="2492" spans="1:3" x14ac:dyDescent="0.2">
      <c r="A2492">
        <v>102</v>
      </c>
      <c r="B2492">
        <v>71894</v>
      </c>
      <c r="C2492">
        <v>6968.0379999999996</v>
      </c>
    </row>
    <row r="2493" spans="1:3" x14ac:dyDescent="0.2">
      <c r="A2493">
        <v>102</v>
      </c>
      <c r="B2493">
        <v>0</v>
      </c>
      <c r="C2493">
        <v>7195.5140000000001</v>
      </c>
    </row>
    <row r="2494" spans="1:3" x14ac:dyDescent="0.2">
      <c r="A2494">
        <v>103</v>
      </c>
      <c r="B2494">
        <v>8029</v>
      </c>
      <c r="C2494">
        <v>65.399000000000001</v>
      </c>
    </row>
    <row r="2495" spans="1:3" x14ac:dyDescent="0.2">
      <c r="A2495">
        <v>103</v>
      </c>
      <c r="B2495">
        <v>279387</v>
      </c>
      <c r="C2495">
        <v>703.42700000000002</v>
      </c>
    </row>
    <row r="2496" spans="1:3" x14ac:dyDescent="0.2">
      <c r="A2496">
        <v>103</v>
      </c>
      <c r="B2496">
        <v>359345</v>
      </c>
      <c r="C2496">
        <v>811.84500000000003</v>
      </c>
    </row>
    <row r="2497" spans="1:3" x14ac:dyDescent="0.2">
      <c r="A2497">
        <v>103</v>
      </c>
      <c r="B2497">
        <v>430291</v>
      </c>
      <c r="C2497">
        <v>5384.4250000000002</v>
      </c>
    </row>
    <row r="2498" spans="1:3" x14ac:dyDescent="0.2">
      <c r="A2498">
        <v>103</v>
      </c>
      <c r="B2498">
        <v>382667</v>
      </c>
      <c r="C2498">
        <v>4752.3720000000003</v>
      </c>
    </row>
    <row r="2499" spans="1:3" x14ac:dyDescent="0.2">
      <c r="A2499">
        <v>103</v>
      </c>
      <c r="B2499">
        <v>315034</v>
      </c>
      <c r="C2499">
        <v>6773.0370000000003</v>
      </c>
    </row>
    <row r="2500" spans="1:3" x14ac:dyDescent="0.2">
      <c r="A2500">
        <v>103</v>
      </c>
      <c r="B2500">
        <v>245223</v>
      </c>
      <c r="C2500">
        <v>6970.183</v>
      </c>
    </row>
    <row r="2501" spans="1:3" x14ac:dyDescent="0.2">
      <c r="A2501">
        <v>103</v>
      </c>
      <c r="B2501">
        <v>175994</v>
      </c>
      <c r="C2501">
        <v>6923.5829999999996</v>
      </c>
    </row>
    <row r="2502" spans="1:3" x14ac:dyDescent="0.2">
      <c r="A2502">
        <v>103</v>
      </c>
      <c r="B2502">
        <v>106261</v>
      </c>
      <c r="C2502">
        <v>6968.87</v>
      </c>
    </row>
    <row r="2503" spans="1:3" x14ac:dyDescent="0.2">
      <c r="A2503">
        <v>103</v>
      </c>
      <c r="B2503">
        <v>34258</v>
      </c>
      <c r="C2503">
        <v>7210.2619999999997</v>
      </c>
    </row>
    <row r="2504" spans="1:3" x14ac:dyDescent="0.2">
      <c r="A2504">
        <v>103</v>
      </c>
      <c r="B2504">
        <v>0</v>
      </c>
      <c r="C2504">
        <v>3422.3020000000001</v>
      </c>
    </row>
    <row r="2505" spans="1:3" x14ac:dyDescent="0.2">
      <c r="A2505">
        <v>104</v>
      </c>
      <c r="B2505">
        <v>136170</v>
      </c>
      <c r="C2505">
        <v>545.93899999999996</v>
      </c>
    </row>
    <row r="2506" spans="1:3" x14ac:dyDescent="0.2">
      <c r="A2506">
        <v>104</v>
      </c>
      <c r="B2506">
        <v>318266</v>
      </c>
      <c r="C2506">
        <v>524.41200000000003</v>
      </c>
    </row>
    <row r="2507" spans="1:3" x14ac:dyDescent="0.2">
      <c r="A2507">
        <v>104</v>
      </c>
      <c r="B2507">
        <v>463634</v>
      </c>
      <c r="C2507">
        <v>2553.9960000000001</v>
      </c>
    </row>
    <row r="2508" spans="1:3" x14ac:dyDescent="0.2">
      <c r="A2508">
        <v>104</v>
      </c>
      <c r="B2508">
        <v>422525</v>
      </c>
      <c r="C2508">
        <v>4110.8249999999998</v>
      </c>
    </row>
    <row r="2509" spans="1:3" x14ac:dyDescent="0.2">
      <c r="A2509">
        <v>104</v>
      </c>
      <c r="B2509">
        <v>355817</v>
      </c>
      <c r="C2509">
        <v>6675.4459999999999</v>
      </c>
    </row>
    <row r="2510" spans="1:3" x14ac:dyDescent="0.2">
      <c r="A2510">
        <v>104</v>
      </c>
      <c r="B2510">
        <v>287641</v>
      </c>
      <c r="C2510">
        <v>6809.64</v>
      </c>
    </row>
    <row r="2511" spans="1:3" x14ac:dyDescent="0.2">
      <c r="A2511">
        <v>104</v>
      </c>
      <c r="B2511">
        <v>218005</v>
      </c>
      <c r="C2511">
        <v>6962.808</v>
      </c>
    </row>
    <row r="2512" spans="1:3" x14ac:dyDescent="0.2">
      <c r="A2512">
        <v>104</v>
      </c>
      <c r="B2512">
        <v>149158</v>
      </c>
      <c r="C2512">
        <v>6884.5860000000002</v>
      </c>
    </row>
    <row r="2513" spans="1:3" x14ac:dyDescent="0.2">
      <c r="A2513">
        <v>104</v>
      </c>
      <c r="B2513">
        <v>79360</v>
      </c>
      <c r="C2513">
        <v>6979.5789999999997</v>
      </c>
    </row>
    <row r="2514" spans="1:3" x14ac:dyDescent="0.2">
      <c r="A2514">
        <v>104</v>
      </c>
      <c r="B2514">
        <v>5247</v>
      </c>
      <c r="C2514">
        <v>7417.3760000000002</v>
      </c>
    </row>
    <row r="2515" spans="1:3" x14ac:dyDescent="0.2">
      <c r="A2515">
        <v>104</v>
      </c>
      <c r="B2515">
        <v>0</v>
      </c>
      <c r="C2515">
        <v>528.80399999999997</v>
      </c>
    </row>
    <row r="2516" spans="1:3" x14ac:dyDescent="0.2">
      <c r="A2516">
        <v>105</v>
      </c>
      <c r="B2516">
        <v>293169</v>
      </c>
      <c r="C2516">
        <v>678.74300000000005</v>
      </c>
    </row>
    <row r="2517" spans="1:3" x14ac:dyDescent="0.2">
      <c r="A2517">
        <v>105</v>
      </c>
      <c r="B2517">
        <v>337603</v>
      </c>
      <c r="C2517">
        <v>640.22400000000005</v>
      </c>
    </row>
    <row r="2518" spans="1:3" x14ac:dyDescent="0.2">
      <c r="A2518">
        <v>105</v>
      </c>
      <c r="B2518">
        <v>456087</v>
      </c>
      <c r="C2518">
        <v>3071.4580000000001</v>
      </c>
    </row>
    <row r="2519" spans="1:3" x14ac:dyDescent="0.2">
      <c r="A2519">
        <v>105</v>
      </c>
      <c r="B2519">
        <v>390406</v>
      </c>
      <c r="C2519">
        <v>6556.893</v>
      </c>
    </row>
    <row r="2520" spans="1:3" x14ac:dyDescent="0.2">
      <c r="A2520">
        <v>105</v>
      </c>
      <c r="B2520">
        <v>324029</v>
      </c>
      <c r="C2520">
        <v>6637.57</v>
      </c>
    </row>
    <row r="2521" spans="1:3" x14ac:dyDescent="0.2">
      <c r="A2521">
        <v>105</v>
      </c>
      <c r="B2521">
        <v>256056</v>
      </c>
      <c r="C2521">
        <v>6796.3040000000001</v>
      </c>
    </row>
    <row r="2522" spans="1:3" x14ac:dyDescent="0.2">
      <c r="A2522">
        <v>105</v>
      </c>
      <c r="B2522">
        <v>189593</v>
      </c>
      <c r="C2522">
        <v>6643.5010000000002</v>
      </c>
    </row>
    <row r="2523" spans="1:3" x14ac:dyDescent="0.2">
      <c r="A2523">
        <v>105</v>
      </c>
      <c r="B2523">
        <v>120401</v>
      </c>
      <c r="C2523">
        <v>6928.4260000000004</v>
      </c>
    </row>
    <row r="2524" spans="1:3" x14ac:dyDescent="0.2">
      <c r="A2524">
        <v>105</v>
      </c>
      <c r="B2524">
        <v>49150</v>
      </c>
      <c r="C2524">
        <v>7114.3140000000003</v>
      </c>
    </row>
    <row r="2525" spans="1:3" x14ac:dyDescent="0.2">
      <c r="A2525">
        <v>105</v>
      </c>
      <c r="B2525">
        <v>0</v>
      </c>
      <c r="C2525">
        <v>4922.6080000000002</v>
      </c>
    </row>
    <row r="2526" spans="1:3" x14ac:dyDescent="0.2">
      <c r="A2526">
        <v>106</v>
      </c>
      <c r="B2526">
        <v>69872</v>
      </c>
      <c r="C2526">
        <v>406.64</v>
      </c>
    </row>
    <row r="2527" spans="1:3" x14ac:dyDescent="0.2">
      <c r="A2527">
        <v>106</v>
      </c>
      <c r="B2527">
        <v>280578</v>
      </c>
      <c r="C2527">
        <v>593.76900000000001</v>
      </c>
    </row>
    <row r="2528" spans="1:3" x14ac:dyDescent="0.2">
      <c r="A2528">
        <v>106</v>
      </c>
      <c r="B2528">
        <v>444951</v>
      </c>
      <c r="C2528">
        <v>1226.6120000000001</v>
      </c>
    </row>
    <row r="2529" spans="1:3" x14ac:dyDescent="0.2">
      <c r="A2529">
        <v>106</v>
      </c>
      <c r="B2529">
        <v>435601</v>
      </c>
      <c r="C2529">
        <v>4201.2700000000004</v>
      </c>
    </row>
    <row r="2530" spans="1:3" x14ac:dyDescent="0.2">
      <c r="A2530">
        <v>106</v>
      </c>
      <c r="B2530">
        <v>369087</v>
      </c>
      <c r="C2530">
        <v>6652.0709999999999</v>
      </c>
    </row>
    <row r="2531" spans="1:3" x14ac:dyDescent="0.2">
      <c r="A2531">
        <v>106</v>
      </c>
      <c r="B2531">
        <v>302414</v>
      </c>
      <c r="C2531">
        <v>6666.5630000000001</v>
      </c>
    </row>
    <row r="2532" spans="1:3" x14ac:dyDescent="0.2">
      <c r="A2532">
        <v>106</v>
      </c>
      <c r="B2532">
        <v>234647</v>
      </c>
      <c r="C2532">
        <v>6784.17</v>
      </c>
    </row>
    <row r="2533" spans="1:3" x14ac:dyDescent="0.2">
      <c r="A2533">
        <v>106</v>
      </c>
      <c r="B2533">
        <v>166083</v>
      </c>
      <c r="C2533">
        <v>6845.7730000000001</v>
      </c>
    </row>
    <row r="2534" spans="1:3" x14ac:dyDescent="0.2">
      <c r="A2534">
        <v>106</v>
      </c>
      <c r="B2534">
        <v>97947</v>
      </c>
      <c r="C2534">
        <v>6813.4309999999996</v>
      </c>
    </row>
    <row r="2535" spans="1:3" x14ac:dyDescent="0.2">
      <c r="A2535">
        <v>106</v>
      </c>
      <c r="B2535">
        <v>22596</v>
      </c>
      <c r="C2535">
        <v>7534.7560000000003</v>
      </c>
    </row>
    <row r="2536" spans="1:3" x14ac:dyDescent="0.2">
      <c r="A2536">
        <v>106</v>
      </c>
      <c r="B2536">
        <v>0</v>
      </c>
      <c r="C2536">
        <v>2267.924</v>
      </c>
    </row>
    <row r="2537" spans="1:3" x14ac:dyDescent="0.2">
      <c r="A2537">
        <v>107</v>
      </c>
      <c r="B2537">
        <v>182005</v>
      </c>
      <c r="C2537">
        <v>661.18799999999999</v>
      </c>
    </row>
    <row r="2538" spans="1:3" x14ac:dyDescent="0.2">
      <c r="A2538">
        <v>107</v>
      </c>
      <c r="B2538">
        <v>397484</v>
      </c>
      <c r="C2538">
        <v>1547.538</v>
      </c>
    </row>
    <row r="2539" spans="1:3" x14ac:dyDescent="0.2">
      <c r="A2539">
        <v>107</v>
      </c>
      <c r="B2539">
        <v>465966</v>
      </c>
      <c r="C2539">
        <v>1192.9190000000001</v>
      </c>
    </row>
    <row r="2540" spans="1:3" x14ac:dyDescent="0.2">
      <c r="A2540">
        <v>107</v>
      </c>
      <c r="B2540">
        <v>406069</v>
      </c>
      <c r="C2540">
        <v>5980.3729999999996</v>
      </c>
    </row>
    <row r="2541" spans="1:3" x14ac:dyDescent="0.2">
      <c r="A2541">
        <v>107</v>
      </c>
      <c r="B2541">
        <v>337662</v>
      </c>
      <c r="C2541">
        <v>6833.451</v>
      </c>
    </row>
    <row r="2542" spans="1:3" x14ac:dyDescent="0.2">
      <c r="A2542">
        <v>107</v>
      </c>
      <c r="B2542">
        <v>269932</v>
      </c>
      <c r="C2542">
        <v>6772.3549999999996</v>
      </c>
    </row>
    <row r="2543" spans="1:3" x14ac:dyDescent="0.2">
      <c r="A2543">
        <v>107</v>
      </c>
      <c r="B2543">
        <v>200833</v>
      </c>
      <c r="C2543">
        <v>6910.1329999999998</v>
      </c>
    </row>
    <row r="2544" spans="1:3" x14ac:dyDescent="0.2">
      <c r="A2544">
        <v>107</v>
      </c>
      <c r="B2544">
        <v>131000</v>
      </c>
      <c r="C2544">
        <v>6982.46</v>
      </c>
    </row>
    <row r="2545" spans="1:3" x14ac:dyDescent="0.2">
      <c r="A2545">
        <v>107</v>
      </c>
      <c r="B2545">
        <v>59362</v>
      </c>
      <c r="C2545">
        <v>7163.576</v>
      </c>
    </row>
    <row r="2546" spans="1:3" x14ac:dyDescent="0.2">
      <c r="A2546">
        <v>107</v>
      </c>
      <c r="B2546">
        <v>0</v>
      </c>
      <c r="C2546">
        <v>5940.875</v>
      </c>
    </row>
    <row r="2547" spans="1:3" x14ac:dyDescent="0.2">
      <c r="A2547">
        <v>108</v>
      </c>
      <c r="B2547">
        <v>48798</v>
      </c>
      <c r="C2547">
        <v>338.589</v>
      </c>
    </row>
    <row r="2548" spans="1:3" x14ac:dyDescent="0.2">
      <c r="A2548">
        <v>108</v>
      </c>
      <c r="B2548">
        <v>295054</v>
      </c>
      <c r="C2548">
        <v>604.77700000000004</v>
      </c>
    </row>
    <row r="2549" spans="1:3" x14ac:dyDescent="0.2">
      <c r="A2549">
        <v>108</v>
      </c>
      <c r="B2549">
        <v>425739</v>
      </c>
      <c r="C2549">
        <v>1236.8520000000001</v>
      </c>
    </row>
    <row r="2550" spans="1:3" x14ac:dyDescent="0.2">
      <c r="A2550">
        <v>108</v>
      </c>
      <c r="B2550">
        <v>428580</v>
      </c>
      <c r="C2550">
        <v>4955.6570000000002</v>
      </c>
    </row>
    <row r="2551" spans="1:3" x14ac:dyDescent="0.2">
      <c r="A2551">
        <v>108</v>
      </c>
      <c r="B2551">
        <v>365567</v>
      </c>
      <c r="C2551">
        <v>6291.0510000000004</v>
      </c>
    </row>
    <row r="2552" spans="1:3" x14ac:dyDescent="0.2">
      <c r="A2552">
        <v>108</v>
      </c>
      <c r="B2552">
        <v>294640</v>
      </c>
      <c r="C2552">
        <v>7092.5129999999999</v>
      </c>
    </row>
    <row r="2553" spans="1:3" x14ac:dyDescent="0.2">
      <c r="A2553">
        <v>108</v>
      </c>
      <c r="B2553">
        <v>224248</v>
      </c>
      <c r="C2553">
        <v>7038.6909999999998</v>
      </c>
    </row>
    <row r="2554" spans="1:3" x14ac:dyDescent="0.2">
      <c r="A2554">
        <v>108</v>
      </c>
      <c r="B2554">
        <v>154389</v>
      </c>
      <c r="C2554">
        <v>6985.76</v>
      </c>
    </row>
    <row r="2555" spans="1:3" x14ac:dyDescent="0.2">
      <c r="A2555">
        <v>108</v>
      </c>
      <c r="B2555">
        <v>82172</v>
      </c>
      <c r="C2555">
        <v>7220.799</v>
      </c>
    </row>
    <row r="2556" spans="1:3" x14ac:dyDescent="0.2">
      <c r="A2556">
        <v>108</v>
      </c>
      <c r="B2556">
        <v>7154</v>
      </c>
      <c r="C2556">
        <v>7501.4970000000003</v>
      </c>
    </row>
    <row r="2557" spans="1:3" x14ac:dyDescent="0.2">
      <c r="A2557">
        <v>108</v>
      </c>
      <c r="B2557">
        <v>0</v>
      </c>
      <c r="C2557">
        <v>726.173</v>
      </c>
    </row>
    <row r="2558" spans="1:3" x14ac:dyDescent="0.2">
      <c r="A2558">
        <v>109</v>
      </c>
      <c r="B2558">
        <v>232621</v>
      </c>
      <c r="C2558">
        <v>743.04700000000003</v>
      </c>
    </row>
    <row r="2559" spans="1:3" x14ac:dyDescent="0.2">
      <c r="A2559">
        <v>109</v>
      </c>
      <c r="B2559">
        <v>360502</v>
      </c>
      <c r="C2559">
        <v>1035.4970000000001</v>
      </c>
    </row>
    <row r="2560" spans="1:3" x14ac:dyDescent="0.2">
      <c r="A2560">
        <v>109</v>
      </c>
      <c r="B2560">
        <v>460007</v>
      </c>
      <c r="C2560">
        <v>2208.527</v>
      </c>
    </row>
    <row r="2561" spans="1:3" x14ac:dyDescent="0.2">
      <c r="A2561">
        <v>109</v>
      </c>
      <c r="B2561">
        <v>390984</v>
      </c>
      <c r="C2561">
        <v>6904.8959999999997</v>
      </c>
    </row>
    <row r="2562" spans="1:3" x14ac:dyDescent="0.2">
      <c r="A2562">
        <v>109</v>
      </c>
      <c r="B2562">
        <v>320249</v>
      </c>
      <c r="C2562">
        <v>7076.8630000000003</v>
      </c>
    </row>
    <row r="2563" spans="1:3" x14ac:dyDescent="0.2">
      <c r="A2563">
        <v>109</v>
      </c>
      <c r="B2563">
        <v>251785</v>
      </c>
      <c r="C2563">
        <v>6841.8739999999998</v>
      </c>
    </row>
    <row r="2564" spans="1:3" x14ac:dyDescent="0.2">
      <c r="A2564">
        <v>109</v>
      </c>
      <c r="B2564">
        <v>180756</v>
      </c>
      <c r="C2564">
        <v>7100.72</v>
      </c>
    </row>
    <row r="2565" spans="1:3" x14ac:dyDescent="0.2">
      <c r="A2565">
        <v>109</v>
      </c>
      <c r="B2565">
        <v>108428</v>
      </c>
      <c r="C2565">
        <v>7232.92</v>
      </c>
    </row>
    <row r="2566" spans="1:3" x14ac:dyDescent="0.2">
      <c r="A2566">
        <v>109</v>
      </c>
      <c r="B2566">
        <v>33737</v>
      </c>
      <c r="C2566">
        <v>7468.8419999999996</v>
      </c>
    </row>
    <row r="2567" spans="1:3" x14ac:dyDescent="0.2">
      <c r="A2567">
        <v>109</v>
      </c>
      <c r="B2567">
        <v>0</v>
      </c>
      <c r="C2567">
        <v>3381.154</v>
      </c>
    </row>
    <row r="2568" spans="1:3" x14ac:dyDescent="0.2">
      <c r="A2568">
        <v>110</v>
      </c>
      <c r="B2568">
        <v>145066</v>
      </c>
      <c r="C2568">
        <v>601.70799999999997</v>
      </c>
    </row>
    <row r="2569" spans="1:3" x14ac:dyDescent="0.2">
      <c r="A2569">
        <v>110</v>
      </c>
      <c r="B2569">
        <v>314678</v>
      </c>
      <c r="C2569">
        <v>742.15099999999995</v>
      </c>
    </row>
    <row r="2570" spans="1:3" x14ac:dyDescent="0.2">
      <c r="A2570">
        <v>110</v>
      </c>
      <c r="B2570">
        <v>461364</v>
      </c>
      <c r="C2570">
        <v>2507.239</v>
      </c>
    </row>
    <row r="2571" spans="1:3" x14ac:dyDescent="0.2">
      <c r="A2571">
        <v>110</v>
      </c>
      <c r="B2571">
        <v>402411</v>
      </c>
      <c r="C2571">
        <v>5895.1239999999998</v>
      </c>
    </row>
    <row r="2572" spans="1:3" x14ac:dyDescent="0.2">
      <c r="A2572">
        <v>110</v>
      </c>
      <c r="B2572">
        <v>330755</v>
      </c>
      <c r="C2572">
        <v>7171.9610000000002</v>
      </c>
    </row>
    <row r="2573" spans="1:3" x14ac:dyDescent="0.2">
      <c r="A2573">
        <v>110</v>
      </c>
      <c r="B2573">
        <v>256706</v>
      </c>
      <c r="C2573">
        <v>7397.9539999999997</v>
      </c>
    </row>
    <row r="2574" spans="1:3" x14ac:dyDescent="0.2">
      <c r="A2574">
        <v>110</v>
      </c>
      <c r="B2574">
        <v>183551</v>
      </c>
      <c r="C2574">
        <v>7315.1949999999997</v>
      </c>
    </row>
    <row r="2575" spans="1:3" x14ac:dyDescent="0.2">
      <c r="A2575">
        <v>110</v>
      </c>
      <c r="B2575">
        <v>109906</v>
      </c>
      <c r="C2575">
        <v>7370.91</v>
      </c>
    </row>
    <row r="2576" spans="1:3" x14ac:dyDescent="0.2">
      <c r="A2576">
        <v>110</v>
      </c>
      <c r="B2576">
        <v>34099</v>
      </c>
      <c r="C2576">
        <v>7571.5959999999995</v>
      </c>
    </row>
    <row r="2577" spans="1:3" x14ac:dyDescent="0.2">
      <c r="A2577">
        <v>110</v>
      </c>
      <c r="B2577">
        <v>0</v>
      </c>
      <c r="C2577">
        <v>3418.739</v>
      </c>
    </row>
    <row r="2578" spans="1:3" x14ac:dyDescent="0.2">
      <c r="A2578">
        <v>111</v>
      </c>
      <c r="B2578">
        <v>152669</v>
      </c>
      <c r="C2578">
        <v>603.35500000000002</v>
      </c>
    </row>
    <row r="2579" spans="1:3" x14ac:dyDescent="0.2">
      <c r="A2579">
        <v>111</v>
      </c>
      <c r="B2579">
        <v>331261</v>
      </c>
      <c r="C2579">
        <v>776.94399999999996</v>
      </c>
    </row>
    <row r="2580" spans="1:3" x14ac:dyDescent="0.2">
      <c r="A2580">
        <v>111</v>
      </c>
      <c r="B2580">
        <v>459900</v>
      </c>
      <c r="C2580">
        <v>2627.6210000000001</v>
      </c>
    </row>
    <row r="2581" spans="1:3" x14ac:dyDescent="0.2">
      <c r="A2581">
        <v>111</v>
      </c>
      <c r="B2581">
        <v>401569</v>
      </c>
      <c r="C2581">
        <v>5827.8739999999998</v>
      </c>
    </row>
    <row r="2582" spans="1:3" x14ac:dyDescent="0.2">
      <c r="A2582">
        <v>111</v>
      </c>
      <c r="B2582">
        <v>332782</v>
      </c>
      <c r="C2582">
        <v>6873.5150000000003</v>
      </c>
    </row>
    <row r="2583" spans="1:3" x14ac:dyDescent="0.2">
      <c r="A2583">
        <v>111</v>
      </c>
      <c r="B2583">
        <v>261813</v>
      </c>
      <c r="C2583">
        <v>7096.4679999999998</v>
      </c>
    </row>
    <row r="2584" spans="1:3" x14ac:dyDescent="0.2">
      <c r="A2584">
        <v>111</v>
      </c>
      <c r="B2584">
        <v>193363</v>
      </c>
      <c r="C2584">
        <v>6843.3</v>
      </c>
    </row>
    <row r="2585" spans="1:3" x14ac:dyDescent="0.2">
      <c r="A2585">
        <v>111</v>
      </c>
      <c r="B2585">
        <v>122859</v>
      </c>
      <c r="C2585">
        <v>7049.8429999999998</v>
      </c>
    </row>
    <row r="2586" spans="1:3" x14ac:dyDescent="0.2">
      <c r="A2586">
        <v>111</v>
      </c>
      <c r="B2586">
        <v>47481</v>
      </c>
      <c r="C2586">
        <v>7537.4790000000003</v>
      </c>
    </row>
    <row r="2587" spans="1:3" x14ac:dyDescent="0.2">
      <c r="A2587">
        <v>111</v>
      </c>
      <c r="B2587">
        <v>0</v>
      </c>
      <c r="C2587">
        <v>4755.1109999999999</v>
      </c>
    </row>
    <row r="2588" spans="1:3" x14ac:dyDescent="0.2">
      <c r="A2588">
        <v>112</v>
      </c>
      <c r="B2588">
        <v>94325</v>
      </c>
      <c r="C2588">
        <v>498.66800000000001</v>
      </c>
    </row>
    <row r="2589" spans="1:3" x14ac:dyDescent="0.2">
      <c r="A2589">
        <v>112</v>
      </c>
      <c r="B2589">
        <v>278048</v>
      </c>
      <c r="C2589">
        <v>631.46900000000005</v>
      </c>
    </row>
    <row r="2590" spans="1:3" x14ac:dyDescent="0.2">
      <c r="A2590">
        <v>112</v>
      </c>
      <c r="B2590">
        <v>468102</v>
      </c>
      <c r="C2590">
        <v>2047.931</v>
      </c>
    </row>
    <row r="2591" spans="1:3" x14ac:dyDescent="0.2">
      <c r="A2591">
        <v>112</v>
      </c>
      <c r="B2591">
        <v>419580</v>
      </c>
      <c r="C2591">
        <v>4851.9350000000004</v>
      </c>
    </row>
    <row r="2592" spans="1:3" x14ac:dyDescent="0.2">
      <c r="A2592">
        <v>112</v>
      </c>
      <c r="B2592">
        <v>349133</v>
      </c>
      <c r="C2592">
        <v>7044.6940000000004</v>
      </c>
    </row>
    <row r="2593" spans="1:3" x14ac:dyDescent="0.2">
      <c r="A2593">
        <v>112</v>
      </c>
      <c r="B2593">
        <v>279065</v>
      </c>
      <c r="C2593">
        <v>7011.2120000000004</v>
      </c>
    </row>
    <row r="2594" spans="1:3" x14ac:dyDescent="0.2">
      <c r="A2594">
        <v>112</v>
      </c>
      <c r="B2594">
        <v>208085</v>
      </c>
      <c r="C2594">
        <v>7092.1379999999999</v>
      </c>
    </row>
    <row r="2595" spans="1:3" x14ac:dyDescent="0.2">
      <c r="A2595">
        <v>112</v>
      </c>
      <c r="B2595">
        <v>136128</v>
      </c>
      <c r="C2595">
        <v>7195.6440000000002</v>
      </c>
    </row>
    <row r="2596" spans="1:3" x14ac:dyDescent="0.2">
      <c r="A2596">
        <v>112</v>
      </c>
      <c r="B2596">
        <v>63164</v>
      </c>
      <c r="C2596">
        <v>7296.33</v>
      </c>
    </row>
    <row r="2597" spans="1:3" x14ac:dyDescent="0.2">
      <c r="A2597">
        <v>112</v>
      </c>
      <c r="B2597">
        <v>3822</v>
      </c>
      <c r="C2597">
        <v>5936.6940000000004</v>
      </c>
    </row>
    <row r="2598" spans="1:3" x14ac:dyDescent="0.2">
      <c r="A2598">
        <v>112</v>
      </c>
      <c r="B2598">
        <v>0</v>
      </c>
      <c r="C2598">
        <v>390.209</v>
      </c>
    </row>
    <row r="2599" spans="1:3" x14ac:dyDescent="0.2">
      <c r="A2599">
        <v>113</v>
      </c>
      <c r="B2599">
        <v>289889</v>
      </c>
      <c r="C2599">
        <v>811.99800000000005</v>
      </c>
    </row>
    <row r="2600" spans="1:3" x14ac:dyDescent="0.2">
      <c r="A2600">
        <v>113</v>
      </c>
      <c r="B2600">
        <v>359982</v>
      </c>
      <c r="C2600">
        <v>971.00900000000001</v>
      </c>
    </row>
    <row r="2601" spans="1:3" x14ac:dyDescent="0.2">
      <c r="A2601">
        <v>113</v>
      </c>
      <c r="B2601">
        <v>445691</v>
      </c>
      <c r="C2601">
        <v>3646.8229999999999</v>
      </c>
    </row>
    <row r="2602" spans="1:3" x14ac:dyDescent="0.2">
      <c r="A2602">
        <v>113</v>
      </c>
      <c r="B2602">
        <v>375394</v>
      </c>
      <c r="C2602">
        <v>7018.3639999999996</v>
      </c>
    </row>
    <row r="2603" spans="1:3" x14ac:dyDescent="0.2">
      <c r="A2603">
        <v>113</v>
      </c>
      <c r="B2603">
        <v>303521</v>
      </c>
      <c r="C2603">
        <v>7187.6189999999997</v>
      </c>
    </row>
    <row r="2604" spans="1:3" x14ac:dyDescent="0.2">
      <c r="A2604">
        <v>113</v>
      </c>
      <c r="B2604">
        <v>231119</v>
      </c>
      <c r="C2604">
        <v>7239.3010000000004</v>
      </c>
    </row>
    <row r="2605" spans="1:3" x14ac:dyDescent="0.2">
      <c r="A2605">
        <v>113</v>
      </c>
      <c r="B2605">
        <v>158797</v>
      </c>
      <c r="C2605">
        <v>7232.17</v>
      </c>
    </row>
    <row r="2606" spans="1:3" x14ac:dyDescent="0.2">
      <c r="A2606">
        <v>113</v>
      </c>
      <c r="B2606">
        <v>86287</v>
      </c>
      <c r="C2606">
        <v>7250.7030000000004</v>
      </c>
    </row>
    <row r="2607" spans="1:3" x14ac:dyDescent="0.2">
      <c r="A2607">
        <v>113</v>
      </c>
      <c r="B2607">
        <v>8139</v>
      </c>
      <c r="C2607">
        <v>7814.7020000000002</v>
      </c>
    </row>
    <row r="2608" spans="1:3" x14ac:dyDescent="0.2">
      <c r="A2608">
        <v>113</v>
      </c>
      <c r="B2608">
        <v>0</v>
      </c>
      <c r="C2608">
        <v>824.39099999999996</v>
      </c>
    </row>
    <row r="2609" spans="1:3" x14ac:dyDescent="0.2">
      <c r="A2609">
        <v>114</v>
      </c>
      <c r="B2609">
        <v>259065</v>
      </c>
      <c r="C2609">
        <v>820.553</v>
      </c>
    </row>
    <row r="2610" spans="1:3" x14ac:dyDescent="0.2">
      <c r="A2610">
        <v>114</v>
      </c>
      <c r="B2610">
        <v>367170</v>
      </c>
      <c r="C2610">
        <v>2437.34</v>
      </c>
    </row>
    <row r="2611" spans="1:3" x14ac:dyDescent="0.2">
      <c r="A2611">
        <v>114</v>
      </c>
      <c r="B2611">
        <v>447543</v>
      </c>
      <c r="C2611">
        <v>693.49300000000005</v>
      </c>
    </row>
    <row r="2612" spans="1:3" x14ac:dyDescent="0.2">
      <c r="A2612">
        <v>114</v>
      </c>
      <c r="B2612">
        <v>392786</v>
      </c>
      <c r="C2612">
        <v>6755.9830000000002</v>
      </c>
    </row>
    <row r="2613" spans="1:3" x14ac:dyDescent="0.2">
      <c r="A2613">
        <v>114</v>
      </c>
      <c r="B2613">
        <v>322461</v>
      </c>
      <c r="C2613">
        <v>7040.3770000000004</v>
      </c>
    </row>
    <row r="2614" spans="1:3" x14ac:dyDescent="0.2">
      <c r="A2614">
        <v>114</v>
      </c>
      <c r="B2614">
        <v>252776</v>
      </c>
      <c r="C2614">
        <v>6956.1809999999996</v>
      </c>
    </row>
    <row r="2615" spans="1:3" x14ac:dyDescent="0.2">
      <c r="A2615">
        <v>114</v>
      </c>
      <c r="B2615">
        <v>181054</v>
      </c>
      <c r="C2615">
        <v>7180.4290000000001</v>
      </c>
    </row>
    <row r="2616" spans="1:3" x14ac:dyDescent="0.2">
      <c r="A2616">
        <v>114</v>
      </c>
      <c r="B2616">
        <v>110571</v>
      </c>
      <c r="C2616">
        <v>7037.6719999999996</v>
      </c>
    </row>
    <row r="2617" spans="1:3" x14ac:dyDescent="0.2">
      <c r="A2617">
        <v>114</v>
      </c>
      <c r="B2617">
        <v>37549</v>
      </c>
      <c r="C2617">
        <v>7302.7340000000004</v>
      </c>
    </row>
    <row r="2618" spans="1:3" x14ac:dyDescent="0.2">
      <c r="A2618">
        <v>114</v>
      </c>
      <c r="B2618">
        <v>0</v>
      </c>
      <c r="C2618">
        <v>3764.1060000000002</v>
      </c>
    </row>
    <row r="2619" spans="1:3" x14ac:dyDescent="0.2">
      <c r="A2619">
        <v>115</v>
      </c>
      <c r="B2619">
        <v>135932</v>
      </c>
      <c r="C2619">
        <v>616.17200000000003</v>
      </c>
    </row>
    <row r="2620" spans="1:3" x14ac:dyDescent="0.2">
      <c r="A2620">
        <v>115</v>
      </c>
      <c r="B2620">
        <v>287937</v>
      </c>
      <c r="C2620">
        <v>683.9</v>
      </c>
    </row>
    <row r="2621" spans="1:3" x14ac:dyDescent="0.2">
      <c r="A2621">
        <v>115</v>
      </c>
      <c r="B2621">
        <v>459760</v>
      </c>
      <c r="C2621">
        <v>2711.5929999999998</v>
      </c>
    </row>
    <row r="2622" spans="1:3" x14ac:dyDescent="0.2">
      <c r="A2622">
        <v>115</v>
      </c>
      <c r="B2622">
        <v>408274</v>
      </c>
      <c r="C2622">
        <v>5152.3429999999998</v>
      </c>
    </row>
    <row r="2623" spans="1:3" x14ac:dyDescent="0.2">
      <c r="A2623">
        <v>115</v>
      </c>
      <c r="B2623">
        <v>338580</v>
      </c>
      <c r="C2623">
        <v>6974.4610000000002</v>
      </c>
    </row>
    <row r="2624" spans="1:3" x14ac:dyDescent="0.2">
      <c r="A2624">
        <v>115</v>
      </c>
      <c r="B2624">
        <v>268688</v>
      </c>
      <c r="C2624">
        <v>6976.3029999999999</v>
      </c>
    </row>
    <row r="2625" spans="1:3" x14ac:dyDescent="0.2">
      <c r="A2625">
        <v>115</v>
      </c>
      <c r="B2625">
        <v>197072</v>
      </c>
      <c r="C2625">
        <v>7161.1760000000004</v>
      </c>
    </row>
    <row r="2626" spans="1:3" x14ac:dyDescent="0.2">
      <c r="A2626">
        <v>115</v>
      </c>
      <c r="B2626">
        <v>126472</v>
      </c>
      <c r="C2626">
        <v>7059.7380000000003</v>
      </c>
    </row>
    <row r="2627" spans="1:3" x14ac:dyDescent="0.2">
      <c r="A2627">
        <v>115</v>
      </c>
      <c r="B2627">
        <v>68600</v>
      </c>
      <c r="C2627">
        <v>5787.0619999999999</v>
      </c>
    </row>
    <row r="2628" spans="1:3" x14ac:dyDescent="0.2">
      <c r="A2628">
        <v>115</v>
      </c>
      <c r="B2628">
        <v>0</v>
      </c>
      <c r="C2628">
        <v>6865.4279999999999</v>
      </c>
    </row>
    <row r="2629" spans="1:3" x14ac:dyDescent="0.2">
      <c r="A2629">
        <v>116</v>
      </c>
      <c r="B2629">
        <v>25626</v>
      </c>
      <c r="C2629">
        <v>241.999</v>
      </c>
    </row>
    <row r="2630" spans="1:3" x14ac:dyDescent="0.2">
      <c r="A2630">
        <v>116</v>
      </c>
      <c r="B2630">
        <v>350031</v>
      </c>
      <c r="C2630">
        <v>826.88199999999995</v>
      </c>
    </row>
    <row r="2631" spans="1:3" x14ac:dyDescent="0.2">
      <c r="A2631">
        <v>116</v>
      </c>
      <c r="B2631">
        <v>370986</v>
      </c>
      <c r="C2631">
        <v>564.70500000000004</v>
      </c>
    </row>
    <row r="2632" spans="1:3" x14ac:dyDescent="0.2">
      <c r="A2632">
        <v>116</v>
      </c>
      <c r="B2632">
        <v>445302</v>
      </c>
      <c r="C2632">
        <v>3833.5920000000001</v>
      </c>
    </row>
    <row r="2633" spans="1:3" x14ac:dyDescent="0.2">
      <c r="A2633">
        <v>116</v>
      </c>
      <c r="B2633">
        <v>373741</v>
      </c>
      <c r="C2633">
        <v>7145.8789999999999</v>
      </c>
    </row>
    <row r="2634" spans="1:3" x14ac:dyDescent="0.2">
      <c r="A2634">
        <v>116</v>
      </c>
      <c r="B2634">
        <v>301178</v>
      </c>
      <c r="C2634">
        <v>7267.5770000000002</v>
      </c>
    </row>
    <row r="2635" spans="1:3" x14ac:dyDescent="0.2">
      <c r="A2635">
        <v>116</v>
      </c>
      <c r="B2635">
        <v>228886</v>
      </c>
      <c r="C2635">
        <v>7227.73</v>
      </c>
    </row>
    <row r="2636" spans="1:3" x14ac:dyDescent="0.2">
      <c r="A2636">
        <v>116</v>
      </c>
      <c r="B2636">
        <v>155464</v>
      </c>
      <c r="C2636">
        <v>7327.0519999999997</v>
      </c>
    </row>
    <row r="2637" spans="1:3" x14ac:dyDescent="0.2">
      <c r="A2637">
        <v>116</v>
      </c>
      <c r="B2637">
        <v>84533</v>
      </c>
      <c r="C2637">
        <v>7095.1639999999998</v>
      </c>
    </row>
    <row r="2638" spans="1:3" x14ac:dyDescent="0.2">
      <c r="A2638">
        <v>116</v>
      </c>
      <c r="B2638">
        <v>3159</v>
      </c>
      <c r="C2638">
        <v>8134.9219999999996</v>
      </c>
    </row>
    <row r="2639" spans="1:3" x14ac:dyDescent="0.2">
      <c r="A2639">
        <v>116</v>
      </c>
      <c r="B2639">
        <v>0</v>
      </c>
      <c r="C2639">
        <v>327.39100000000002</v>
      </c>
    </row>
    <row r="2640" spans="1:3" x14ac:dyDescent="0.2">
      <c r="A2640">
        <v>117</v>
      </c>
      <c r="B2640">
        <v>272736</v>
      </c>
      <c r="C2640">
        <v>824.16300000000001</v>
      </c>
    </row>
    <row r="2641" spans="1:3" x14ac:dyDescent="0.2">
      <c r="A2641">
        <v>117</v>
      </c>
      <c r="B2641">
        <v>344339</v>
      </c>
      <c r="C2641">
        <v>820.58</v>
      </c>
    </row>
    <row r="2642" spans="1:3" x14ac:dyDescent="0.2">
      <c r="A2642">
        <v>117</v>
      </c>
      <c r="B2642">
        <v>428986</v>
      </c>
      <c r="C2642">
        <v>5452.616</v>
      </c>
    </row>
    <row r="2643" spans="1:3" x14ac:dyDescent="0.2">
      <c r="A2643">
        <v>117</v>
      </c>
      <c r="B2643">
        <v>377215</v>
      </c>
      <c r="C2643">
        <v>5164.0659999999998</v>
      </c>
    </row>
    <row r="2644" spans="1:3" x14ac:dyDescent="0.2">
      <c r="A2644">
        <v>117</v>
      </c>
      <c r="B2644">
        <v>306883</v>
      </c>
      <c r="C2644">
        <v>7036.7529999999997</v>
      </c>
    </row>
    <row r="2645" spans="1:3" x14ac:dyDescent="0.2">
      <c r="A2645">
        <v>117</v>
      </c>
      <c r="B2645">
        <v>234421</v>
      </c>
      <c r="C2645">
        <v>7243.2449999999999</v>
      </c>
    </row>
    <row r="2646" spans="1:3" x14ac:dyDescent="0.2">
      <c r="A2646">
        <v>117</v>
      </c>
      <c r="B2646">
        <v>161264</v>
      </c>
      <c r="C2646">
        <v>7323.0029999999997</v>
      </c>
    </row>
    <row r="2647" spans="1:3" x14ac:dyDescent="0.2">
      <c r="A2647">
        <v>117</v>
      </c>
      <c r="B2647">
        <v>85297</v>
      </c>
      <c r="C2647">
        <v>7588.0889999999999</v>
      </c>
    </row>
    <row r="2648" spans="1:3" x14ac:dyDescent="0.2">
      <c r="A2648">
        <v>117</v>
      </c>
      <c r="B2648">
        <v>4372</v>
      </c>
      <c r="C2648">
        <v>8092.1850000000004</v>
      </c>
    </row>
    <row r="2649" spans="1:3" x14ac:dyDescent="0.2">
      <c r="A2649">
        <v>117</v>
      </c>
      <c r="B2649">
        <v>0</v>
      </c>
      <c r="C2649">
        <v>448.245</v>
      </c>
    </row>
    <row r="2650" spans="1:3" x14ac:dyDescent="0.2">
      <c r="A2650">
        <v>118</v>
      </c>
      <c r="B2650">
        <v>308109</v>
      </c>
      <c r="C2650">
        <v>760.04300000000001</v>
      </c>
    </row>
    <row r="2651" spans="1:3" x14ac:dyDescent="0.2">
      <c r="A2651">
        <v>118</v>
      </c>
      <c r="B2651">
        <v>352855</v>
      </c>
      <c r="C2651">
        <v>785.04300000000001</v>
      </c>
    </row>
    <row r="2652" spans="1:3" x14ac:dyDescent="0.2">
      <c r="A2652">
        <v>118</v>
      </c>
      <c r="B2652">
        <v>427488</v>
      </c>
      <c r="C2652">
        <v>5697.8239999999996</v>
      </c>
    </row>
    <row r="2653" spans="1:3" x14ac:dyDescent="0.2">
      <c r="A2653">
        <v>118</v>
      </c>
      <c r="B2653">
        <v>372041</v>
      </c>
      <c r="C2653">
        <v>5540.26</v>
      </c>
    </row>
    <row r="2654" spans="1:3" x14ac:dyDescent="0.2">
      <c r="A2654">
        <v>118</v>
      </c>
      <c r="B2654">
        <v>300159</v>
      </c>
      <c r="C2654">
        <v>7187.9579999999996</v>
      </c>
    </row>
    <row r="2655" spans="1:3" x14ac:dyDescent="0.2">
      <c r="A2655">
        <v>118</v>
      </c>
      <c r="B2655">
        <v>226731</v>
      </c>
      <c r="C2655">
        <v>7342.3760000000002</v>
      </c>
    </row>
    <row r="2656" spans="1:3" x14ac:dyDescent="0.2">
      <c r="A2656">
        <v>118</v>
      </c>
      <c r="B2656">
        <v>154036</v>
      </c>
      <c r="C2656">
        <v>7269.3</v>
      </c>
    </row>
    <row r="2657" spans="1:3" x14ac:dyDescent="0.2">
      <c r="A2657">
        <v>118</v>
      </c>
      <c r="B2657">
        <v>95930</v>
      </c>
      <c r="C2657">
        <v>5810.223</v>
      </c>
    </row>
    <row r="2658" spans="1:3" x14ac:dyDescent="0.2">
      <c r="A2658">
        <v>118</v>
      </c>
      <c r="B2658">
        <v>16334</v>
      </c>
      <c r="C2658">
        <v>7967.683</v>
      </c>
    </row>
    <row r="2659" spans="1:3" x14ac:dyDescent="0.2">
      <c r="A2659">
        <v>118</v>
      </c>
      <c r="B2659">
        <v>0</v>
      </c>
      <c r="C2659">
        <v>1634.9490000000001</v>
      </c>
    </row>
    <row r="2660" spans="1:3" x14ac:dyDescent="0.2">
      <c r="A2660">
        <v>119</v>
      </c>
      <c r="B2660">
        <v>247953</v>
      </c>
      <c r="C2660">
        <v>677.29399999999998</v>
      </c>
    </row>
    <row r="2661" spans="1:3" x14ac:dyDescent="0.2">
      <c r="A2661">
        <v>119</v>
      </c>
      <c r="B2661">
        <v>320101</v>
      </c>
      <c r="C2661">
        <v>906.15800000000002</v>
      </c>
    </row>
    <row r="2662" spans="1:3" x14ac:dyDescent="0.2">
      <c r="A2662">
        <v>119</v>
      </c>
      <c r="B2662">
        <v>429993</v>
      </c>
      <c r="C2662">
        <v>5407.9059999999999</v>
      </c>
    </row>
    <row r="2663" spans="1:3" x14ac:dyDescent="0.2">
      <c r="A2663">
        <v>119</v>
      </c>
      <c r="B2663">
        <v>387281</v>
      </c>
      <c r="C2663">
        <v>4267.6350000000002</v>
      </c>
    </row>
    <row r="2664" spans="1:3" x14ac:dyDescent="0.2">
      <c r="A2664">
        <v>119</v>
      </c>
      <c r="B2664">
        <v>311947</v>
      </c>
      <c r="C2664">
        <v>7535.4350000000004</v>
      </c>
    </row>
    <row r="2665" spans="1:3" x14ac:dyDescent="0.2">
      <c r="A2665">
        <v>119</v>
      </c>
      <c r="B2665">
        <v>243479</v>
      </c>
      <c r="C2665">
        <v>6846.1260000000002</v>
      </c>
    </row>
    <row r="2666" spans="1:3" x14ac:dyDescent="0.2">
      <c r="A2666">
        <v>119</v>
      </c>
      <c r="B2666">
        <v>167762</v>
      </c>
      <c r="C2666">
        <v>7569.4189999999999</v>
      </c>
    </row>
    <row r="2667" spans="1:3" x14ac:dyDescent="0.2">
      <c r="A2667">
        <v>119</v>
      </c>
      <c r="B2667">
        <v>93155</v>
      </c>
      <c r="C2667">
        <v>7462.009</v>
      </c>
    </row>
    <row r="2668" spans="1:3" x14ac:dyDescent="0.2">
      <c r="A2668">
        <v>119</v>
      </c>
      <c r="B2668">
        <v>14081</v>
      </c>
      <c r="C2668">
        <v>7905.79</v>
      </c>
    </row>
    <row r="2669" spans="1:3" x14ac:dyDescent="0.2">
      <c r="A2669">
        <v>119</v>
      </c>
      <c r="B2669">
        <v>0</v>
      </c>
      <c r="C2669">
        <v>1418.39</v>
      </c>
    </row>
    <row r="2670" spans="1:3" x14ac:dyDescent="0.2">
      <c r="A2670">
        <v>120</v>
      </c>
      <c r="B2670">
        <v>253384</v>
      </c>
      <c r="C2670">
        <v>801.279</v>
      </c>
    </row>
    <row r="2671" spans="1:3" x14ac:dyDescent="0.2">
      <c r="A2671">
        <v>120</v>
      </c>
      <c r="B2671">
        <v>329970</v>
      </c>
      <c r="C2671">
        <v>1029.9949999999999</v>
      </c>
    </row>
    <row r="2672" spans="1:3" x14ac:dyDescent="0.2">
      <c r="A2672">
        <v>120</v>
      </c>
      <c r="B2672">
        <v>458020</v>
      </c>
      <c r="C2672">
        <v>2364.317</v>
      </c>
    </row>
    <row r="2673" spans="1:3" x14ac:dyDescent="0.2">
      <c r="A2673">
        <v>120</v>
      </c>
      <c r="B2673">
        <v>385013</v>
      </c>
      <c r="C2673">
        <v>7288.5780000000004</v>
      </c>
    </row>
    <row r="2674" spans="1:3" x14ac:dyDescent="0.2">
      <c r="A2674">
        <v>120</v>
      </c>
      <c r="B2674">
        <v>313781</v>
      </c>
      <c r="C2674">
        <v>7122.3379999999997</v>
      </c>
    </row>
    <row r="2675" spans="1:3" x14ac:dyDescent="0.2">
      <c r="A2675">
        <v>120</v>
      </c>
      <c r="B2675">
        <v>239142</v>
      </c>
      <c r="C2675">
        <v>7463.8760000000002</v>
      </c>
    </row>
    <row r="2676" spans="1:3" x14ac:dyDescent="0.2">
      <c r="A2676">
        <v>120</v>
      </c>
      <c r="B2676">
        <v>163031</v>
      </c>
      <c r="C2676">
        <v>7610.8950000000004</v>
      </c>
    </row>
    <row r="2677" spans="1:3" x14ac:dyDescent="0.2">
      <c r="A2677">
        <v>120</v>
      </c>
      <c r="B2677">
        <v>87182</v>
      </c>
      <c r="C2677">
        <v>7585.5540000000001</v>
      </c>
    </row>
    <row r="2678" spans="1:3" x14ac:dyDescent="0.2">
      <c r="A2678">
        <v>120</v>
      </c>
      <c r="B2678">
        <v>4922</v>
      </c>
      <c r="C2678">
        <v>8224.8009999999995</v>
      </c>
    </row>
    <row r="2679" spans="1:3" x14ac:dyDescent="0.2">
      <c r="A2679">
        <v>120</v>
      </c>
      <c r="B2679">
        <v>0</v>
      </c>
      <c r="C2679">
        <v>503.51299999999998</v>
      </c>
    </row>
    <row r="2680" spans="1:3" x14ac:dyDescent="0.2">
      <c r="A2680">
        <v>121</v>
      </c>
      <c r="B2680">
        <v>295330</v>
      </c>
      <c r="C2680">
        <v>847.952</v>
      </c>
    </row>
    <row r="2681" spans="1:3" x14ac:dyDescent="0.2">
      <c r="A2681">
        <v>121</v>
      </c>
      <c r="B2681">
        <v>361137</v>
      </c>
      <c r="C2681">
        <v>829.86400000000003</v>
      </c>
    </row>
    <row r="2682" spans="1:3" x14ac:dyDescent="0.2">
      <c r="A2682">
        <v>121</v>
      </c>
      <c r="B2682">
        <v>441537</v>
      </c>
      <c r="C2682">
        <v>4154.4179999999997</v>
      </c>
    </row>
    <row r="2683" spans="1:3" x14ac:dyDescent="0.2">
      <c r="A2683">
        <v>121</v>
      </c>
      <c r="B2683">
        <v>366564</v>
      </c>
      <c r="C2683">
        <v>7496.43</v>
      </c>
    </row>
    <row r="2684" spans="1:3" x14ac:dyDescent="0.2">
      <c r="A2684">
        <v>121</v>
      </c>
      <c r="B2684">
        <v>290270</v>
      </c>
      <c r="C2684">
        <v>7629.3580000000002</v>
      </c>
    </row>
    <row r="2685" spans="1:3" x14ac:dyDescent="0.2">
      <c r="A2685">
        <v>121</v>
      </c>
      <c r="B2685">
        <v>213354</v>
      </c>
      <c r="C2685">
        <v>7688.0420000000004</v>
      </c>
    </row>
    <row r="2686" spans="1:3" x14ac:dyDescent="0.2">
      <c r="A2686">
        <v>121</v>
      </c>
      <c r="B2686">
        <v>136900</v>
      </c>
      <c r="C2686">
        <v>7651.9750000000004</v>
      </c>
    </row>
    <row r="2687" spans="1:3" x14ac:dyDescent="0.2">
      <c r="A2687">
        <v>121</v>
      </c>
      <c r="B2687">
        <v>77730</v>
      </c>
      <c r="C2687">
        <v>5904.7920000000004</v>
      </c>
    </row>
    <row r="2688" spans="1:3" x14ac:dyDescent="0.2">
      <c r="A2688">
        <v>121</v>
      </c>
      <c r="B2688">
        <v>0</v>
      </c>
      <c r="C2688">
        <v>7777.3069999999998</v>
      </c>
    </row>
    <row r="2689" spans="1:3" x14ac:dyDescent="0.2">
      <c r="A2689">
        <v>122</v>
      </c>
      <c r="B2689">
        <v>10135</v>
      </c>
      <c r="C2689">
        <v>135.89599999999999</v>
      </c>
    </row>
    <row r="2690" spans="1:3" x14ac:dyDescent="0.2">
      <c r="A2690">
        <v>122</v>
      </c>
      <c r="B2690">
        <v>311480</v>
      </c>
      <c r="C2690">
        <v>757.23099999999999</v>
      </c>
    </row>
    <row r="2691" spans="1:3" x14ac:dyDescent="0.2">
      <c r="A2691">
        <v>122</v>
      </c>
      <c r="B2691">
        <v>376374</v>
      </c>
      <c r="C2691">
        <v>839.21199999999999</v>
      </c>
    </row>
    <row r="2692" spans="1:3" x14ac:dyDescent="0.2">
      <c r="A2692">
        <v>122</v>
      </c>
      <c r="B2692">
        <v>422072</v>
      </c>
      <c r="C2692">
        <v>6050.2560000000003</v>
      </c>
    </row>
    <row r="2693" spans="1:3" x14ac:dyDescent="0.2">
      <c r="A2693">
        <v>122</v>
      </c>
      <c r="B2693">
        <v>358941</v>
      </c>
      <c r="C2693">
        <v>6310.2730000000001</v>
      </c>
    </row>
    <row r="2694" spans="1:3" x14ac:dyDescent="0.2">
      <c r="A2694">
        <v>122</v>
      </c>
      <c r="B2694">
        <v>282669</v>
      </c>
      <c r="C2694">
        <v>7629.0219999999999</v>
      </c>
    </row>
    <row r="2695" spans="1:3" x14ac:dyDescent="0.2">
      <c r="A2695">
        <v>122</v>
      </c>
      <c r="B2695">
        <v>205537</v>
      </c>
      <c r="C2695">
        <v>7710.8109999999997</v>
      </c>
    </row>
    <row r="2696" spans="1:3" x14ac:dyDescent="0.2">
      <c r="A2696">
        <v>122</v>
      </c>
      <c r="B2696">
        <v>128049</v>
      </c>
      <c r="C2696">
        <v>7748.9560000000001</v>
      </c>
    </row>
    <row r="2697" spans="1:3" x14ac:dyDescent="0.2">
      <c r="A2697">
        <v>122</v>
      </c>
      <c r="B2697">
        <v>46721</v>
      </c>
      <c r="C2697">
        <v>8132.3639999999996</v>
      </c>
    </row>
    <row r="2698" spans="1:3" x14ac:dyDescent="0.2">
      <c r="A2698">
        <v>122</v>
      </c>
      <c r="B2698">
        <v>0</v>
      </c>
      <c r="C2698">
        <v>4679.3599999999997</v>
      </c>
    </row>
    <row r="2699" spans="1:3" x14ac:dyDescent="0.2">
      <c r="A2699">
        <v>123</v>
      </c>
      <c r="B2699">
        <v>100789</v>
      </c>
      <c r="C2699">
        <v>571.52300000000002</v>
      </c>
    </row>
    <row r="2700" spans="1:3" x14ac:dyDescent="0.2">
      <c r="A2700">
        <v>123</v>
      </c>
      <c r="B2700">
        <v>279739</v>
      </c>
      <c r="C2700">
        <v>553.83699999999999</v>
      </c>
    </row>
    <row r="2701" spans="1:3" x14ac:dyDescent="0.2">
      <c r="A2701">
        <v>123</v>
      </c>
      <c r="B2701">
        <v>394678</v>
      </c>
      <c r="C2701">
        <v>1291.2170000000001</v>
      </c>
    </row>
    <row r="2702" spans="1:3" x14ac:dyDescent="0.2">
      <c r="A2702">
        <v>123</v>
      </c>
      <c r="B2702">
        <v>407830</v>
      </c>
      <c r="C2702">
        <v>6786.6509999999998</v>
      </c>
    </row>
    <row r="2703" spans="1:3" x14ac:dyDescent="0.2">
      <c r="A2703">
        <v>123</v>
      </c>
      <c r="B2703">
        <v>326350</v>
      </c>
      <c r="C2703">
        <v>8147.8019999999997</v>
      </c>
    </row>
    <row r="2704" spans="1:3" x14ac:dyDescent="0.2">
      <c r="A2704">
        <v>123</v>
      </c>
      <c r="B2704">
        <v>245829</v>
      </c>
      <c r="C2704">
        <v>8045.9669999999996</v>
      </c>
    </row>
    <row r="2705" spans="1:3" x14ac:dyDescent="0.2">
      <c r="A2705">
        <v>123</v>
      </c>
      <c r="B2705">
        <v>164039</v>
      </c>
      <c r="C2705">
        <v>8175.9229999999998</v>
      </c>
    </row>
    <row r="2706" spans="1:3" x14ac:dyDescent="0.2">
      <c r="A2706">
        <v>123</v>
      </c>
      <c r="B2706">
        <v>76697</v>
      </c>
      <c r="C2706">
        <v>8733.9779999999992</v>
      </c>
    </row>
    <row r="2707" spans="1:3" x14ac:dyDescent="0.2">
      <c r="A2707">
        <v>123</v>
      </c>
      <c r="B2707">
        <v>0</v>
      </c>
      <c r="C2707">
        <v>7674.0540000000001</v>
      </c>
    </row>
    <row r="2708" spans="1:3" x14ac:dyDescent="0.2">
      <c r="A2708">
        <v>124</v>
      </c>
      <c r="B2708">
        <v>23382</v>
      </c>
      <c r="C2708">
        <v>241.172</v>
      </c>
    </row>
    <row r="2709" spans="1:3" x14ac:dyDescent="0.2">
      <c r="A2709">
        <v>124</v>
      </c>
      <c r="B2709">
        <v>317551</v>
      </c>
      <c r="C2709">
        <v>945.245</v>
      </c>
    </row>
    <row r="2710" spans="1:3" x14ac:dyDescent="0.2">
      <c r="A2710">
        <v>124</v>
      </c>
      <c r="B2710">
        <v>399048</v>
      </c>
      <c r="C2710">
        <v>898.61500000000001</v>
      </c>
    </row>
    <row r="2711" spans="1:3" x14ac:dyDescent="0.2">
      <c r="A2711">
        <v>124</v>
      </c>
      <c r="B2711">
        <v>417361</v>
      </c>
      <c r="C2711">
        <v>6173.5770000000002</v>
      </c>
    </row>
    <row r="2712" spans="1:3" x14ac:dyDescent="0.2">
      <c r="A2712">
        <v>124</v>
      </c>
      <c r="B2712">
        <v>338735</v>
      </c>
      <c r="C2712">
        <v>7850.0649999999996</v>
      </c>
    </row>
    <row r="2713" spans="1:3" x14ac:dyDescent="0.2">
      <c r="A2713">
        <v>124</v>
      </c>
      <c r="B2713">
        <v>256866</v>
      </c>
      <c r="C2713">
        <v>8186.6360000000004</v>
      </c>
    </row>
    <row r="2714" spans="1:3" x14ac:dyDescent="0.2">
      <c r="A2714">
        <v>124</v>
      </c>
      <c r="B2714">
        <v>176017</v>
      </c>
      <c r="C2714">
        <v>8087.68</v>
      </c>
    </row>
    <row r="2715" spans="1:3" x14ac:dyDescent="0.2">
      <c r="A2715">
        <v>124</v>
      </c>
      <c r="B2715">
        <v>91796</v>
      </c>
      <c r="C2715">
        <v>8421.27</v>
      </c>
    </row>
    <row r="2716" spans="1:3" x14ac:dyDescent="0.2">
      <c r="A2716">
        <v>124</v>
      </c>
      <c r="B2716">
        <v>1640</v>
      </c>
      <c r="C2716">
        <v>9013.1640000000007</v>
      </c>
    </row>
    <row r="2717" spans="1:3" x14ac:dyDescent="0.2">
      <c r="A2717">
        <v>124</v>
      </c>
      <c r="B2717">
        <v>0</v>
      </c>
      <c r="C2717">
        <v>176.346</v>
      </c>
    </row>
    <row r="2718" spans="1:3" x14ac:dyDescent="0.2">
      <c r="A2718">
        <v>125</v>
      </c>
      <c r="B2718">
        <v>351261</v>
      </c>
      <c r="C2718">
        <v>1215.941</v>
      </c>
    </row>
    <row r="2719" spans="1:3" x14ac:dyDescent="0.2">
      <c r="A2719">
        <v>125</v>
      </c>
      <c r="B2719">
        <v>394646</v>
      </c>
      <c r="C2719">
        <v>904.58600000000001</v>
      </c>
    </row>
    <row r="2720" spans="1:3" x14ac:dyDescent="0.2">
      <c r="A2720">
        <v>125</v>
      </c>
      <c r="B2720">
        <v>413197</v>
      </c>
      <c r="C2720">
        <v>6556.6809999999996</v>
      </c>
    </row>
    <row r="2721" spans="1:3" x14ac:dyDescent="0.2">
      <c r="A2721">
        <v>125</v>
      </c>
      <c r="B2721">
        <v>332029</v>
      </c>
      <c r="C2721">
        <v>8106.6369999999997</v>
      </c>
    </row>
    <row r="2722" spans="1:3" x14ac:dyDescent="0.2">
      <c r="A2722">
        <v>125</v>
      </c>
      <c r="B2722">
        <v>252118</v>
      </c>
      <c r="C2722">
        <v>7990.3360000000002</v>
      </c>
    </row>
    <row r="2723" spans="1:3" x14ac:dyDescent="0.2">
      <c r="A2723">
        <v>125</v>
      </c>
      <c r="B2723">
        <v>170946</v>
      </c>
      <c r="C2723">
        <v>8121.09</v>
      </c>
    </row>
    <row r="2724" spans="1:3" x14ac:dyDescent="0.2">
      <c r="A2724">
        <v>125</v>
      </c>
      <c r="B2724">
        <v>86986</v>
      </c>
      <c r="C2724">
        <v>8392.0229999999992</v>
      </c>
    </row>
    <row r="2725" spans="1:3" x14ac:dyDescent="0.2">
      <c r="A2725">
        <v>125</v>
      </c>
      <c r="B2725">
        <v>0</v>
      </c>
      <c r="C2725">
        <v>8703.0239999999994</v>
      </c>
    </row>
    <row r="2726" spans="1:3" x14ac:dyDescent="0.2">
      <c r="A2726">
        <v>126</v>
      </c>
      <c r="B2726">
        <v>4335</v>
      </c>
      <c r="C2726">
        <v>71.394999999999996</v>
      </c>
    </row>
    <row r="2727" spans="1:3" x14ac:dyDescent="0.2">
      <c r="A2727">
        <v>126</v>
      </c>
      <c r="B2727">
        <v>354279</v>
      </c>
      <c r="C2727">
        <v>1271.9929999999999</v>
      </c>
    </row>
    <row r="2728" spans="1:3" x14ac:dyDescent="0.2">
      <c r="A2728">
        <v>126</v>
      </c>
      <c r="B2728">
        <v>399904</v>
      </c>
      <c r="C2728">
        <v>901.24400000000003</v>
      </c>
    </row>
    <row r="2729" spans="1:3" x14ac:dyDescent="0.2">
      <c r="A2729">
        <v>126</v>
      </c>
      <c r="B2729">
        <v>405241</v>
      </c>
      <c r="C2729">
        <v>7217.1239999999998</v>
      </c>
    </row>
    <row r="2730" spans="1:3" x14ac:dyDescent="0.2">
      <c r="A2730">
        <v>126</v>
      </c>
      <c r="B2730">
        <v>322339</v>
      </c>
      <c r="C2730">
        <v>8289.81</v>
      </c>
    </row>
    <row r="2731" spans="1:3" x14ac:dyDescent="0.2">
      <c r="A2731">
        <v>126</v>
      </c>
      <c r="B2731">
        <v>239443</v>
      </c>
      <c r="C2731">
        <v>8289.4220000000005</v>
      </c>
    </row>
    <row r="2732" spans="1:3" x14ac:dyDescent="0.2">
      <c r="A2732">
        <v>126</v>
      </c>
      <c r="B2732">
        <v>157263</v>
      </c>
      <c r="C2732">
        <v>8217.9470000000001</v>
      </c>
    </row>
    <row r="2733" spans="1:3" x14ac:dyDescent="0.2">
      <c r="A2733">
        <v>126</v>
      </c>
      <c r="B2733">
        <v>70037</v>
      </c>
      <c r="C2733">
        <v>8722.0740000000005</v>
      </c>
    </row>
    <row r="2734" spans="1:3" x14ac:dyDescent="0.2">
      <c r="A2734">
        <v>126</v>
      </c>
      <c r="B2734">
        <v>0</v>
      </c>
      <c r="C2734">
        <v>7015.9530000000004</v>
      </c>
    </row>
    <row r="2735" spans="1:3" x14ac:dyDescent="0.2">
      <c r="A2735">
        <v>127</v>
      </c>
      <c r="B2735">
        <v>48877</v>
      </c>
      <c r="C2735">
        <v>352.54399999999998</v>
      </c>
    </row>
    <row r="2736" spans="1:3" x14ac:dyDescent="0.2">
      <c r="A2736">
        <v>127</v>
      </c>
      <c r="B2736">
        <v>347674</v>
      </c>
      <c r="C2736">
        <v>845.81100000000004</v>
      </c>
    </row>
    <row r="2737" spans="1:3" x14ac:dyDescent="0.2">
      <c r="A2737">
        <v>127</v>
      </c>
      <c r="B2737">
        <v>459484</v>
      </c>
      <c r="C2737">
        <v>1110.576</v>
      </c>
    </row>
    <row r="2738" spans="1:3" x14ac:dyDescent="0.2">
      <c r="A2738">
        <v>127</v>
      </c>
      <c r="B2738">
        <v>398027</v>
      </c>
      <c r="C2738">
        <v>7874.44</v>
      </c>
    </row>
    <row r="2739" spans="1:3" x14ac:dyDescent="0.2">
      <c r="A2739">
        <v>127</v>
      </c>
      <c r="B2739">
        <v>316866</v>
      </c>
      <c r="C2739">
        <v>8123.6139999999996</v>
      </c>
    </row>
    <row r="2740" spans="1:3" x14ac:dyDescent="0.2">
      <c r="A2740">
        <v>127</v>
      </c>
      <c r="B2740">
        <v>237256</v>
      </c>
      <c r="C2740">
        <v>7953.2250000000004</v>
      </c>
    </row>
    <row r="2741" spans="1:3" x14ac:dyDescent="0.2">
      <c r="A2741">
        <v>127</v>
      </c>
      <c r="B2741">
        <v>156767</v>
      </c>
      <c r="C2741">
        <v>8046.5249999999996</v>
      </c>
    </row>
    <row r="2742" spans="1:3" x14ac:dyDescent="0.2">
      <c r="A2742">
        <v>127</v>
      </c>
      <c r="B2742">
        <v>70732</v>
      </c>
      <c r="C2742">
        <v>8612.0339999999997</v>
      </c>
    </row>
    <row r="2743" spans="1:3" x14ac:dyDescent="0.2">
      <c r="A2743">
        <v>127</v>
      </c>
      <c r="B2743">
        <v>0</v>
      </c>
      <c r="C2743">
        <v>7066.076</v>
      </c>
    </row>
    <row r="2744" spans="1:3" x14ac:dyDescent="0.2">
      <c r="A2744">
        <v>128</v>
      </c>
      <c r="B2744">
        <v>57398</v>
      </c>
      <c r="C2744">
        <v>365.09399999999999</v>
      </c>
    </row>
    <row r="2745" spans="1:3" x14ac:dyDescent="0.2">
      <c r="A2745">
        <v>128</v>
      </c>
      <c r="B2745">
        <v>329137</v>
      </c>
      <c r="C2745">
        <v>869.12199999999996</v>
      </c>
    </row>
    <row r="2746" spans="1:3" x14ac:dyDescent="0.2">
      <c r="A2746">
        <v>128</v>
      </c>
      <c r="B2746">
        <v>430590</v>
      </c>
      <c r="C2746">
        <v>1144.3900000000001</v>
      </c>
    </row>
    <row r="2747" spans="1:3" x14ac:dyDescent="0.2">
      <c r="A2747">
        <v>128</v>
      </c>
      <c r="B2747">
        <v>424902</v>
      </c>
      <c r="C2747">
        <v>5118.4430000000002</v>
      </c>
    </row>
    <row r="2748" spans="1:3" x14ac:dyDescent="0.2">
      <c r="A2748">
        <v>128</v>
      </c>
      <c r="B2748">
        <v>342371</v>
      </c>
      <c r="C2748">
        <v>8251.1329999999998</v>
      </c>
    </row>
    <row r="2749" spans="1:3" x14ac:dyDescent="0.2">
      <c r="A2749">
        <v>128</v>
      </c>
      <c r="B2749">
        <v>259750</v>
      </c>
      <c r="C2749">
        <v>8266.482</v>
      </c>
    </row>
    <row r="2750" spans="1:3" x14ac:dyDescent="0.2">
      <c r="A2750">
        <v>128</v>
      </c>
      <c r="B2750">
        <v>177378</v>
      </c>
      <c r="C2750">
        <v>8230.9330000000009</v>
      </c>
    </row>
    <row r="2751" spans="1:3" x14ac:dyDescent="0.2">
      <c r="A2751">
        <v>128</v>
      </c>
      <c r="B2751">
        <v>94978</v>
      </c>
      <c r="C2751">
        <v>8252.3140000000003</v>
      </c>
    </row>
    <row r="2752" spans="1:3" x14ac:dyDescent="0.2">
      <c r="A2752">
        <v>128</v>
      </c>
      <c r="B2752">
        <v>4847</v>
      </c>
      <c r="C2752">
        <v>9000.1579999999994</v>
      </c>
    </row>
    <row r="2753" spans="1:3" x14ac:dyDescent="0.2">
      <c r="A2753">
        <v>128</v>
      </c>
      <c r="B2753">
        <v>0</v>
      </c>
      <c r="C2753">
        <v>496.80099999999999</v>
      </c>
    </row>
    <row r="2754" spans="1:3" x14ac:dyDescent="0.2">
      <c r="A2754">
        <v>129</v>
      </c>
      <c r="B2754">
        <v>316766</v>
      </c>
      <c r="C2754">
        <v>1080.8320000000001</v>
      </c>
    </row>
    <row r="2755" spans="1:3" x14ac:dyDescent="0.2">
      <c r="A2755">
        <v>129</v>
      </c>
      <c r="B2755">
        <v>380286</v>
      </c>
      <c r="C2755">
        <v>1073.2190000000001</v>
      </c>
    </row>
    <row r="2756" spans="1:3" x14ac:dyDescent="0.2">
      <c r="A2756">
        <v>129</v>
      </c>
      <c r="B2756">
        <v>411521</v>
      </c>
      <c r="C2756">
        <v>6689.701</v>
      </c>
    </row>
    <row r="2757" spans="1:3" x14ac:dyDescent="0.2">
      <c r="A2757">
        <v>129</v>
      </c>
      <c r="B2757">
        <v>338053</v>
      </c>
      <c r="C2757">
        <v>7343.8789999999999</v>
      </c>
    </row>
    <row r="2758" spans="1:3" x14ac:dyDescent="0.2">
      <c r="A2758">
        <v>129</v>
      </c>
      <c r="B2758">
        <v>253563</v>
      </c>
      <c r="C2758">
        <v>8435.9740000000002</v>
      </c>
    </row>
    <row r="2759" spans="1:3" x14ac:dyDescent="0.2">
      <c r="A2759">
        <v>129</v>
      </c>
      <c r="B2759">
        <v>170190</v>
      </c>
      <c r="C2759">
        <v>8337.7420000000002</v>
      </c>
    </row>
    <row r="2760" spans="1:3" x14ac:dyDescent="0.2">
      <c r="A2760">
        <v>129</v>
      </c>
      <c r="B2760">
        <v>83987</v>
      </c>
      <c r="C2760">
        <v>8627.7129999999997</v>
      </c>
    </row>
    <row r="2761" spans="1:3" x14ac:dyDescent="0.2">
      <c r="A2761">
        <v>129</v>
      </c>
      <c r="B2761">
        <v>0</v>
      </c>
      <c r="C2761">
        <v>8391.02</v>
      </c>
    </row>
    <row r="2762" spans="1:3" x14ac:dyDescent="0.2">
      <c r="A2762">
        <v>130</v>
      </c>
      <c r="B2762">
        <v>24629</v>
      </c>
      <c r="C2762">
        <v>211.345</v>
      </c>
    </row>
    <row r="2763" spans="1:3" x14ac:dyDescent="0.2">
      <c r="A2763">
        <v>130</v>
      </c>
      <c r="B2763">
        <v>348036</v>
      </c>
      <c r="C2763">
        <v>1030.096</v>
      </c>
    </row>
    <row r="2764" spans="1:3" x14ac:dyDescent="0.2">
      <c r="A2764">
        <v>130</v>
      </c>
      <c r="B2764">
        <v>425500</v>
      </c>
      <c r="C2764">
        <v>977.06899999999996</v>
      </c>
    </row>
    <row r="2765" spans="1:3" x14ac:dyDescent="0.2">
      <c r="A2765">
        <v>130</v>
      </c>
      <c r="B2765">
        <v>402857</v>
      </c>
      <c r="C2765">
        <v>7474.6210000000001</v>
      </c>
    </row>
    <row r="2766" spans="1:3" x14ac:dyDescent="0.2">
      <c r="A2766">
        <v>130</v>
      </c>
      <c r="B2766">
        <v>320910</v>
      </c>
      <c r="C2766">
        <v>8195.2379999999994</v>
      </c>
    </row>
    <row r="2767" spans="1:3" x14ac:dyDescent="0.2">
      <c r="A2767">
        <v>130</v>
      </c>
      <c r="B2767">
        <v>239718</v>
      </c>
      <c r="C2767">
        <v>8124.1480000000001</v>
      </c>
    </row>
    <row r="2768" spans="1:3" x14ac:dyDescent="0.2">
      <c r="A2768">
        <v>130</v>
      </c>
      <c r="B2768">
        <v>159345</v>
      </c>
      <c r="C2768">
        <v>8039.5529999999999</v>
      </c>
    </row>
    <row r="2769" spans="1:3" x14ac:dyDescent="0.2">
      <c r="A2769">
        <v>130</v>
      </c>
      <c r="B2769">
        <v>72156</v>
      </c>
      <c r="C2769">
        <v>8710.0339999999997</v>
      </c>
    </row>
    <row r="2770" spans="1:3" x14ac:dyDescent="0.2">
      <c r="A2770">
        <v>130</v>
      </c>
      <c r="B2770">
        <v>0</v>
      </c>
      <c r="C2770">
        <v>7220.1809999999996</v>
      </c>
    </row>
    <row r="2771" spans="1:3" x14ac:dyDescent="0.2">
      <c r="A2771">
        <v>131</v>
      </c>
      <c r="B2771">
        <v>45087</v>
      </c>
      <c r="C2771">
        <v>398.42599999999999</v>
      </c>
    </row>
    <row r="2772" spans="1:3" x14ac:dyDescent="0.2">
      <c r="A2772">
        <v>131</v>
      </c>
      <c r="B2772">
        <v>341591</v>
      </c>
      <c r="C2772">
        <v>991.60699999999997</v>
      </c>
    </row>
    <row r="2773" spans="1:3" x14ac:dyDescent="0.2">
      <c r="A2773">
        <v>131</v>
      </c>
      <c r="B2773">
        <v>432968</v>
      </c>
      <c r="C2773">
        <v>1100.692</v>
      </c>
    </row>
    <row r="2774" spans="1:3" x14ac:dyDescent="0.2">
      <c r="A2774">
        <v>131</v>
      </c>
      <c r="B2774">
        <v>407999</v>
      </c>
      <c r="C2774">
        <v>6687.7139999999999</v>
      </c>
    </row>
    <row r="2775" spans="1:3" x14ac:dyDescent="0.2">
      <c r="A2775">
        <v>131</v>
      </c>
      <c r="B2775">
        <v>326044</v>
      </c>
      <c r="C2775">
        <v>8199.232</v>
      </c>
    </row>
    <row r="2776" spans="1:3" x14ac:dyDescent="0.2">
      <c r="A2776">
        <v>131</v>
      </c>
      <c r="B2776">
        <v>244200</v>
      </c>
      <c r="C2776">
        <v>8192.8449999999993</v>
      </c>
    </row>
    <row r="2777" spans="1:3" x14ac:dyDescent="0.2">
      <c r="A2777">
        <v>131</v>
      </c>
      <c r="B2777">
        <v>182719</v>
      </c>
      <c r="C2777">
        <v>6128.7629999999999</v>
      </c>
    </row>
    <row r="2778" spans="1:3" x14ac:dyDescent="0.2">
      <c r="A2778">
        <v>131</v>
      </c>
      <c r="B2778">
        <v>100110</v>
      </c>
      <c r="C2778">
        <v>8260.5709999999999</v>
      </c>
    </row>
    <row r="2779" spans="1:3" x14ac:dyDescent="0.2">
      <c r="A2779">
        <v>131</v>
      </c>
      <c r="B2779">
        <v>9277</v>
      </c>
      <c r="C2779">
        <v>9087.1329999999998</v>
      </c>
    </row>
    <row r="2780" spans="1:3" x14ac:dyDescent="0.2">
      <c r="A2780">
        <v>131</v>
      </c>
      <c r="B2780">
        <v>0</v>
      </c>
      <c r="C2780">
        <v>935.50300000000004</v>
      </c>
    </row>
    <row r="2781" spans="1:3" x14ac:dyDescent="0.2">
      <c r="A2781">
        <v>132</v>
      </c>
      <c r="B2781">
        <v>248295</v>
      </c>
      <c r="C2781">
        <v>883.86500000000001</v>
      </c>
    </row>
    <row r="2782" spans="1:3" x14ac:dyDescent="0.2">
      <c r="A2782">
        <v>132</v>
      </c>
      <c r="B2782">
        <v>347508</v>
      </c>
      <c r="C2782">
        <v>1144.2750000000001</v>
      </c>
    </row>
    <row r="2783" spans="1:3" x14ac:dyDescent="0.2">
      <c r="A2783">
        <v>132</v>
      </c>
      <c r="B2783">
        <v>437429</v>
      </c>
      <c r="C2783">
        <v>4214.5249999999996</v>
      </c>
    </row>
    <row r="2784" spans="1:3" x14ac:dyDescent="0.2">
      <c r="A2784">
        <v>132</v>
      </c>
      <c r="B2784">
        <v>354278</v>
      </c>
      <c r="C2784">
        <v>8315.0529999999999</v>
      </c>
    </row>
    <row r="2785" spans="1:3" x14ac:dyDescent="0.2">
      <c r="A2785">
        <v>132</v>
      </c>
      <c r="B2785">
        <v>270804</v>
      </c>
      <c r="C2785">
        <v>8349.7819999999992</v>
      </c>
    </row>
    <row r="2786" spans="1:3" x14ac:dyDescent="0.2">
      <c r="A2786">
        <v>132</v>
      </c>
      <c r="B2786">
        <v>187117</v>
      </c>
      <c r="C2786">
        <v>8366.1679999999997</v>
      </c>
    </row>
    <row r="2787" spans="1:3" x14ac:dyDescent="0.2">
      <c r="A2787">
        <v>132</v>
      </c>
      <c r="B2787">
        <v>103399</v>
      </c>
      <c r="C2787">
        <v>8373.2340000000004</v>
      </c>
    </row>
    <row r="2788" spans="1:3" x14ac:dyDescent="0.2">
      <c r="A2788">
        <v>132</v>
      </c>
      <c r="B2788">
        <v>13408</v>
      </c>
      <c r="C2788">
        <v>8999.8809999999994</v>
      </c>
    </row>
    <row r="2789" spans="1:3" x14ac:dyDescent="0.2">
      <c r="A2789">
        <v>132</v>
      </c>
      <c r="B2789">
        <v>0</v>
      </c>
      <c r="C2789">
        <v>1350.3489999999999</v>
      </c>
    </row>
    <row r="2790" spans="1:3" x14ac:dyDescent="0.2">
      <c r="A2790">
        <v>133</v>
      </c>
      <c r="B2790">
        <v>295163</v>
      </c>
      <c r="C2790">
        <v>958.08100000000002</v>
      </c>
    </row>
    <row r="2791" spans="1:3" x14ac:dyDescent="0.2">
      <c r="A2791">
        <v>133</v>
      </c>
      <c r="B2791">
        <v>365135</v>
      </c>
      <c r="C2791">
        <v>1009.9059999999999</v>
      </c>
    </row>
    <row r="2792" spans="1:3" x14ac:dyDescent="0.2">
      <c r="A2792">
        <v>133</v>
      </c>
      <c r="B2792">
        <v>432097</v>
      </c>
      <c r="C2792">
        <v>4808.43</v>
      </c>
    </row>
    <row r="2793" spans="1:3" x14ac:dyDescent="0.2">
      <c r="A2793">
        <v>133</v>
      </c>
      <c r="B2793">
        <v>351055</v>
      </c>
      <c r="C2793">
        <v>8108.3819999999996</v>
      </c>
    </row>
    <row r="2794" spans="1:3" x14ac:dyDescent="0.2">
      <c r="A2794">
        <v>133</v>
      </c>
      <c r="B2794">
        <v>269048</v>
      </c>
      <c r="C2794">
        <v>8197.6730000000007</v>
      </c>
    </row>
    <row r="2795" spans="1:3" x14ac:dyDescent="0.2">
      <c r="A2795">
        <v>133</v>
      </c>
      <c r="B2795">
        <v>186190</v>
      </c>
      <c r="C2795">
        <v>8284.0910000000003</v>
      </c>
    </row>
    <row r="2796" spans="1:3" x14ac:dyDescent="0.2">
      <c r="A2796">
        <v>133</v>
      </c>
      <c r="B2796">
        <v>104173</v>
      </c>
      <c r="C2796">
        <v>8201.3379999999997</v>
      </c>
    </row>
    <row r="2797" spans="1:3" x14ac:dyDescent="0.2">
      <c r="A2797">
        <v>133</v>
      </c>
      <c r="B2797">
        <v>14816</v>
      </c>
      <c r="C2797">
        <v>8935.6769999999997</v>
      </c>
    </row>
    <row r="2798" spans="1:3" x14ac:dyDescent="0.2">
      <c r="A2798">
        <v>133</v>
      </c>
      <c r="B2798">
        <v>0</v>
      </c>
      <c r="C2798">
        <v>1493.3820000000001</v>
      </c>
    </row>
    <row r="2799" spans="1:3" x14ac:dyDescent="0.2">
      <c r="A2799">
        <v>134</v>
      </c>
      <c r="B2799">
        <v>288830</v>
      </c>
      <c r="C2799">
        <v>990.59400000000005</v>
      </c>
    </row>
    <row r="2800" spans="1:3" x14ac:dyDescent="0.2">
      <c r="A2800">
        <v>134</v>
      </c>
      <c r="B2800">
        <v>353265</v>
      </c>
      <c r="C2800">
        <v>1011.8390000000001</v>
      </c>
    </row>
    <row r="2801" spans="1:3" x14ac:dyDescent="0.2">
      <c r="A2801">
        <v>134</v>
      </c>
      <c r="B2801">
        <v>434995</v>
      </c>
      <c r="C2801">
        <v>4482.6729999999998</v>
      </c>
    </row>
    <row r="2802" spans="1:3" x14ac:dyDescent="0.2">
      <c r="A2802">
        <v>134</v>
      </c>
      <c r="B2802">
        <v>355650</v>
      </c>
      <c r="C2802">
        <v>7936.067</v>
      </c>
    </row>
    <row r="2803" spans="1:3" x14ac:dyDescent="0.2">
      <c r="A2803">
        <v>134</v>
      </c>
      <c r="B2803">
        <v>274036</v>
      </c>
      <c r="C2803">
        <v>8160.5410000000002</v>
      </c>
    </row>
    <row r="2804" spans="1:3" x14ac:dyDescent="0.2">
      <c r="A2804">
        <v>134</v>
      </c>
      <c r="B2804">
        <v>192911</v>
      </c>
      <c r="C2804">
        <v>8113.4080000000004</v>
      </c>
    </row>
    <row r="2805" spans="1:3" x14ac:dyDescent="0.2">
      <c r="A2805">
        <v>134</v>
      </c>
      <c r="B2805">
        <v>111613</v>
      </c>
      <c r="C2805">
        <v>8125.4170000000004</v>
      </c>
    </row>
    <row r="2806" spans="1:3" x14ac:dyDescent="0.2">
      <c r="A2806">
        <v>134</v>
      </c>
      <c r="B2806">
        <v>23553</v>
      </c>
      <c r="C2806">
        <v>8805.8680000000004</v>
      </c>
    </row>
    <row r="2807" spans="1:3" x14ac:dyDescent="0.2">
      <c r="A2807">
        <v>134</v>
      </c>
      <c r="B2807">
        <v>0</v>
      </c>
      <c r="C2807">
        <v>2366.087</v>
      </c>
    </row>
    <row r="2808" spans="1:3" x14ac:dyDescent="0.2">
      <c r="A2808">
        <v>135</v>
      </c>
      <c r="B2808">
        <v>145031</v>
      </c>
      <c r="C2808">
        <v>651.34</v>
      </c>
    </row>
    <row r="2809" spans="1:3" x14ac:dyDescent="0.2">
      <c r="A2809">
        <v>135</v>
      </c>
      <c r="B2809">
        <v>346749</v>
      </c>
      <c r="C2809">
        <v>1064.777</v>
      </c>
    </row>
    <row r="2810" spans="1:3" x14ac:dyDescent="0.2">
      <c r="A2810">
        <v>135</v>
      </c>
      <c r="B2810">
        <v>446814</v>
      </c>
      <c r="C2810">
        <v>3587.58</v>
      </c>
    </row>
    <row r="2811" spans="1:3" x14ac:dyDescent="0.2">
      <c r="A2811">
        <v>135</v>
      </c>
      <c r="B2811">
        <v>363952</v>
      </c>
      <c r="C2811">
        <v>8285.027</v>
      </c>
    </row>
    <row r="2812" spans="1:3" x14ac:dyDescent="0.2">
      <c r="A2812">
        <v>135</v>
      </c>
      <c r="B2812">
        <v>280562</v>
      </c>
      <c r="C2812">
        <v>8336.232</v>
      </c>
    </row>
    <row r="2813" spans="1:3" x14ac:dyDescent="0.2">
      <c r="A2813">
        <v>135</v>
      </c>
      <c r="B2813">
        <v>197015</v>
      </c>
      <c r="C2813">
        <v>8354.384</v>
      </c>
    </row>
    <row r="2814" spans="1:3" x14ac:dyDescent="0.2">
      <c r="A2814">
        <v>135</v>
      </c>
      <c r="B2814">
        <v>111334</v>
      </c>
      <c r="C2814">
        <v>8567.5910000000003</v>
      </c>
    </row>
    <row r="2815" spans="1:3" x14ac:dyDescent="0.2">
      <c r="A2815">
        <v>135</v>
      </c>
      <c r="B2815">
        <v>18387</v>
      </c>
      <c r="C2815">
        <v>9294.3240000000005</v>
      </c>
    </row>
    <row r="2816" spans="1:3" x14ac:dyDescent="0.2">
      <c r="A2816">
        <v>135</v>
      </c>
      <c r="B2816">
        <v>0</v>
      </c>
      <c r="C2816">
        <v>1850.356</v>
      </c>
    </row>
    <row r="2817" spans="1:3" x14ac:dyDescent="0.2">
      <c r="A2817">
        <v>136</v>
      </c>
      <c r="B2817">
        <v>266441</v>
      </c>
      <c r="C2817">
        <v>915.38099999999997</v>
      </c>
    </row>
    <row r="2818" spans="1:3" x14ac:dyDescent="0.2">
      <c r="A2818">
        <v>136</v>
      </c>
      <c r="B2818">
        <v>335826</v>
      </c>
      <c r="C2818">
        <v>929.40099999999995</v>
      </c>
    </row>
    <row r="2819" spans="1:3" x14ac:dyDescent="0.2">
      <c r="A2819">
        <v>136</v>
      </c>
      <c r="B2819">
        <v>442104</v>
      </c>
      <c r="C2819">
        <v>3933.567</v>
      </c>
    </row>
    <row r="2820" spans="1:3" x14ac:dyDescent="0.2">
      <c r="A2820">
        <v>136</v>
      </c>
      <c r="B2820">
        <v>356669</v>
      </c>
      <c r="C2820">
        <v>8539.2340000000004</v>
      </c>
    </row>
    <row r="2821" spans="1:3" x14ac:dyDescent="0.2">
      <c r="A2821">
        <v>136</v>
      </c>
      <c r="B2821">
        <v>271111</v>
      </c>
      <c r="C2821">
        <v>8555.3670000000002</v>
      </c>
    </row>
    <row r="2822" spans="1:3" x14ac:dyDescent="0.2">
      <c r="A2822">
        <v>136</v>
      </c>
      <c r="B2822">
        <v>186602</v>
      </c>
      <c r="C2822">
        <v>8450.6270000000004</v>
      </c>
    </row>
    <row r="2823" spans="1:3" x14ac:dyDescent="0.2">
      <c r="A2823">
        <v>136</v>
      </c>
      <c r="B2823">
        <v>101198</v>
      </c>
      <c r="C2823">
        <v>8551.0049999999992</v>
      </c>
    </row>
    <row r="2824" spans="1:3" x14ac:dyDescent="0.2">
      <c r="A2824">
        <v>136</v>
      </c>
      <c r="B2824">
        <v>9035</v>
      </c>
      <c r="C2824">
        <v>9202.3269999999993</v>
      </c>
    </row>
    <row r="2825" spans="1:3" x14ac:dyDescent="0.2">
      <c r="A2825">
        <v>136</v>
      </c>
      <c r="B2825">
        <v>0</v>
      </c>
      <c r="C2825">
        <v>916.85199999999998</v>
      </c>
    </row>
    <row r="2826" spans="1:3" x14ac:dyDescent="0.2">
      <c r="A2826">
        <v>137</v>
      </c>
      <c r="B2826">
        <v>298224</v>
      </c>
      <c r="C2826">
        <v>958.71</v>
      </c>
    </row>
    <row r="2827" spans="1:3" x14ac:dyDescent="0.2">
      <c r="A2827">
        <v>137</v>
      </c>
      <c r="B2827">
        <v>361479</v>
      </c>
      <c r="C2827">
        <v>1073.047</v>
      </c>
    </row>
    <row r="2828" spans="1:3" x14ac:dyDescent="0.2">
      <c r="A2828">
        <v>137</v>
      </c>
      <c r="B2828">
        <v>411023</v>
      </c>
      <c r="C2828">
        <v>6850.2879999999996</v>
      </c>
    </row>
    <row r="2829" spans="1:3" x14ac:dyDescent="0.2">
      <c r="A2829">
        <v>137</v>
      </c>
      <c r="B2829">
        <v>345626</v>
      </c>
      <c r="C2829">
        <v>6552.4989999999998</v>
      </c>
    </row>
    <row r="2830" spans="1:3" x14ac:dyDescent="0.2">
      <c r="A2830">
        <v>137</v>
      </c>
      <c r="B2830">
        <v>262685</v>
      </c>
      <c r="C2830">
        <v>8280.357</v>
      </c>
    </row>
    <row r="2831" spans="1:3" x14ac:dyDescent="0.2">
      <c r="A2831">
        <v>137</v>
      </c>
      <c r="B2831">
        <v>180345</v>
      </c>
      <c r="C2831">
        <v>8233.49</v>
      </c>
    </row>
    <row r="2832" spans="1:3" x14ac:dyDescent="0.2">
      <c r="A2832">
        <v>137</v>
      </c>
      <c r="B2832">
        <v>96097</v>
      </c>
      <c r="C2832">
        <v>8424.3169999999991</v>
      </c>
    </row>
    <row r="2833" spans="1:3" x14ac:dyDescent="0.2">
      <c r="A2833">
        <v>137</v>
      </c>
      <c r="B2833">
        <v>881</v>
      </c>
      <c r="C2833">
        <v>9524.2430000000004</v>
      </c>
    </row>
    <row r="2834" spans="1:3" x14ac:dyDescent="0.2">
      <c r="A2834">
        <v>137</v>
      </c>
      <c r="B2834">
        <v>0</v>
      </c>
      <c r="C2834">
        <v>98.968000000000004</v>
      </c>
    </row>
    <row r="2835" spans="1:3" x14ac:dyDescent="0.2">
      <c r="A2835">
        <v>138</v>
      </c>
      <c r="B2835">
        <v>315785</v>
      </c>
      <c r="C2835">
        <v>1194.078</v>
      </c>
    </row>
    <row r="2836" spans="1:3" x14ac:dyDescent="0.2">
      <c r="A2836">
        <v>138</v>
      </c>
      <c r="B2836">
        <v>344452</v>
      </c>
      <c r="C2836">
        <v>856.46199999999999</v>
      </c>
    </row>
    <row r="2837" spans="1:3" x14ac:dyDescent="0.2">
      <c r="A2837">
        <v>138</v>
      </c>
      <c r="B2837">
        <v>429499</v>
      </c>
      <c r="C2837">
        <v>4985.6930000000002</v>
      </c>
    </row>
    <row r="2838" spans="1:3" x14ac:dyDescent="0.2">
      <c r="A2838">
        <v>138</v>
      </c>
      <c r="B2838">
        <v>344912</v>
      </c>
      <c r="C2838">
        <v>8469.6370000000006</v>
      </c>
    </row>
    <row r="2839" spans="1:3" x14ac:dyDescent="0.2">
      <c r="A2839">
        <v>138</v>
      </c>
      <c r="B2839">
        <v>257964</v>
      </c>
      <c r="C2839">
        <v>8680.9850000000006</v>
      </c>
    </row>
    <row r="2840" spans="1:3" x14ac:dyDescent="0.2">
      <c r="A2840">
        <v>138</v>
      </c>
      <c r="B2840">
        <v>185566</v>
      </c>
      <c r="C2840">
        <v>7253.4350000000004</v>
      </c>
    </row>
    <row r="2841" spans="1:3" x14ac:dyDescent="0.2">
      <c r="A2841">
        <v>138</v>
      </c>
      <c r="B2841">
        <v>100816</v>
      </c>
      <c r="C2841">
        <v>8464.2450000000008</v>
      </c>
    </row>
    <row r="2842" spans="1:3" x14ac:dyDescent="0.2">
      <c r="A2842">
        <v>138</v>
      </c>
      <c r="B2842">
        <v>7552</v>
      </c>
      <c r="C2842">
        <v>9325.1839999999993</v>
      </c>
    </row>
    <row r="2843" spans="1:3" x14ac:dyDescent="0.2">
      <c r="A2843">
        <v>138</v>
      </c>
      <c r="B2843">
        <v>0</v>
      </c>
      <c r="C2843">
        <v>766.38300000000004</v>
      </c>
    </row>
    <row r="2844" spans="1:3" x14ac:dyDescent="0.2">
      <c r="A2844">
        <v>139</v>
      </c>
      <c r="B2844">
        <v>300107</v>
      </c>
      <c r="C2844">
        <v>955.33299999999997</v>
      </c>
    </row>
    <row r="2845" spans="1:3" x14ac:dyDescent="0.2">
      <c r="A2845">
        <v>139</v>
      </c>
      <c r="B2845">
        <v>355827</v>
      </c>
      <c r="C2845">
        <v>940.649</v>
      </c>
    </row>
    <row r="2846" spans="1:3" x14ac:dyDescent="0.2">
      <c r="A2846">
        <v>139</v>
      </c>
      <c r="B2846">
        <v>434560</v>
      </c>
      <c r="C2846">
        <v>4632.18</v>
      </c>
    </row>
    <row r="2847" spans="1:3" x14ac:dyDescent="0.2">
      <c r="A2847">
        <v>139</v>
      </c>
      <c r="B2847">
        <v>349266</v>
      </c>
      <c r="C2847">
        <v>8528.634</v>
      </c>
    </row>
    <row r="2848" spans="1:3" x14ac:dyDescent="0.2">
      <c r="A2848">
        <v>139</v>
      </c>
      <c r="B2848">
        <v>263654</v>
      </c>
      <c r="C2848">
        <v>8561.1450000000004</v>
      </c>
    </row>
    <row r="2849" spans="1:3" x14ac:dyDescent="0.2">
      <c r="A2849">
        <v>139</v>
      </c>
      <c r="B2849">
        <v>178688</v>
      </c>
      <c r="C2849">
        <v>8496.2119999999995</v>
      </c>
    </row>
    <row r="2850" spans="1:3" x14ac:dyDescent="0.2">
      <c r="A2850">
        <v>139</v>
      </c>
      <c r="B2850">
        <v>93230</v>
      </c>
      <c r="C2850">
        <v>8545.3220000000001</v>
      </c>
    </row>
    <row r="2851" spans="1:3" x14ac:dyDescent="0.2">
      <c r="A2851">
        <v>139</v>
      </c>
      <c r="B2851">
        <v>0</v>
      </c>
      <c r="C2851">
        <v>9329.8410000000003</v>
      </c>
    </row>
    <row r="2852" spans="1:3" x14ac:dyDescent="0.2">
      <c r="A2852">
        <v>140</v>
      </c>
      <c r="B2852">
        <v>687</v>
      </c>
      <c r="C2852">
        <v>7.7990000000000004</v>
      </c>
    </row>
    <row r="2853" spans="1:3" x14ac:dyDescent="0.2">
      <c r="A2853">
        <v>140</v>
      </c>
      <c r="B2853">
        <v>326487</v>
      </c>
      <c r="C2853">
        <v>1166.8140000000001</v>
      </c>
    </row>
    <row r="2854" spans="1:3" x14ac:dyDescent="0.2">
      <c r="A2854">
        <v>140</v>
      </c>
      <c r="B2854">
        <v>378717</v>
      </c>
      <c r="C2854">
        <v>860.274</v>
      </c>
    </row>
    <row r="2855" spans="1:3" x14ac:dyDescent="0.2">
      <c r="A2855">
        <v>140</v>
      </c>
      <c r="B2855">
        <v>408329</v>
      </c>
      <c r="C2855">
        <v>7110.2060000000001</v>
      </c>
    </row>
    <row r="2856" spans="1:3" x14ac:dyDescent="0.2">
      <c r="A2856">
        <v>140</v>
      </c>
      <c r="B2856">
        <v>321727</v>
      </c>
      <c r="C2856">
        <v>8660.9809999999998</v>
      </c>
    </row>
    <row r="2857" spans="1:3" x14ac:dyDescent="0.2">
      <c r="A2857">
        <v>140</v>
      </c>
      <c r="B2857">
        <v>236335</v>
      </c>
      <c r="C2857">
        <v>8537.9429999999993</v>
      </c>
    </row>
    <row r="2858" spans="1:3" x14ac:dyDescent="0.2">
      <c r="A2858">
        <v>140</v>
      </c>
      <c r="B2858">
        <v>150208</v>
      </c>
      <c r="C2858">
        <v>8619.1740000000009</v>
      </c>
    </row>
    <row r="2859" spans="1:3" x14ac:dyDescent="0.2">
      <c r="A2859">
        <v>140</v>
      </c>
      <c r="B2859">
        <v>57686</v>
      </c>
      <c r="C2859">
        <v>9255.11</v>
      </c>
    </row>
    <row r="2860" spans="1:3" x14ac:dyDescent="0.2">
      <c r="A2860">
        <v>140</v>
      </c>
      <c r="B2860">
        <v>0</v>
      </c>
      <c r="C2860">
        <v>5762.759</v>
      </c>
    </row>
    <row r="2861" spans="1:3" x14ac:dyDescent="0.2">
      <c r="A2861">
        <v>141</v>
      </c>
      <c r="B2861">
        <v>85339</v>
      </c>
      <c r="C2861">
        <v>593.83199999999999</v>
      </c>
    </row>
    <row r="2862" spans="1:3" x14ac:dyDescent="0.2">
      <c r="A2862">
        <v>141</v>
      </c>
      <c r="B2862">
        <v>319022</v>
      </c>
      <c r="C2862">
        <v>992.18499999999995</v>
      </c>
    </row>
    <row r="2863" spans="1:3" x14ac:dyDescent="0.2">
      <c r="A2863">
        <v>141</v>
      </c>
      <c r="B2863">
        <v>417592</v>
      </c>
      <c r="C2863">
        <v>2141.0709999999999</v>
      </c>
    </row>
    <row r="2864" spans="1:3" x14ac:dyDescent="0.2">
      <c r="A2864">
        <v>141</v>
      </c>
      <c r="B2864">
        <v>393260</v>
      </c>
      <c r="C2864">
        <v>6936.1229999999996</v>
      </c>
    </row>
    <row r="2865" spans="1:3" x14ac:dyDescent="0.2">
      <c r="A2865">
        <v>141</v>
      </c>
      <c r="B2865">
        <v>309536</v>
      </c>
      <c r="C2865">
        <v>8366.1029999999992</v>
      </c>
    </row>
    <row r="2866" spans="1:3" x14ac:dyDescent="0.2">
      <c r="A2866">
        <v>141</v>
      </c>
      <c r="B2866">
        <v>234741</v>
      </c>
      <c r="C2866">
        <v>7472.4669999999996</v>
      </c>
    </row>
    <row r="2867" spans="1:3" x14ac:dyDescent="0.2">
      <c r="A2867">
        <v>141</v>
      </c>
      <c r="B2867">
        <v>161664</v>
      </c>
      <c r="C2867">
        <v>7306.9669999999996</v>
      </c>
    </row>
    <row r="2868" spans="1:3" x14ac:dyDescent="0.2">
      <c r="A2868">
        <v>141</v>
      </c>
      <c r="B2868">
        <v>73721</v>
      </c>
      <c r="C2868">
        <v>8793.3809999999994</v>
      </c>
    </row>
    <row r="2869" spans="1:3" x14ac:dyDescent="0.2">
      <c r="A2869">
        <v>141</v>
      </c>
      <c r="B2869">
        <v>0</v>
      </c>
      <c r="C2869">
        <v>7378.44</v>
      </c>
    </row>
    <row r="2870" spans="1:3" x14ac:dyDescent="0.2">
      <c r="A2870">
        <v>142</v>
      </c>
      <c r="B2870">
        <v>53709</v>
      </c>
      <c r="C2870">
        <v>407.44600000000003</v>
      </c>
    </row>
    <row r="2871" spans="1:3" x14ac:dyDescent="0.2">
      <c r="A2871">
        <v>142</v>
      </c>
      <c r="B2871">
        <v>291132</v>
      </c>
      <c r="C2871">
        <v>949.86500000000001</v>
      </c>
    </row>
    <row r="2872" spans="1:3" x14ac:dyDescent="0.2">
      <c r="A2872">
        <v>142</v>
      </c>
      <c r="B2872">
        <v>440314</v>
      </c>
      <c r="C2872">
        <v>1587.5820000000001</v>
      </c>
    </row>
    <row r="2873" spans="1:3" x14ac:dyDescent="0.2">
      <c r="A2873">
        <v>142</v>
      </c>
      <c r="B2873">
        <v>410168</v>
      </c>
      <c r="C2873">
        <v>6034.2719999999999</v>
      </c>
    </row>
    <row r="2874" spans="1:3" x14ac:dyDescent="0.2">
      <c r="A2874">
        <v>142</v>
      </c>
      <c r="B2874">
        <v>326721</v>
      </c>
      <c r="C2874">
        <v>8338.1959999999999</v>
      </c>
    </row>
    <row r="2875" spans="1:3" x14ac:dyDescent="0.2">
      <c r="A2875">
        <v>142</v>
      </c>
      <c r="B2875">
        <v>242739</v>
      </c>
      <c r="C2875">
        <v>8392.232</v>
      </c>
    </row>
    <row r="2876" spans="1:3" x14ac:dyDescent="0.2">
      <c r="A2876">
        <v>142</v>
      </c>
      <c r="B2876">
        <v>157118</v>
      </c>
      <c r="C2876">
        <v>8555.7109999999993</v>
      </c>
    </row>
    <row r="2877" spans="1:3" x14ac:dyDescent="0.2">
      <c r="A2877">
        <v>142</v>
      </c>
      <c r="B2877">
        <v>69842</v>
      </c>
      <c r="C2877">
        <v>8728.8529999999992</v>
      </c>
    </row>
    <row r="2878" spans="1:3" x14ac:dyDescent="0.2">
      <c r="A2878">
        <v>142</v>
      </c>
      <c r="B2878">
        <v>0</v>
      </c>
      <c r="C2878">
        <v>6989.8990000000003</v>
      </c>
    </row>
    <row r="2879" spans="1:3" x14ac:dyDescent="0.2">
      <c r="A2879">
        <v>143</v>
      </c>
      <c r="B2879">
        <v>57752</v>
      </c>
      <c r="C2879">
        <v>486.613</v>
      </c>
    </row>
    <row r="2880" spans="1:3" x14ac:dyDescent="0.2">
      <c r="A2880">
        <v>143</v>
      </c>
      <c r="B2880">
        <v>327203</v>
      </c>
      <c r="C2880">
        <v>988.15899999999999</v>
      </c>
    </row>
    <row r="2881" spans="1:3" x14ac:dyDescent="0.2">
      <c r="A2881">
        <v>143</v>
      </c>
      <c r="B2881">
        <v>430947</v>
      </c>
      <c r="C2881">
        <v>1355.202</v>
      </c>
    </row>
    <row r="2882" spans="1:3" x14ac:dyDescent="0.2">
      <c r="A2882">
        <v>143</v>
      </c>
      <c r="B2882">
        <v>401206</v>
      </c>
      <c r="C2882">
        <v>7033.2049999999999</v>
      </c>
    </row>
    <row r="2883" spans="1:3" x14ac:dyDescent="0.2">
      <c r="A2883">
        <v>143</v>
      </c>
      <c r="B2883">
        <v>320167</v>
      </c>
      <c r="C2883">
        <v>8103.5050000000001</v>
      </c>
    </row>
    <row r="2884" spans="1:3" x14ac:dyDescent="0.2">
      <c r="A2884">
        <v>143</v>
      </c>
      <c r="B2884">
        <v>237357</v>
      </c>
      <c r="C2884">
        <v>8280.5550000000003</v>
      </c>
    </row>
    <row r="2885" spans="1:3" x14ac:dyDescent="0.2">
      <c r="A2885">
        <v>143</v>
      </c>
      <c r="B2885">
        <v>153931</v>
      </c>
      <c r="C2885">
        <v>8345.2060000000001</v>
      </c>
    </row>
    <row r="2886" spans="1:3" x14ac:dyDescent="0.2">
      <c r="A2886">
        <v>143</v>
      </c>
      <c r="B2886">
        <v>71358</v>
      </c>
      <c r="C2886">
        <v>8267.5630000000001</v>
      </c>
    </row>
    <row r="2887" spans="1:3" x14ac:dyDescent="0.2">
      <c r="A2887">
        <v>143</v>
      </c>
      <c r="B2887">
        <v>0</v>
      </c>
      <c r="C2887">
        <v>7130.0119999999997</v>
      </c>
    </row>
    <row r="2888" spans="1:3" x14ac:dyDescent="0.2">
      <c r="A2888">
        <v>144</v>
      </c>
      <c r="B2888">
        <v>57788</v>
      </c>
      <c r="C2888">
        <v>443.57900000000001</v>
      </c>
    </row>
    <row r="2889" spans="1:3" x14ac:dyDescent="0.2">
      <c r="A2889">
        <v>144</v>
      </c>
      <c r="B2889">
        <v>305852</v>
      </c>
      <c r="C2889">
        <v>966.62599999999998</v>
      </c>
    </row>
    <row r="2890" spans="1:3" x14ac:dyDescent="0.2">
      <c r="A2890">
        <v>144</v>
      </c>
      <c r="B2890">
        <v>446696</v>
      </c>
      <c r="C2890">
        <v>1587.5840000000001</v>
      </c>
    </row>
    <row r="2891" spans="1:3" x14ac:dyDescent="0.2">
      <c r="A2891">
        <v>144</v>
      </c>
      <c r="B2891">
        <v>401145</v>
      </c>
      <c r="C2891">
        <v>6877.13</v>
      </c>
    </row>
    <row r="2892" spans="1:3" x14ac:dyDescent="0.2">
      <c r="A2892">
        <v>144</v>
      </c>
      <c r="B2892">
        <v>313543</v>
      </c>
      <c r="C2892">
        <v>8754.1959999999999</v>
      </c>
    </row>
    <row r="2893" spans="1:3" x14ac:dyDescent="0.2">
      <c r="A2893">
        <v>144</v>
      </c>
      <c r="B2893">
        <v>225218</v>
      </c>
      <c r="C2893">
        <v>8833.4750000000004</v>
      </c>
    </row>
    <row r="2894" spans="1:3" x14ac:dyDescent="0.2">
      <c r="A2894">
        <v>144</v>
      </c>
      <c r="B2894">
        <v>136150</v>
      </c>
      <c r="C2894">
        <v>8904.5650000000005</v>
      </c>
    </row>
    <row r="2895" spans="1:3" x14ac:dyDescent="0.2">
      <c r="A2895">
        <v>144</v>
      </c>
      <c r="B2895">
        <v>43092</v>
      </c>
      <c r="C2895">
        <v>9319.2289999999994</v>
      </c>
    </row>
    <row r="2896" spans="1:3" x14ac:dyDescent="0.2">
      <c r="A2896">
        <v>144</v>
      </c>
      <c r="B2896">
        <v>0</v>
      </c>
      <c r="C2896">
        <v>4305.7849999999999</v>
      </c>
    </row>
    <row r="2897" spans="1:3" x14ac:dyDescent="0.2">
      <c r="A2897">
        <v>145</v>
      </c>
      <c r="B2897">
        <v>164776</v>
      </c>
      <c r="C2897">
        <v>781.69899999999996</v>
      </c>
    </row>
    <row r="2898" spans="1:3" x14ac:dyDescent="0.2">
      <c r="A2898">
        <v>145</v>
      </c>
      <c r="B2898">
        <v>367411</v>
      </c>
      <c r="C2898">
        <v>1109.4770000000001</v>
      </c>
    </row>
    <row r="2899" spans="1:3" x14ac:dyDescent="0.2">
      <c r="A2899">
        <v>145</v>
      </c>
      <c r="B2899">
        <v>441660</v>
      </c>
      <c r="C2899">
        <v>3934.61</v>
      </c>
    </row>
    <row r="2900" spans="1:3" x14ac:dyDescent="0.2">
      <c r="A2900">
        <v>145</v>
      </c>
      <c r="B2900">
        <v>363583</v>
      </c>
      <c r="C2900">
        <v>7791.7929999999997</v>
      </c>
    </row>
    <row r="2901" spans="1:3" x14ac:dyDescent="0.2">
      <c r="A2901">
        <v>145</v>
      </c>
      <c r="B2901">
        <v>278900</v>
      </c>
      <c r="C2901">
        <v>8470.7189999999991</v>
      </c>
    </row>
    <row r="2902" spans="1:3" x14ac:dyDescent="0.2">
      <c r="A2902">
        <v>145</v>
      </c>
      <c r="B2902">
        <v>191896</v>
      </c>
      <c r="C2902">
        <v>8697.4410000000007</v>
      </c>
    </row>
    <row r="2903" spans="1:3" x14ac:dyDescent="0.2">
      <c r="A2903">
        <v>145</v>
      </c>
      <c r="B2903">
        <v>104238</v>
      </c>
      <c r="C2903">
        <v>8772.5689999999995</v>
      </c>
    </row>
    <row r="2904" spans="1:3" x14ac:dyDescent="0.2">
      <c r="A2904">
        <v>145</v>
      </c>
      <c r="B2904">
        <v>10042</v>
      </c>
      <c r="C2904">
        <v>9414.7060000000001</v>
      </c>
    </row>
    <row r="2905" spans="1:3" x14ac:dyDescent="0.2">
      <c r="A2905">
        <v>145</v>
      </c>
      <c r="B2905">
        <v>0</v>
      </c>
      <c r="C2905">
        <v>1015.915</v>
      </c>
    </row>
    <row r="2906" spans="1:3" x14ac:dyDescent="0.2">
      <c r="A2906">
        <v>146</v>
      </c>
      <c r="B2906">
        <v>271202</v>
      </c>
      <c r="C2906">
        <v>1052.606</v>
      </c>
    </row>
    <row r="2907" spans="1:3" x14ac:dyDescent="0.2">
      <c r="A2907">
        <v>146</v>
      </c>
      <c r="B2907">
        <v>344697</v>
      </c>
      <c r="C2907">
        <v>1197.498</v>
      </c>
    </row>
    <row r="2908" spans="1:3" x14ac:dyDescent="0.2">
      <c r="A2908">
        <v>146</v>
      </c>
      <c r="B2908">
        <v>434539</v>
      </c>
      <c r="C2908">
        <v>4283.1310000000003</v>
      </c>
    </row>
    <row r="2909" spans="1:3" x14ac:dyDescent="0.2">
      <c r="A2909">
        <v>146</v>
      </c>
      <c r="B2909">
        <v>351375</v>
      </c>
      <c r="C2909">
        <v>8314.3700000000008</v>
      </c>
    </row>
    <row r="2910" spans="1:3" x14ac:dyDescent="0.2">
      <c r="A2910">
        <v>146</v>
      </c>
      <c r="B2910">
        <v>267150</v>
      </c>
      <c r="C2910">
        <v>8416.8130000000001</v>
      </c>
    </row>
    <row r="2911" spans="1:3" x14ac:dyDescent="0.2">
      <c r="A2911">
        <v>146</v>
      </c>
      <c r="B2911">
        <v>182018</v>
      </c>
      <c r="C2911">
        <v>8526.2109999999993</v>
      </c>
    </row>
    <row r="2912" spans="1:3" x14ac:dyDescent="0.2">
      <c r="A2912">
        <v>146</v>
      </c>
      <c r="B2912">
        <v>96464</v>
      </c>
      <c r="C2912">
        <v>8540.491</v>
      </c>
    </row>
    <row r="2913" spans="1:3" x14ac:dyDescent="0.2">
      <c r="A2913">
        <v>146</v>
      </c>
      <c r="B2913">
        <v>0</v>
      </c>
      <c r="C2913">
        <v>9655.4050000000007</v>
      </c>
    </row>
    <row r="2914" spans="1:3" x14ac:dyDescent="0.2">
      <c r="A2914">
        <v>147</v>
      </c>
      <c r="B2914">
        <v>0</v>
      </c>
      <c r="C2914">
        <v>4.9969999999999999</v>
      </c>
    </row>
    <row r="2915" spans="1:3" x14ac:dyDescent="0.2">
      <c r="A2915">
        <v>148</v>
      </c>
      <c r="B2915">
        <v>333363</v>
      </c>
      <c r="C2915">
        <v>1317.5029999999999</v>
      </c>
    </row>
    <row r="2916" spans="1:3" x14ac:dyDescent="0.2">
      <c r="A2916">
        <v>148</v>
      </c>
      <c r="B2916">
        <v>383348</v>
      </c>
      <c r="C2916">
        <v>926.16899999999998</v>
      </c>
    </row>
    <row r="2917" spans="1:3" x14ac:dyDescent="0.2">
      <c r="A2917">
        <v>148</v>
      </c>
      <c r="B2917">
        <v>401361</v>
      </c>
      <c r="C2917">
        <v>7603.5259999999998</v>
      </c>
    </row>
    <row r="2918" spans="1:3" x14ac:dyDescent="0.2">
      <c r="A2918">
        <v>148</v>
      </c>
      <c r="B2918">
        <v>322009</v>
      </c>
      <c r="C2918">
        <v>7934.6629999999996</v>
      </c>
    </row>
    <row r="2919" spans="1:3" x14ac:dyDescent="0.2">
      <c r="A2919">
        <v>148</v>
      </c>
      <c r="B2919">
        <v>233173</v>
      </c>
      <c r="C2919">
        <v>8888.0370000000003</v>
      </c>
    </row>
    <row r="2920" spans="1:3" x14ac:dyDescent="0.2">
      <c r="A2920">
        <v>148</v>
      </c>
      <c r="B2920">
        <v>143995</v>
      </c>
      <c r="C2920">
        <v>8913.6849999999995</v>
      </c>
    </row>
    <row r="2921" spans="1:3" x14ac:dyDescent="0.2">
      <c r="A2921">
        <v>148</v>
      </c>
      <c r="B2921">
        <v>50742</v>
      </c>
      <c r="C2921">
        <v>9326.5419999999995</v>
      </c>
    </row>
    <row r="2922" spans="1:3" x14ac:dyDescent="0.2">
      <c r="A2922">
        <v>148</v>
      </c>
      <c r="B2922">
        <v>0</v>
      </c>
      <c r="C2922">
        <v>5084.5410000000002</v>
      </c>
    </row>
    <row r="2923" spans="1:3" x14ac:dyDescent="0.2">
      <c r="A2923">
        <v>149</v>
      </c>
      <c r="B2923">
        <v>120539</v>
      </c>
      <c r="C2923">
        <v>655.404</v>
      </c>
    </row>
    <row r="2924" spans="1:3" x14ac:dyDescent="0.2">
      <c r="A2924">
        <v>149</v>
      </c>
      <c r="B2924">
        <v>327162</v>
      </c>
      <c r="C2924">
        <v>956.60599999999999</v>
      </c>
    </row>
    <row r="2925" spans="1:3" x14ac:dyDescent="0.2">
      <c r="A2925">
        <v>149</v>
      </c>
      <c r="B2925">
        <v>433107</v>
      </c>
      <c r="C2925">
        <v>2216.424</v>
      </c>
    </row>
    <row r="2926" spans="1:3" x14ac:dyDescent="0.2">
      <c r="A2926">
        <v>149</v>
      </c>
      <c r="B2926">
        <v>399662</v>
      </c>
      <c r="C2926">
        <v>6189.2139999999999</v>
      </c>
    </row>
    <row r="2927" spans="1:3" x14ac:dyDescent="0.2">
      <c r="A2927">
        <v>149</v>
      </c>
      <c r="B2927">
        <v>314625</v>
      </c>
      <c r="C2927">
        <v>8503.5580000000009</v>
      </c>
    </row>
    <row r="2928" spans="1:3" x14ac:dyDescent="0.2">
      <c r="A2928">
        <v>149</v>
      </c>
      <c r="B2928">
        <v>227052</v>
      </c>
      <c r="C2928">
        <v>8757.8960000000006</v>
      </c>
    </row>
    <row r="2929" spans="1:3" x14ac:dyDescent="0.2">
      <c r="A2929">
        <v>149</v>
      </c>
      <c r="B2929">
        <v>141398</v>
      </c>
      <c r="C2929">
        <v>8564.1260000000002</v>
      </c>
    </row>
    <row r="2930" spans="1:3" x14ac:dyDescent="0.2">
      <c r="A2930">
        <v>149</v>
      </c>
      <c r="B2930">
        <v>49433</v>
      </c>
      <c r="C2930">
        <v>9196.35</v>
      </c>
    </row>
    <row r="2931" spans="1:3" x14ac:dyDescent="0.2">
      <c r="A2931">
        <v>149</v>
      </c>
      <c r="B2931">
        <v>0</v>
      </c>
      <c r="C2931">
        <v>4952.8959999999997</v>
      </c>
    </row>
    <row r="2932" spans="1:3" x14ac:dyDescent="0.2">
      <c r="A2932">
        <v>150</v>
      </c>
      <c r="B2932">
        <v>139030</v>
      </c>
      <c r="C2932">
        <v>758.19600000000003</v>
      </c>
    </row>
    <row r="2933" spans="1:3" x14ac:dyDescent="0.2">
      <c r="A2933">
        <v>150</v>
      </c>
      <c r="B2933">
        <v>326848</v>
      </c>
      <c r="C2933">
        <v>1041.1010000000001</v>
      </c>
    </row>
    <row r="2934" spans="1:3" x14ac:dyDescent="0.2">
      <c r="A2934">
        <v>150</v>
      </c>
      <c r="B2934">
        <v>448000</v>
      </c>
      <c r="C2934">
        <v>3385.6149999999998</v>
      </c>
    </row>
    <row r="2935" spans="1:3" x14ac:dyDescent="0.2">
      <c r="A2935">
        <v>150</v>
      </c>
      <c r="B2935">
        <v>361023</v>
      </c>
      <c r="C2935">
        <v>8697.732</v>
      </c>
    </row>
    <row r="2936" spans="1:3" x14ac:dyDescent="0.2">
      <c r="A2936">
        <v>150</v>
      </c>
      <c r="B2936">
        <v>274951</v>
      </c>
      <c r="C2936">
        <v>8604.6149999999998</v>
      </c>
    </row>
    <row r="2937" spans="1:3" x14ac:dyDescent="0.2">
      <c r="A2937">
        <v>150</v>
      </c>
      <c r="B2937">
        <v>189000</v>
      </c>
      <c r="C2937">
        <v>8591.2909999999993</v>
      </c>
    </row>
    <row r="2938" spans="1:3" x14ac:dyDescent="0.2">
      <c r="A2938">
        <v>150</v>
      </c>
      <c r="B2938">
        <v>98082</v>
      </c>
      <c r="C2938">
        <v>9090.0959999999995</v>
      </c>
    </row>
    <row r="2939" spans="1:3" x14ac:dyDescent="0.2">
      <c r="A2939">
        <v>150</v>
      </c>
      <c r="B2939">
        <v>0</v>
      </c>
      <c r="C2939">
        <v>9819.0660000000007</v>
      </c>
    </row>
    <row r="2940" spans="1:3" x14ac:dyDescent="0.2">
      <c r="A2940">
        <v>151</v>
      </c>
      <c r="B2940">
        <v>3086</v>
      </c>
      <c r="C2940">
        <v>52.679000000000002</v>
      </c>
    </row>
    <row r="2941" spans="1:3" x14ac:dyDescent="0.2">
      <c r="A2941">
        <v>151</v>
      </c>
      <c r="B2941">
        <v>340384</v>
      </c>
      <c r="C2941">
        <v>1339.3140000000001</v>
      </c>
    </row>
    <row r="2942" spans="1:3" x14ac:dyDescent="0.2">
      <c r="A2942">
        <v>151</v>
      </c>
      <c r="B2942">
        <v>388400</v>
      </c>
      <c r="C2942">
        <v>1065.644</v>
      </c>
    </row>
    <row r="2943" spans="1:3" x14ac:dyDescent="0.2">
      <c r="A2943">
        <v>151</v>
      </c>
      <c r="B2943">
        <v>399735</v>
      </c>
      <c r="C2943">
        <v>7563.1310000000003</v>
      </c>
    </row>
    <row r="2944" spans="1:3" x14ac:dyDescent="0.2">
      <c r="A2944">
        <v>151</v>
      </c>
      <c r="B2944">
        <v>314646</v>
      </c>
      <c r="C2944">
        <v>8513.1630000000005</v>
      </c>
    </row>
    <row r="2945" spans="1:3" x14ac:dyDescent="0.2">
      <c r="A2945">
        <v>151</v>
      </c>
      <c r="B2945">
        <v>229438</v>
      </c>
      <c r="C2945">
        <v>8509.652</v>
      </c>
    </row>
    <row r="2946" spans="1:3" x14ac:dyDescent="0.2">
      <c r="A2946">
        <v>151</v>
      </c>
      <c r="B2946">
        <v>144257</v>
      </c>
      <c r="C2946">
        <v>8514.5939999999991</v>
      </c>
    </row>
    <row r="2947" spans="1:3" x14ac:dyDescent="0.2">
      <c r="A2947">
        <v>151</v>
      </c>
      <c r="B2947">
        <v>48107</v>
      </c>
      <c r="C2947">
        <v>9613.6759999999995</v>
      </c>
    </row>
    <row r="2948" spans="1:3" x14ac:dyDescent="0.2">
      <c r="A2948">
        <v>151</v>
      </c>
      <c r="B2948">
        <v>0</v>
      </c>
      <c r="C2948">
        <v>4825.098</v>
      </c>
    </row>
    <row r="2949" spans="1:3" x14ac:dyDescent="0.2">
      <c r="A2949">
        <v>152</v>
      </c>
      <c r="B2949">
        <v>141605</v>
      </c>
      <c r="C2949">
        <v>758.23800000000006</v>
      </c>
    </row>
    <row r="2950" spans="1:3" x14ac:dyDescent="0.2">
      <c r="A2950">
        <v>152</v>
      </c>
      <c r="B2950">
        <v>318723</v>
      </c>
      <c r="C2950">
        <v>1131.3599999999999</v>
      </c>
    </row>
    <row r="2951" spans="1:3" x14ac:dyDescent="0.2">
      <c r="A2951">
        <v>152</v>
      </c>
      <c r="B2951">
        <v>439616</v>
      </c>
      <c r="C2951">
        <v>4128.6279999999997</v>
      </c>
    </row>
    <row r="2952" spans="1:3" x14ac:dyDescent="0.2">
      <c r="A2952">
        <v>152</v>
      </c>
      <c r="B2952">
        <v>349404</v>
      </c>
      <c r="C2952">
        <v>9021.01</v>
      </c>
    </row>
    <row r="2953" spans="1:3" x14ac:dyDescent="0.2">
      <c r="A2953">
        <v>152</v>
      </c>
      <c r="B2953">
        <v>258261</v>
      </c>
      <c r="C2953">
        <v>9126.7759999999998</v>
      </c>
    </row>
    <row r="2954" spans="1:3" x14ac:dyDescent="0.2">
      <c r="A2954">
        <v>152</v>
      </c>
      <c r="B2954">
        <v>166099</v>
      </c>
      <c r="C2954">
        <v>9203.2099999999991</v>
      </c>
    </row>
    <row r="2955" spans="1:3" x14ac:dyDescent="0.2">
      <c r="A2955">
        <v>152</v>
      </c>
      <c r="B2955">
        <v>68850</v>
      </c>
      <c r="C2955">
        <v>9725.5859999999993</v>
      </c>
    </row>
    <row r="2956" spans="1:3" x14ac:dyDescent="0.2">
      <c r="A2956">
        <v>152</v>
      </c>
      <c r="B2956">
        <v>0</v>
      </c>
      <c r="C2956">
        <v>6895.3609999999999</v>
      </c>
    </row>
    <row r="2957" spans="1:3" x14ac:dyDescent="0.2">
      <c r="A2957">
        <v>153</v>
      </c>
      <c r="B2957">
        <v>31023</v>
      </c>
      <c r="C2957">
        <v>315.88299999999998</v>
      </c>
    </row>
    <row r="2958" spans="1:3" x14ac:dyDescent="0.2">
      <c r="A2958">
        <v>153</v>
      </c>
      <c r="B2958">
        <v>342788</v>
      </c>
      <c r="C2958">
        <v>1146.3030000000001</v>
      </c>
    </row>
    <row r="2959" spans="1:3" x14ac:dyDescent="0.2">
      <c r="A2959">
        <v>153</v>
      </c>
      <c r="B2959">
        <v>472144</v>
      </c>
      <c r="C2959">
        <v>1315.5219999999999</v>
      </c>
    </row>
    <row r="2960" spans="1:3" x14ac:dyDescent="0.2">
      <c r="A2960">
        <v>153</v>
      </c>
      <c r="B2960">
        <v>399931</v>
      </c>
      <c r="C2960">
        <v>7225.8090000000002</v>
      </c>
    </row>
    <row r="2961" spans="1:3" x14ac:dyDescent="0.2">
      <c r="A2961">
        <v>153</v>
      </c>
      <c r="B2961">
        <v>313673</v>
      </c>
      <c r="C2961">
        <v>8601.7960000000003</v>
      </c>
    </row>
    <row r="2962" spans="1:3" x14ac:dyDescent="0.2">
      <c r="A2962">
        <v>153</v>
      </c>
      <c r="B2962">
        <v>228586</v>
      </c>
      <c r="C2962">
        <v>8508.5130000000008</v>
      </c>
    </row>
    <row r="2963" spans="1:3" x14ac:dyDescent="0.2">
      <c r="A2963">
        <v>153</v>
      </c>
      <c r="B2963">
        <v>142313</v>
      </c>
      <c r="C2963">
        <v>8618.7569999999996</v>
      </c>
    </row>
    <row r="2964" spans="1:3" x14ac:dyDescent="0.2">
      <c r="A2964">
        <v>153</v>
      </c>
      <c r="B2964">
        <v>46816</v>
      </c>
      <c r="C2964">
        <v>9560.2569999999996</v>
      </c>
    </row>
    <row r="2965" spans="1:3" x14ac:dyDescent="0.2">
      <c r="A2965">
        <v>153</v>
      </c>
      <c r="B2965">
        <v>0</v>
      </c>
      <c r="C2965">
        <v>4683.5370000000003</v>
      </c>
    </row>
    <row r="2966" spans="1:3" x14ac:dyDescent="0.2">
      <c r="A2966">
        <v>154</v>
      </c>
      <c r="B2966">
        <v>138404</v>
      </c>
      <c r="C2966">
        <v>765.53599999999994</v>
      </c>
    </row>
    <row r="2967" spans="1:3" x14ac:dyDescent="0.2">
      <c r="A2967">
        <v>154</v>
      </c>
      <c r="B2967">
        <v>348674</v>
      </c>
      <c r="C2967">
        <v>1131.165</v>
      </c>
    </row>
    <row r="2968" spans="1:3" x14ac:dyDescent="0.2">
      <c r="A2968">
        <v>154</v>
      </c>
      <c r="B2968">
        <v>439681</v>
      </c>
      <c r="C2968">
        <v>4119.1369999999997</v>
      </c>
    </row>
    <row r="2969" spans="1:3" x14ac:dyDescent="0.2">
      <c r="A2969">
        <v>154</v>
      </c>
      <c r="B2969">
        <v>349299</v>
      </c>
      <c r="C2969">
        <v>9037.6949999999997</v>
      </c>
    </row>
    <row r="2970" spans="1:3" x14ac:dyDescent="0.2">
      <c r="A2970">
        <v>154</v>
      </c>
      <c r="B2970">
        <v>258664</v>
      </c>
      <c r="C2970">
        <v>9056.43</v>
      </c>
    </row>
    <row r="2971" spans="1:3" x14ac:dyDescent="0.2">
      <c r="A2971">
        <v>154</v>
      </c>
      <c r="B2971">
        <v>168055</v>
      </c>
      <c r="C2971">
        <v>9060.7279999999992</v>
      </c>
    </row>
    <row r="2972" spans="1:3" x14ac:dyDescent="0.2">
      <c r="A2972">
        <v>154</v>
      </c>
      <c r="B2972">
        <v>73455</v>
      </c>
      <c r="C2972">
        <v>9461.8250000000007</v>
      </c>
    </row>
    <row r="2973" spans="1:3" x14ac:dyDescent="0.2">
      <c r="A2973">
        <v>154</v>
      </c>
      <c r="B2973">
        <v>0</v>
      </c>
      <c r="C2973">
        <v>7358.42</v>
      </c>
    </row>
    <row r="2974" spans="1:3" x14ac:dyDescent="0.2">
      <c r="A2974">
        <v>155</v>
      </c>
      <c r="B2974">
        <v>55492</v>
      </c>
      <c r="C2974">
        <v>451.22899999999998</v>
      </c>
    </row>
    <row r="2975" spans="1:3" x14ac:dyDescent="0.2">
      <c r="A2975">
        <v>155</v>
      </c>
      <c r="B2975">
        <v>345818</v>
      </c>
      <c r="C2975">
        <v>1142.4449999999999</v>
      </c>
    </row>
    <row r="2976" spans="1:3" x14ac:dyDescent="0.2">
      <c r="A2976">
        <v>155</v>
      </c>
      <c r="B2976">
        <v>423880</v>
      </c>
      <c r="C2976">
        <v>1249.0340000000001</v>
      </c>
    </row>
    <row r="2977" spans="1:3" x14ac:dyDescent="0.2">
      <c r="A2977">
        <v>155</v>
      </c>
      <c r="B2977">
        <v>402011</v>
      </c>
      <c r="C2977">
        <v>6940.2539999999999</v>
      </c>
    </row>
    <row r="2978" spans="1:3" x14ac:dyDescent="0.2">
      <c r="A2978">
        <v>155</v>
      </c>
      <c r="B2978">
        <v>314173</v>
      </c>
      <c r="C2978">
        <v>8792.7630000000008</v>
      </c>
    </row>
    <row r="2979" spans="1:3" x14ac:dyDescent="0.2">
      <c r="A2979">
        <v>155</v>
      </c>
      <c r="B2979">
        <v>227200</v>
      </c>
      <c r="C2979">
        <v>8681.9549999999999</v>
      </c>
    </row>
    <row r="2980" spans="1:3" x14ac:dyDescent="0.2">
      <c r="A2980">
        <v>155</v>
      </c>
      <c r="B2980">
        <v>141134</v>
      </c>
      <c r="C2980">
        <v>8615.1959999999999</v>
      </c>
    </row>
    <row r="2981" spans="1:3" x14ac:dyDescent="0.2">
      <c r="A2981">
        <v>155</v>
      </c>
      <c r="B2981">
        <v>50218</v>
      </c>
      <c r="C2981">
        <v>9078.2479999999996</v>
      </c>
    </row>
    <row r="2982" spans="1:3" x14ac:dyDescent="0.2">
      <c r="A2982">
        <v>155</v>
      </c>
      <c r="B2982">
        <v>0</v>
      </c>
      <c r="C2982">
        <v>5031.4889999999996</v>
      </c>
    </row>
    <row r="2983" spans="1:3" x14ac:dyDescent="0.2">
      <c r="A2983">
        <v>156</v>
      </c>
      <c r="B2983">
        <v>130416</v>
      </c>
      <c r="C2983">
        <v>708.69600000000003</v>
      </c>
    </row>
    <row r="2984" spans="1:3" x14ac:dyDescent="0.2">
      <c r="A2984">
        <v>156</v>
      </c>
      <c r="B2984">
        <v>329093</v>
      </c>
      <c r="C2984">
        <v>1096.5630000000001</v>
      </c>
    </row>
    <row r="2985" spans="1:3" x14ac:dyDescent="0.2">
      <c r="A2985">
        <v>156</v>
      </c>
      <c r="B2985">
        <v>439414</v>
      </c>
      <c r="C2985">
        <v>4245.277</v>
      </c>
    </row>
    <row r="2986" spans="1:3" x14ac:dyDescent="0.2">
      <c r="A2986">
        <v>156</v>
      </c>
      <c r="B2986">
        <v>369539</v>
      </c>
      <c r="C2986">
        <v>6986.8760000000002</v>
      </c>
    </row>
    <row r="2987" spans="1:3" x14ac:dyDescent="0.2">
      <c r="A2987">
        <v>156</v>
      </c>
      <c r="B2987">
        <v>275650</v>
      </c>
      <c r="C2987">
        <v>9375.9189999999999</v>
      </c>
    </row>
    <row r="2988" spans="1:3" x14ac:dyDescent="0.2">
      <c r="A2988">
        <v>156</v>
      </c>
      <c r="B2988">
        <v>184514</v>
      </c>
      <c r="C2988">
        <v>9111.9459999999999</v>
      </c>
    </row>
    <row r="2989" spans="1:3" x14ac:dyDescent="0.2">
      <c r="A2989">
        <v>156</v>
      </c>
      <c r="B2989">
        <v>86848</v>
      </c>
      <c r="C2989">
        <v>9772.4459999999999</v>
      </c>
    </row>
    <row r="2990" spans="1:3" x14ac:dyDescent="0.2">
      <c r="A2990">
        <v>156</v>
      </c>
      <c r="B2990">
        <v>0</v>
      </c>
      <c r="C2990">
        <v>8690.9419999999991</v>
      </c>
    </row>
    <row r="2991" spans="1:3" x14ac:dyDescent="0.2">
      <c r="A2991">
        <v>157</v>
      </c>
      <c r="B2991">
        <v>22460</v>
      </c>
      <c r="C2991">
        <v>268.04199999999997</v>
      </c>
    </row>
    <row r="2992" spans="1:3" x14ac:dyDescent="0.2">
      <c r="A2992">
        <v>157</v>
      </c>
      <c r="B2992">
        <v>329430</v>
      </c>
      <c r="C2992">
        <v>993.375</v>
      </c>
    </row>
    <row r="2993" spans="1:3" x14ac:dyDescent="0.2">
      <c r="A2993">
        <v>157</v>
      </c>
      <c r="B2993">
        <v>410025</v>
      </c>
      <c r="C2993">
        <v>1331.8340000000001</v>
      </c>
    </row>
    <row r="2994" spans="1:3" x14ac:dyDescent="0.2">
      <c r="A2994">
        <v>157</v>
      </c>
      <c r="B2994">
        <v>393351</v>
      </c>
      <c r="C2994">
        <v>8054.43</v>
      </c>
    </row>
    <row r="2995" spans="1:3" x14ac:dyDescent="0.2">
      <c r="A2995">
        <v>157</v>
      </c>
      <c r="B2995">
        <v>305592</v>
      </c>
      <c r="C2995">
        <v>8777.7270000000008</v>
      </c>
    </row>
    <row r="2996" spans="1:3" x14ac:dyDescent="0.2">
      <c r="A2996">
        <v>157</v>
      </c>
      <c r="B2996">
        <v>214379</v>
      </c>
      <c r="C2996">
        <v>9133.0290000000005</v>
      </c>
    </row>
    <row r="2997" spans="1:3" x14ac:dyDescent="0.2">
      <c r="A2997">
        <v>157</v>
      </c>
      <c r="B2997">
        <v>119596</v>
      </c>
      <c r="C2997">
        <v>9459.6929999999993</v>
      </c>
    </row>
    <row r="2998" spans="1:3" x14ac:dyDescent="0.2">
      <c r="A2998">
        <v>157</v>
      </c>
      <c r="B2998">
        <v>23492</v>
      </c>
      <c r="C2998">
        <v>9611.1200000000008</v>
      </c>
    </row>
    <row r="2999" spans="1:3" x14ac:dyDescent="0.2">
      <c r="A2999">
        <v>157</v>
      </c>
      <c r="B2999">
        <v>0</v>
      </c>
      <c r="C2999">
        <v>2362.1529999999998</v>
      </c>
    </row>
    <row r="3000" spans="1:3" x14ac:dyDescent="0.2">
      <c r="A3000">
        <v>158</v>
      </c>
      <c r="B3000">
        <v>237667</v>
      </c>
      <c r="C3000">
        <v>1020.867</v>
      </c>
    </row>
    <row r="3001" spans="1:3" x14ac:dyDescent="0.2">
      <c r="A3001">
        <v>158</v>
      </c>
      <c r="B3001">
        <v>383336</v>
      </c>
      <c r="C3001">
        <v>2322.6320000000001</v>
      </c>
    </row>
    <row r="3002" spans="1:3" x14ac:dyDescent="0.2">
      <c r="A3002">
        <v>158</v>
      </c>
      <c r="B3002">
        <v>423652</v>
      </c>
      <c r="C3002">
        <v>4271.7389999999996</v>
      </c>
    </row>
    <row r="3003" spans="1:3" x14ac:dyDescent="0.2">
      <c r="A3003">
        <v>158</v>
      </c>
      <c r="B3003">
        <v>338595</v>
      </c>
      <c r="C3003">
        <v>8505.56</v>
      </c>
    </row>
    <row r="3004" spans="1:3" x14ac:dyDescent="0.2">
      <c r="A3004">
        <v>158</v>
      </c>
      <c r="B3004">
        <v>247551</v>
      </c>
      <c r="C3004">
        <v>9104.0490000000009</v>
      </c>
    </row>
    <row r="3005" spans="1:3" x14ac:dyDescent="0.2">
      <c r="A3005">
        <v>158</v>
      </c>
      <c r="B3005">
        <v>157043</v>
      </c>
      <c r="C3005">
        <v>9050.3649999999998</v>
      </c>
    </row>
    <row r="3006" spans="1:3" x14ac:dyDescent="0.2">
      <c r="A3006">
        <v>158</v>
      </c>
      <c r="B3006">
        <v>66143</v>
      </c>
      <c r="C3006">
        <v>9089.9290000000001</v>
      </c>
    </row>
    <row r="3007" spans="1:3" x14ac:dyDescent="0.2">
      <c r="A3007">
        <v>158</v>
      </c>
      <c r="B3007">
        <v>0</v>
      </c>
      <c r="C3007">
        <v>6626.1270000000004</v>
      </c>
    </row>
    <row r="3008" spans="1:3" x14ac:dyDescent="0.2">
      <c r="A3008">
        <v>159</v>
      </c>
      <c r="B3008">
        <v>93191</v>
      </c>
      <c r="C3008">
        <v>627.755</v>
      </c>
    </row>
    <row r="3009" spans="1:3" x14ac:dyDescent="0.2">
      <c r="A3009">
        <v>159</v>
      </c>
      <c r="B3009">
        <v>341721</v>
      </c>
      <c r="C3009">
        <v>1034.107</v>
      </c>
    </row>
    <row r="3010" spans="1:3" x14ac:dyDescent="0.2">
      <c r="A3010">
        <v>159</v>
      </c>
      <c r="B3010">
        <v>455200</v>
      </c>
      <c r="C3010">
        <v>2801.011</v>
      </c>
    </row>
    <row r="3011" spans="1:3" x14ac:dyDescent="0.2">
      <c r="A3011">
        <v>159</v>
      </c>
      <c r="B3011">
        <v>365867</v>
      </c>
      <c r="C3011">
        <v>8928.8649999999998</v>
      </c>
    </row>
    <row r="3012" spans="1:3" x14ac:dyDescent="0.2">
      <c r="A3012">
        <v>159</v>
      </c>
      <c r="B3012">
        <v>277250</v>
      </c>
      <c r="C3012">
        <v>8861.77</v>
      </c>
    </row>
    <row r="3013" spans="1:3" x14ac:dyDescent="0.2">
      <c r="A3013">
        <v>159</v>
      </c>
      <c r="B3013">
        <v>189050</v>
      </c>
      <c r="C3013">
        <v>8826.27</v>
      </c>
    </row>
    <row r="3014" spans="1:3" x14ac:dyDescent="0.2">
      <c r="A3014">
        <v>159</v>
      </c>
      <c r="B3014">
        <v>94612</v>
      </c>
      <c r="C3014">
        <v>9442.8209999999999</v>
      </c>
    </row>
    <row r="3015" spans="1:3" x14ac:dyDescent="0.2">
      <c r="A3015">
        <v>159</v>
      </c>
      <c r="B3015">
        <v>0</v>
      </c>
      <c r="C3015">
        <v>9460.6730000000007</v>
      </c>
    </row>
    <row r="3016" spans="1:3" x14ac:dyDescent="0.2">
      <c r="A3016">
        <v>160</v>
      </c>
      <c r="B3016">
        <v>15609</v>
      </c>
      <c r="C3016">
        <v>207.09200000000001</v>
      </c>
    </row>
    <row r="3017" spans="1:3" x14ac:dyDescent="0.2">
      <c r="A3017">
        <v>160</v>
      </c>
      <c r="B3017">
        <v>314851</v>
      </c>
      <c r="C3017">
        <v>1186.164</v>
      </c>
    </row>
    <row r="3018" spans="1:3" x14ac:dyDescent="0.2">
      <c r="A3018">
        <v>160</v>
      </c>
      <c r="B3018">
        <v>368710</v>
      </c>
      <c r="C3018">
        <v>1112.499</v>
      </c>
    </row>
    <row r="3019" spans="1:3" x14ac:dyDescent="0.2">
      <c r="A3019">
        <v>160</v>
      </c>
      <c r="B3019">
        <v>416708</v>
      </c>
      <c r="C3019">
        <v>5806.7560000000003</v>
      </c>
    </row>
    <row r="3020" spans="1:3" x14ac:dyDescent="0.2">
      <c r="A3020">
        <v>160</v>
      </c>
      <c r="B3020">
        <v>340663</v>
      </c>
      <c r="C3020">
        <v>7615.9949999999999</v>
      </c>
    </row>
    <row r="3021" spans="1:3" x14ac:dyDescent="0.2">
      <c r="A3021">
        <v>160</v>
      </c>
      <c r="B3021">
        <v>250624</v>
      </c>
      <c r="C3021">
        <v>8982.6779999999999</v>
      </c>
    </row>
    <row r="3022" spans="1:3" x14ac:dyDescent="0.2">
      <c r="A3022">
        <v>160</v>
      </c>
      <c r="B3022">
        <v>160058</v>
      </c>
      <c r="C3022">
        <v>9056.357</v>
      </c>
    </row>
    <row r="3023" spans="1:3" x14ac:dyDescent="0.2">
      <c r="A3023">
        <v>160</v>
      </c>
      <c r="B3023">
        <v>67662</v>
      </c>
      <c r="C3023">
        <v>9240.0550000000003</v>
      </c>
    </row>
    <row r="3024" spans="1:3" x14ac:dyDescent="0.2">
      <c r="A3024">
        <v>160</v>
      </c>
      <c r="B3024">
        <v>0</v>
      </c>
      <c r="C3024">
        <v>6777.6379999999999</v>
      </c>
    </row>
    <row r="3025" spans="1:3" x14ac:dyDescent="0.2">
      <c r="A3025">
        <v>161</v>
      </c>
      <c r="B3025">
        <v>80948</v>
      </c>
      <c r="C3025">
        <v>609.22299999999996</v>
      </c>
    </row>
    <row r="3026" spans="1:3" x14ac:dyDescent="0.2">
      <c r="A3026">
        <v>161</v>
      </c>
      <c r="B3026">
        <v>345607</v>
      </c>
      <c r="C3026">
        <v>1075.1300000000001</v>
      </c>
    </row>
    <row r="3027" spans="1:3" x14ac:dyDescent="0.2">
      <c r="A3027">
        <v>161</v>
      </c>
      <c r="B3027">
        <v>457300</v>
      </c>
      <c r="C3027">
        <v>2570.2570000000001</v>
      </c>
    </row>
    <row r="3028" spans="1:3" x14ac:dyDescent="0.2">
      <c r="A3028">
        <v>161</v>
      </c>
      <c r="B3028">
        <v>367134</v>
      </c>
      <c r="C3028">
        <v>9018.1329999999998</v>
      </c>
    </row>
    <row r="3029" spans="1:3" x14ac:dyDescent="0.2">
      <c r="A3029">
        <v>161</v>
      </c>
      <c r="B3029">
        <v>277302</v>
      </c>
      <c r="C3029">
        <v>8980.27</v>
      </c>
    </row>
    <row r="3030" spans="1:3" x14ac:dyDescent="0.2">
      <c r="A3030">
        <v>161</v>
      </c>
      <c r="B3030">
        <v>188227</v>
      </c>
      <c r="C3030">
        <v>8907.2939999999999</v>
      </c>
    </row>
    <row r="3031" spans="1:3" x14ac:dyDescent="0.2">
      <c r="A3031">
        <v>161</v>
      </c>
      <c r="B3031">
        <v>93493</v>
      </c>
      <c r="C3031">
        <v>9472.9349999999995</v>
      </c>
    </row>
    <row r="3032" spans="1:3" x14ac:dyDescent="0.2">
      <c r="A3032">
        <v>161</v>
      </c>
      <c r="B3032">
        <v>0</v>
      </c>
      <c r="C3032">
        <v>9358.0059999999994</v>
      </c>
    </row>
    <row r="3033" spans="1:3" x14ac:dyDescent="0.2">
      <c r="A3033">
        <v>162</v>
      </c>
      <c r="B3033">
        <v>5347</v>
      </c>
      <c r="C3033">
        <v>55</v>
      </c>
    </row>
    <row r="3034" spans="1:3" x14ac:dyDescent="0.2">
      <c r="A3034">
        <v>162</v>
      </c>
      <c r="B3034">
        <v>322454</v>
      </c>
      <c r="C3034">
        <v>1280.7629999999999</v>
      </c>
    </row>
    <row r="3035" spans="1:3" x14ac:dyDescent="0.2">
      <c r="A3035">
        <v>162</v>
      </c>
      <c r="B3035">
        <v>366215</v>
      </c>
      <c r="C3035">
        <v>1093.5840000000001</v>
      </c>
    </row>
    <row r="3036" spans="1:3" x14ac:dyDescent="0.2">
      <c r="A3036">
        <v>162</v>
      </c>
      <c r="B3036">
        <v>400675</v>
      </c>
      <c r="C3036">
        <v>7491.8829999999998</v>
      </c>
    </row>
    <row r="3037" spans="1:3" x14ac:dyDescent="0.2">
      <c r="A3037">
        <v>162</v>
      </c>
      <c r="B3037">
        <v>319973</v>
      </c>
      <c r="C3037">
        <v>8067.2359999999999</v>
      </c>
    </row>
    <row r="3038" spans="1:3" x14ac:dyDescent="0.2">
      <c r="A3038">
        <v>162</v>
      </c>
      <c r="B3038">
        <v>226771</v>
      </c>
      <c r="C3038">
        <v>9316.5159999999996</v>
      </c>
    </row>
    <row r="3039" spans="1:3" x14ac:dyDescent="0.2">
      <c r="A3039">
        <v>162</v>
      </c>
      <c r="B3039">
        <v>134400</v>
      </c>
      <c r="C3039">
        <v>9251.8680000000004</v>
      </c>
    </row>
    <row r="3040" spans="1:3" x14ac:dyDescent="0.2">
      <c r="A3040">
        <v>162</v>
      </c>
      <c r="B3040">
        <v>35907</v>
      </c>
      <c r="C3040">
        <v>9832.7870000000003</v>
      </c>
    </row>
    <row r="3041" spans="1:3" x14ac:dyDescent="0.2">
      <c r="A3041">
        <v>162</v>
      </c>
      <c r="B3041">
        <v>0</v>
      </c>
      <c r="C3041">
        <v>3603.2869999999998</v>
      </c>
    </row>
    <row r="3042" spans="1:3" x14ac:dyDescent="0.2">
      <c r="A3042">
        <v>163</v>
      </c>
      <c r="B3042">
        <v>199413</v>
      </c>
      <c r="C3042">
        <v>910.37800000000004</v>
      </c>
    </row>
    <row r="3043" spans="1:3" x14ac:dyDescent="0.2">
      <c r="A3043">
        <v>163</v>
      </c>
      <c r="B3043">
        <v>369094</v>
      </c>
      <c r="C3043">
        <v>1468.2190000000001</v>
      </c>
    </row>
    <row r="3044" spans="1:3" x14ac:dyDescent="0.2">
      <c r="A3044">
        <v>163</v>
      </c>
      <c r="B3044">
        <v>454004</v>
      </c>
      <c r="C3044">
        <v>2205.3310000000001</v>
      </c>
    </row>
    <row r="3045" spans="1:3" x14ac:dyDescent="0.2">
      <c r="A3045">
        <v>163</v>
      </c>
      <c r="B3045">
        <v>360987</v>
      </c>
      <c r="C3045">
        <v>9311.8629999999994</v>
      </c>
    </row>
    <row r="3046" spans="1:3" x14ac:dyDescent="0.2">
      <c r="A3046">
        <v>163</v>
      </c>
      <c r="B3046">
        <v>289009</v>
      </c>
      <c r="C3046">
        <v>7188.61</v>
      </c>
    </row>
    <row r="3047" spans="1:3" x14ac:dyDescent="0.2">
      <c r="A3047">
        <v>163</v>
      </c>
      <c r="B3047">
        <v>196517</v>
      </c>
      <c r="C3047">
        <v>9244.4779999999992</v>
      </c>
    </row>
    <row r="3048" spans="1:3" x14ac:dyDescent="0.2">
      <c r="A3048">
        <v>163</v>
      </c>
      <c r="B3048">
        <v>102841</v>
      </c>
      <c r="C3048">
        <v>9364.7749999999996</v>
      </c>
    </row>
    <row r="3049" spans="1:3" x14ac:dyDescent="0.2">
      <c r="A3049">
        <v>163</v>
      </c>
      <c r="B3049">
        <v>5516</v>
      </c>
      <c r="C3049">
        <v>9732.1859999999997</v>
      </c>
    </row>
    <row r="3050" spans="1:3" x14ac:dyDescent="0.2">
      <c r="A3050">
        <v>163</v>
      </c>
      <c r="B3050">
        <v>0</v>
      </c>
      <c r="C3050">
        <v>567.12400000000002</v>
      </c>
    </row>
    <row r="3051" spans="1:3" x14ac:dyDescent="0.2">
      <c r="A3051">
        <v>164</v>
      </c>
      <c r="B3051">
        <v>305998</v>
      </c>
      <c r="C3051">
        <v>1163.921</v>
      </c>
    </row>
    <row r="3052" spans="1:3" x14ac:dyDescent="0.2">
      <c r="A3052">
        <v>164</v>
      </c>
      <c r="B3052">
        <v>356209</v>
      </c>
      <c r="C3052">
        <v>1199.2840000000001</v>
      </c>
    </row>
    <row r="3053" spans="1:3" x14ac:dyDescent="0.2">
      <c r="A3053">
        <v>164</v>
      </c>
      <c r="B3053">
        <v>407539</v>
      </c>
      <c r="C3053">
        <v>6863.884</v>
      </c>
    </row>
    <row r="3054" spans="1:3" x14ac:dyDescent="0.2">
      <c r="A3054">
        <v>164</v>
      </c>
      <c r="B3054">
        <v>327789</v>
      </c>
      <c r="C3054">
        <v>7976.9979999999996</v>
      </c>
    </row>
    <row r="3055" spans="1:3" x14ac:dyDescent="0.2">
      <c r="A3055">
        <v>164</v>
      </c>
      <c r="B3055">
        <v>236394</v>
      </c>
      <c r="C3055">
        <v>9152.2170000000006</v>
      </c>
    </row>
    <row r="3056" spans="1:3" x14ac:dyDescent="0.2">
      <c r="A3056">
        <v>164</v>
      </c>
      <c r="B3056">
        <v>142664</v>
      </c>
      <c r="C3056">
        <v>9362.777</v>
      </c>
    </row>
    <row r="3057" spans="1:3" x14ac:dyDescent="0.2">
      <c r="A3057">
        <v>164</v>
      </c>
      <c r="B3057">
        <v>44550</v>
      </c>
      <c r="C3057">
        <v>9805.1020000000008</v>
      </c>
    </row>
    <row r="3058" spans="1:3" x14ac:dyDescent="0.2">
      <c r="A3058">
        <v>164</v>
      </c>
      <c r="B3058">
        <v>0</v>
      </c>
      <c r="C3058">
        <v>4469.8509999999997</v>
      </c>
    </row>
    <row r="3059" spans="1:3" x14ac:dyDescent="0.2">
      <c r="A3059">
        <v>165</v>
      </c>
      <c r="B3059">
        <v>172686</v>
      </c>
      <c r="C3059">
        <v>854.89</v>
      </c>
    </row>
    <row r="3060" spans="1:3" x14ac:dyDescent="0.2">
      <c r="A3060">
        <v>165</v>
      </c>
      <c r="B3060">
        <v>337898</v>
      </c>
      <c r="C3060">
        <v>1089.9760000000001</v>
      </c>
    </row>
    <row r="3061" spans="1:3" x14ac:dyDescent="0.2">
      <c r="A3061">
        <v>165</v>
      </c>
      <c r="B3061">
        <v>444112</v>
      </c>
      <c r="C3061">
        <v>3627.1480000000001</v>
      </c>
    </row>
    <row r="3062" spans="1:3" x14ac:dyDescent="0.2">
      <c r="A3062">
        <v>165</v>
      </c>
      <c r="B3062">
        <v>355364</v>
      </c>
      <c r="C3062">
        <v>8879.56</v>
      </c>
    </row>
    <row r="3063" spans="1:3" x14ac:dyDescent="0.2">
      <c r="A3063">
        <v>165</v>
      </c>
      <c r="B3063">
        <v>264992</v>
      </c>
      <c r="C3063">
        <v>9031.527</v>
      </c>
    </row>
    <row r="3064" spans="1:3" x14ac:dyDescent="0.2">
      <c r="A3064">
        <v>165</v>
      </c>
      <c r="B3064">
        <v>174843</v>
      </c>
      <c r="C3064">
        <v>9016.6939999999995</v>
      </c>
    </row>
    <row r="3065" spans="1:3" x14ac:dyDescent="0.2">
      <c r="A3065">
        <v>165</v>
      </c>
      <c r="B3065">
        <v>79335</v>
      </c>
      <c r="C3065">
        <v>9549.7759999999998</v>
      </c>
    </row>
    <row r="3066" spans="1:3" x14ac:dyDescent="0.2">
      <c r="A3066">
        <v>165</v>
      </c>
      <c r="B3066">
        <v>0</v>
      </c>
      <c r="C3066">
        <v>7943.3980000000001</v>
      </c>
    </row>
    <row r="3067" spans="1:3" x14ac:dyDescent="0.2">
      <c r="A3067">
        <v>166</v>
      </c>
      <c r="B3067">
        <v>42561</v>
      </c>
      <c r="C3067">
        <v>409.29700000000003</v>
      </c>
    </row>
    <row r="3068" spans="1:3" x14ac:dyDescent="0.2">
      <c r="A3068">
        <v>166</v>
      </c>
      <c r="B3068">
        <v>316253</v>
      </c>
      <c r="C3068">
        <v>1244.3499999999999</v>
      </c>
    </row>
    <row r="3069" spans="1:3" x14ac:dyDescent="0.2">
      <c r="A3069">
        <v>166</v>
      </c>
      <c r="B3069">
        <v>451375</v>
      </c>
      <c r="C3069">
        <v>1692.69</v>
      </c>
    </row>
    <row r="3070" spans="1:3" x14ac:dyDescent="0.2">
      <c r="A3070">
        <v>166</v>
      </c>
      <c r="B3070">
        <v>380885</v>
      </c>
      <c r="C3070">
        <v>8547.9470000000001</v>
      </c>
    </row>
    <row r="3071" spans="1:3" x14ac:dyDescent="0.2">
      <c r="A3071">
        <v>166</v>
      </c>
      <c r="B3071">
        <v>289442</v>
      </c>
      <c r="C3071">
        <v>9144.14</v>
      </c>
    </row>
    <row r="3072" spans="1:3" x14ac:dyDescent="0.2">
      <c r="A3072">
        <v>166</v>
      </c>
      <c r="B3072">
        <v>198650</v>
      </c>
      <c r="C3072">
        <v>9083.7420000000002</v>
      </c>
    </row>
    <row r="3073" spans="1:3" x14ac:dyDescent="0.2">
      <c r="A3073">
        <v>166</v>
      </c>
      <c r="B3073">
        <v>100731</v>
      </c>
      <c r="C3073">
        <v>9783.7139999999999</v>
      </c>
    </row>
    <row r="3074" spans="1:3" x14ac:dyDescent="0.2">
      <c r="A3074">
        <v>166</v>
      </c>
      <c r="B3074">
        <v>0</v>
      </c>
      <c r="C3074">
        <v>10079.575999999999</v>
      </c>
    </row>
    <row r="3075" spans="1:3" x14ac:dyDescent="0.2">
      <c r="A3075">
        <v>167</v>
      </c>
      <c r="B3075">
        <v>6277</v>
      </c>
      <c r="C3075">
        <v>93.59</v>
      </c>
    </row>
    <row r="3076" spans="1:3" x14ac:dyDescent="0.2">
      <c r="A3076">
        <v>167</v>
      </c>
      <c r="B3076">
        <v>345224</v>
      </c>
      <c r="C3076">
        <v>1222.5170000000001</v>
      </c>
    </row>
    <row r="3077" spans="1:3" x14ac:dyDescent="0.2">
      <c r="A3077">
        <v>167</v>
      </c>
      <c r="B3077">
        <v>385070</v>
      </c>
      <c r="C3077">
        <v>1108.5419999999999</v>
      </c>
    </row>
    <row r="3078" spans="1:3" x14ac:dyDescent="0.2">
      <c r="A3078">
        <v>167</v>
      </c>
      <c r="B3078">
        <v>394816</v>
      </c>
      <c r="C3078">
        <v>8080.9390000000003</v>
      </c>
    </row>
    <row r="3079" spans="1:3" x14ac:dyDescent="0.2">
      <c r="A3079">
        <v>167</v>
      </c>
      <c r="B3079">
        <v>305403</v>
      </c>
      <c r="C3079">
        <v>8935.6</v>
      </c>
    </row>
    <row r="3080" spans="1:3" x14ac:dyDescent="0.2">
      <c r="A3080">
        <v>167</v>
      </c>
      <c r="B3080">
        <v>225932</v>
      </c>
      <c r="C3080">
        <v>7947.0039999999999</v>
      </c>
    </row>
    <row r="3081" spans="1:3" x14ac:dyDescent="0.2">
      <c r="A3081">
        <v>167</v>
      </c>
      <c r="B3081">
        <v>135975</v>
      </c>
      <c r="C3081">
        <v>9008.8649999999998</v>
      </c>
    </row>
    <row r="3082" spans="1:3" x14ac:dyDescent="0.2">
      <c r="A3082">
        <v>167</v>
      </c>
      <c r="B3082">
        <v>36195</v>
      </c>
      <c r="C3082">
        <v>9960.9869999999992</v>
      </c>
    </row>
    <row r="3083" spans="1:3" x14ac:dyDescent="0.2">
      <c r="A3083">
        <v>167</v>
      </c>
      <c r="B3083">
        <v>0</v>
      </c>
      <c r="C3083">
        <v>3634.9850000000001</v>
      </c>
    </row>
    <row r="3084" spans="1:3" x14ac:dyDescent="0.2">
      <c r="A3084">
        <v>168</v>
      </c>
      <c r="B3084">
        <v>187318</v>
      </c>
      <c r="C3084">
        <v>868.93600000000004</v>
      </c>
    </row>
    <row r="3085" spans="1:3" x14ac:dyDescent="0.2">
      <c r="A3085">
        <v>168</v>
      </c>
      <c r="B3085">
        <v>313790</v>
      </c>
      <c r="C3085">
        <v>927.50599999999997</v>
      </c>
    </row>
    <row r="3086" spans="1:3" x14ac:dyDescent="0.2">
      <c r="A3086">
        <v>168</v>
      </c>
      <c r="B3086">
        <v>430208</v>
      </c>
      <c r="C3086">
        <v>5181.6509999999998</v>
      </c>
    </row>
    <row r="3087" spans="1:3" x14ac:dyDescent="0.2">
      <c r="A3087">
        <v>168</v>
      </c>
      <c r="B3087">
        <v>349018</v>
      </c>
      <c r="C3087">
        <v>8117.1869999999999</v>
      </c>
    </row>
    <row r="3088" spans="1:3" x14ac:dyDescent="0.2">
      <c r="A3088">
        <v>168</v>
      </c>
      <c r="B3088">
        <v>254550</v>
      </c>
      <c r="C3088">
        <v>9435.8119999999999</v>
      </c>
    </row>
    <row r="3089" spans="1:3" x14ac:dyDescent="0.2">
      <c r="A3089">
        <v>168</v>
      </c>
      <c r="B3089">
        <v>159578</v>
      </c>
      <c r="C3089">
        <v>9491.0630000000001</v>
      </c>
    </row>
    <row r="3090" spans="1:3" x14ac:dyDescent="0.2">
      <c r="A3090">
        <v>168</v>
      </c>
      <c r="B3090">
        <v>61643</v>
      </c>
      <c r="C3090">
        <v>9797.6790000000001</v>
      </c>
    </row>
    <row r="3091" spans="1:3" x14ac:dyDescent="0.2">
      <c r="A3091">
        <v>168</v>
      </c>
      <c r="B3091">
        <v>0</v>
      </c>
      <c r="C3091">
        <v>6173.1409999999996</v>
      </c>
    </row>
    <row r="3092" spans="1:3" x14ac:dyDescent="0.2">
      <c r="A3092">
        <v>169</v>
      </c>
      <c r="B3092">
        <v>102124</v>
      </c>
      <c r="C3092">
        <v>662.02800000000002</v>
      </c>
    </row>
    <row r="3093" spans="1:3" x14ac:dyDescent="0.2">
      <c r="A3093">
        <v>169</v>
      </c>
      <c r="B3093">
        <v>309093</v>
      </c>
      <c r="C3093">
        <v>1038.2919999999999</v>
      </c>
    </row>
    <row r="3094" spans="1:3" x14ac:dyDescent="0.2">
      <c r="A3094">
        <v>169</v>
      </c>
      <c r="B3094">
        <v>419204</v>
      </c>
      <c r="C3094">
        <v>1743.67</v>
      </c>
    </row>
    <row r="3095" spans="1:3" x14ac:dyDescent="0.2">
      <c r="A3095">
        <v>169</v>
      </c>
      <c r="B3095">
        <v>380892</v>
      </c>
      <c r="C3095">
        <v>8449.2849999999999</v>
      </c>
    </row>
    <row r="3096" spans="1:3" x14ac:dyDescent="0.2">
      <c r="A3096">
        <v>169</v>
      </c>
      <c r="B3096">
        <v>286099</v>
      </c>
      <c r="C3096">
        <v>9479.3320000000003</v>
      </c>
    </row>
    <row r="3097" spans="1:3" x14ac:dyDescent="0.2">
      <c r="A3097">
        <v>169</v>
      </c>
      <c r="B3097">
        <v>193550</v>
      </c>
      <c r="C3097">
        <v>9249.6270000000004</v>
      </c>
    </row>
    <row r="3098" spans="1:3" x14ac:dyDescent="0.2">
      <c r="A3098">
        <v>169</v>
      </c>
      <c r="B3098">
        <v>95944</v>
      </c>
      <c r="C3098">
        <v>9764.69</v>
      </c>
    </row>
    <row r="3099" spans="1:3" x14ac:dyDescent="0.2">
      <c r="A3099">
        <v>169</v>
      </c>
      <c r="B3099">
        <v>0</v>
      </c>
      <c r="C3099">
        <v>9595.2049999999999</v>
      </c>
    </row>
    <row r="3100" spans="1:3" x14ac:dyDescent="0.2">
      <c r="A3100">
        <v>170</v>
      </c>
      <c r="B3100">
        <v>13879</v>
      </c>
      <c r="C3100">
        <v>199.38399999999999</v>
      </c>
    </row>
    <row r="3101" spans="1:3" x14ac:dyDescent="0.2">
      <c r="A3101">
        <v>170</v>
      </c>
      <c r="B3101">
        <v>324186</v>
      </c>
      <c r="C3101">
        <v>1410.377</v>
      </c>
    </row>
    <row r="3102" spans="1:3" x14ac:dyDescent="0.2">
      <c r="A3102">
        <v>170</v>
      </c>
      <c r="B3102">
        <v>366513</v>
      </c>
      <c r="C3102">
        <v>965.553</v>
      </c>
    </row>
    <row r="3103" spans="1:3" x14ac:dyDescent="0.2">
      <c r="A3103">
        <v>170</v>
      </c>
      <c r="B3103">
        <v>408763</v>
      </c>
      <c r="C3103">
        <v>6529.9120000000003</v>
      </c>
    </row>
    <row r="3104" spans="1:3" x14ac:dyDescent="0.2">
      <c r="A3104">
        <v>170</v>
      </c>
      <c r="B3104">
        <v>316713</v>
      </c>
      <c r="C3104">
        <v>9220.8379999999997</v>
      </c>
    </row>
    <row r="3105" spans="1:3" x14ac:dyDescent="0.2">
      <c r="A3105">
        <v>170</v>
      </c>
      <c r="B3105">
        <v>222478</v>
      </c>
      <c r="C3105">
        <v>9407.223</v>
      </c>
    </row>
    <row r="3106" spans="1:3" x14ac:dyDescent="0.2">
      <c r="A3106">
        <v>170</v>
      </c>
      <c r="B3106">
        <v>152850</v>
      </c>
      <c r="C3106">
        <v>6964.8180000000002</v>
      </c>
    </row>
    <row r="3107" spans="1:3" x14ac:dyDescent="0.2">
      <c r="A3107">
        <v>170</v>
      </c>
      <c r="B3107">
        <v>55221</v>
      </c>
      <c r="C3107">
        <v>9757.6939999999995</v>
      </c>
    </row>
    <row r="3108" spans="1:3" x14ac:dyDescent="0.2">
      <c r="A3108">
        <v>170</v>
      </c>
      <c r="B3108">
        <v>0</v>
      </c>
      <c r="C3108">
        <v>5537.576</v>
      </c>
    </row>
    <row r="3109" spans="1:3" x14ac:dyDescent="0.2">
      <c r="A3109">
        <v>171</v>
      </c>
      <c r="B3109">
        <v>120587</v>
      </c>
      <c r="C3109">
        <v>779.27</v>
      </c>
    </row>
    <row r="3110" spans="1:3" x14ac:dyDescent="0.2">
      <c r="A3110">
        <v>171</v>
      </c>
      <c r="B3110">
        <v>321272</v>
      </c>
      <c r="C3110">
        <v>1074.31</v>
      </c>
    </row>
    <row r="3111" spans="1:3" x14ac:dyDescent="0.2">
      <c r="A3111">
        <v>171</v>
      </c>
      <c r="B3111">
        <v>440431</v>
      </c>
      <c r="C3111">
        <v>4087.8519999999999</v>
      </c>
    </row>
    <row r="3112" spans="1:3" x14ac:dyDescent="0.2">
      <c r="A3112">
        <v>171</v>
      </c>
      <c r="B3112">
        <v>352840</v>
      </c>
      <c r="C3112">
        <v>8752.5550000000003</v>
      </c>
    </row>
    <row r="3113" spans="1:3" x14ac:dyDescent="0.2">
      <c r="A3113">
        <v>171</v>
      </c>
      <c r="B3113">
        <v>257078</v>
      </c>
      <c r="C3113">
        <v>9577.4529999999995</v>
      </c>
    </row>
    <row r="3114" spans="1:3" x14ac:dyDescent="0.2">
      <c r="A3114">
        <v>171</v>
      </c>
      <c r="B3114">
        <v>162285</v>
      </c>
      <c r="C3114">
        <v>9483.5319999999992</v>
      </c>
    </row>
    <row r="3115" spans="1:3" x14ac:dyDescent="0.2">
      <c r="A3115">
        <v>171</v>
      </c>
      <c r="B3115">
        <v>64595</v>
      </c>
      <c r="C3115">
        <v>9763.5640000000003</v>
      </c>
    </row>
    <row r="3116" spans="1:3" x14ac:dyDescent="0.2">
      <c r="A3116">
        <v>171</v>
      </c>
      <c r="B3116">
        <v>0</v>
      </c>
      <c r="C3116">
        <v>6469.8440000000001</v>
      </c>
    </row>
    <row r="3117" spans="1:3" x14ac:dyDescent="0.2">
      <c r="A3117">
        <v>172</v>
      </c>
      <c r="B3117">
        <v>107610</v>
      </c>
      <c r="C3117">
        <v>697.09400000000005</v>
      </c>
    </row>
    <row r="3118" spans="1:3" x14ac:dyDescent="0.2">
      <c r="A3118">
        <v>172</v>
      </c>
      <c r="B3118">
        <v>338548</v>
      </c>
      <c r="C3118">
        <v>1152.7449999999999</v>
      </c>
    </row>
    <row r="3119" spans="1:3" x14ac:dyDescent="0.2">
      <c r="A3119">
        <v>172</v>
      </c>
      <c r="B3119">
        <v>448415</v>
      </c>
      <c r="C3119">
        <v>1694.9860000000001</v>
      </c>
    </row>
    <row r="3120" spans="1:3" x14ac:dyDescent="0.2">
      <c r="A3120">
        <v>172</v>
      </c>
      <c r="B3120">
        <v>377500</v>
      </c>
      <c r="C3120">
        <v>8696.9249999999993</v>
      </c>
    </row>
    <row r="3121" spans="1:3" x14ac:dyDescent="0.2">
      <c r="A3121">
        <v>172</v>
      </c>
      <c r="B3121">
        <v>284450</v>
      </c>
      <c r="C3121">
        <v>9306.1020000000008</v>
      </c>
    </row>
    <row r="3122" spans="1:3" x14ac:dyDescent="0.2">
      <c r="A3122">
        <v>172</v>
      </c>
      <c r="B3122">
        <v>192150</v>
      </c>
      <c r="C3122">
        <v>9206.6550000000007</v>
      </c>
    </row>
    <row r="3123" spans="1:3" x14ac:dyDescent="0.2">
      <c r="A3123">
        <v>172</v>
      </c>
      <c r="B3123">
        <v>97317</v>
      </c>
      <c r="C3123">
        <v>9488.2819999999992</v>
      </c>
    </row>
    <row r="3124" spans="1:3" x14ac:dyDescent="0.2">
      <c r="A3124">
        <v>172</v>
      </c>
      <c r="B3124">
        <v>0</v>
      </c>
      <c r="C3124">
        <v>9737.9750000000004</v>
      </c>
    </row>
    <row r="3125" spans="1:3" x14ac:dyDescent="0.2">
      <c r="A3125">
        <v>173</v>
      </c>
      <c r="B3125">
        <v>13710</v>
      </c>
      <c r="C3125">
        <v>166.88</v>
      </c>
    </row>
    <row r="3126" spans="1:3" x14ac:dyDescent="0.2">
      <c r="A3126">
        <v>173</v>
      </c>
      <c r="B3126">
        <v>309526</v>
      </c>
      <c r="C3126">
        <v>1442.825</v>
      </c>
    </row>
    <row r="3127" spans="1:3" x14ac:dyDescent="0.2">
      <c r="A3127">
        <v>173</v>
      </c>
      <c r="B3127">
        <v>371955</v>
      </c>
      <c r="C3127">
        <v>1011.234</v>
      </c>
    </row>
    <row r="3128" spans="1:3" x14ac:dyDescent="0.2">
      <c r="A3128">
        <v>173</v>
      </c>
      <c r="B3128">
        <v>395200</v>
      </c>
      <c r="C3128">
        <v>7855.6890000000003</v>
      </c>
    </row>
    <row r="3129" spans="1:3" x14ac:dyDescent="0.2">
      <c r="A3129">
        <v>173</v>
      </c>
      <c r="B3129">
        <v>312240</v>
      </c>
      <c r="C3129">
        <v>8278.6139999999996</v>
      </c>
    </row>
    <row r="3130" spans="1:3" x14ac:dyDescent="0.2">
      <c r="A3130">
        <v>173</v>
      </c>
      <c r="B3130">
        <v>218545</v>
      </c>
      <c r="C3130">
        <v>9369.7690000000002</v>
      </c>
    </row>
    <row r="3131" spans="1:3" x14ac:dyDescent="0.2">
      <c r="A3131">
        <v>173</v>
      </c>
      <c r="B3131">
        <v>125565</v>
      </c>
      <c r="C3131">
        <v>9297.2139999999999</v>
      </c>
    </row>
    <row r="3132" spans="1:3" x14ac:dyDescent="0.2">
      <c r="A3132">
        <v>173</v>
      </c>
      <c r="B3132">
        <v>24730</v>
      </c>
      <c r="C3132">
        <v>10084.807000000001</v>
      </c>
    </row>
    <row r="3133" spans="1:3" x14ac:dyDescent="0.2">
      <c r="A3133">
        <v>173</v>
      </c>
      <c r="B3133">
        <v>0</v>
      </c>
      <c r="C3133">
        <v>2488.6379999999999</v>
      </c>
    </row>
    <row r="3134" spans="1:3" x14ac:dyDescent="0.2">
      <c r="A3134">
        <v>174</v>
      </c>
      <c r="B3134">
        <v>232376</v>
      </c>
      <c r="C3134">
        <v>1146.0170000000001</v>
      </c>
    </row>
    <row r="3135" spans="1:3" x14ac:dyDescent="0.2">
      <c r="A3135">
        <v>174</v>
      </c>
      <c r="B3135">
        <v>335756</v>
      </c>
      <c r="C3135">
        <v>1236.817</v>
      </c>
    </row>
    <row r="3136" spans="1:3" x14ac:dyDescent="0.2">
      <c r="A3136">
        <v>174</v>
      </c>
      <c r="B3136">
        <v>429520</v>
      </c>
      <c r="C3136">
        <v>4647.2709999999997</v>
      </c>
    </row>
    <row r="3137" spans="1:3" x14ac:dyDescent="0.2">
      <c r="A3137">
        <v>174</v>
      </c>
      <c r="B3137">
        <v>337768</v>
      </c>
      <c r="C3137">
        <v>9175.26</v>
      </c>
    </row>
    <row r="3138" spans="1:3" x14ac:dyDescent="0.2">
      <c r="A3138">
        <v>174</v>
      </c>
      <c r="B3138">
        <v>246100</v>
      </c>
      <c r="C3138">
        <v>9171.4079999999994</v>
      </c>
    </row>
    <row r="3139" spans="1:3" x14ac:dyDescent="0.2">
      <c r="A3139">
        <v>174</v>
      </c>
      <c r="B3139">
        <v>163076</v>
      </c>
      <c r="C3139">
        <v>8298.9879999999994</v>
      </c>
    </row>
    <row r="3140" spans="1:3" x14ac:dyDescent="0.2">
      <c r="A3140">
        <v>174</v>
      </c>
      <c r="B3140">
        <v>69443</v>
      </c>
      <c r="C3140">
        <v>9353.0830000000005</v>
      </c>
    </row>
    <row r="3141" spans="1:3" x14ac:dyDescent="0.2">
      <c r="A3141">
        <v>174</v>
      </c>
      <c r="B3141">
        <v>0</v>
      </c>
      <c r="C3141">
        <v>6957.9380000000001</v>
      </c>
    </row>
    <row r="3142" spans="1:3" x14ac:dyDescent="0.2">
      <c r="A3142">
        <v>175</v>
      </c>
      <c r="B3142">
        <v>79102</v>
      </c>
      <c r="C3142">
        <v>604.28899999999999</v>
      </c>
    </row>
    <row r="3143" spans="1:3" x14ac:dyDescent="0.2">
      <c r="A3143">
        <v>175</v>
      </c>
      <c r="B3143">
        <v>328850</v>
      </c>
      <c r="C3143">
        <v>1209.623</v>
      </c>
    </row>
    <row r="3144" spans="1:3" x14ac:dyDescent="0.2">
      <c r="A3144">
        <v>175</v>
      </c>
      <c r="B3144">
        <v>452300</v>
      </c>
      <c r="C3144">
        <v>2938.2060000000001</v>
      </c>
    </row>
    <row r="3145" spans="1:3" x14ac:dyDescent="0.2">
      <c r="A3145">
        <v>175</v>
      </c>
      <c r="B3145">
        <v>356601</v>
      </c>
      <c r="C3145">
        <v>9570.1119999999992</v>
      </c>
    </row>
    <row r="3146" spans="1:3" x14ac:dyDescent="0.2">
      <c r="A3146">
        <v>175</v>
      </c>
      <c r="B3146">
        <v>262650</v>
      </c>
      <c r="C3146">
        <v>9391.7870000000003</v>
      </c>
    </row>
    <row r="3147" spans="1:3" x14ac:dyDescent="0.2">
      <c r="A3147">
        <v>175</v>
      </c>
      <c r="B3147">
        <v>165177</v>
      </c>
      <c r="C3147">
        <v>9742.5249999999996</v>
      </c>
    </row>
    <row r="3148" spans="1:3" x14ac:dyDescent="0.2">
      <c r="A3148">
        <v>175</v>
      </c>
      <c r="B3148">
        <v>65300</v>
      </c>
      <c r="C3148">
        <v>9987.49</v>
      </c>
    </row>
    <row r="3149" spans="1:3" x14ac:dyDescent="0.2">
      <c r="A3149">
        <v>175</v>
      </c>
      <c r="B3149">
        <v>0</v>
      </c>
      <c r="C3149">
        <v>6543.3609999999999</v>
      </c>
    </row>
    <row r="3150" spans="1:3" x14ac:dyDescent="0.2">
      <c r="A3150">
        <v>176</v>
      </c>
      <c r="B3150">
        <v>96154</v>
      </c>
      <c r="C3150">
        <v>654.39800000000002</v>
      </c>
    </row>
    <row r="3151" spans="1:3" x14ac:dyDescent="0.2">
      <c r="A3151">
        <v>176</v>
      </c>
      <c r="B3151">
        <v>325588</v>
      </c>
      <c r="C3151">
        <v>1159.877</v>
      </c>
    </row>
    <row r="3152" spans="1:3" x14ac:dyDescent="0.2">
      <c r="A3152">
        <v>176</v>
      </c>
      <c r="B3152">
        <v>448678</v>
      </c>
      <c r="C3152">
        <v>3297.625</v>
      </c>
    </row>
    <row r="3153" spans="1:3" x14ac:dyDescent="0.2">
      <c r="A3153">
        <v>176</v>
      </c>
      <c r="B3153">
        <v>351000</v>
      </c>
      <c r="C3153">
        <v>9767.9310000000005</v>
      </c>
    </row>
    <row r="3154" spans="1:3" x14ac:dyDescent="0.2">
      <c r="A3154">
        <v>176</v>
      </c>
      <c r="B3154">
        <v>253058</v>
      </c>
      <c r="C3154">
        <v>9797.5</v>
      </c>
    </row>
    <row r="3155" spans="1:3" x14ac:dyDescent="0.2">
      <c r="A3155">
        <v>176</v>
      </c>
      <c r="B3155">
        <v>157165</v>
      </c>
      <c r="C3155">
        <v>9601.7690000000002</v>
      </c>
    </row>
    <row r="3156" spans="1:3" x14ac:dyDescent="0.2">
      <c r="A3156">
        <v>176</v>
      </c>
      <c r="B3156">
        <v>55570</v>
      </c>
      <c r="C3156">
        <v>10134.815000000001</v>
      </c>
    </row>
    <row r="3157" spans="1:3" x14ac:dyDescent="0.2">
      <c r="A3157">
        <v>176</v>
      </c>
      <c r="B3157">
        <v>0</v>
      </c>
      <c r="C3157">
        <v>5573.4319999999998</v>
      </c>
    </row>
    <row r="3158" spans="1:3" x14ac:dyDescent="0.2">
      <c r="A3158">
        <v>177</v>
      </c>
      <c r="B3158">
        <v>141382</v>
      </c>
      <c r="C3158">
        <v>904.19200000000001</v>
      </c>
    </row>
    <row r="3159" spans="1:3" x14ac:dyDescent="0.2">
      <c r="A3159">
        <v>177</v>
      </c>
      <c r="B3159">
        <v>310210</v>
      </c>
      <c r="C3159">
        <v>962.52599999999995</v>
      </c>
    </row>
    <row r="3160" spans="1:3" x14ac:dyDescent="0.2">
      <c r="A3160">
        <v>177</v>
      </c>
      <c r="B3160">
        <v>441400</v>
      </c>
      <c r="C3160">
        <v>3973.83</v>
      </c>
    </row>
    <row r="3161" spans="1:3" x14ac:dyDescent="0.2">
      <c r="A3161">
        <v>177</v>
      </c>
      <c r="B3161">
        <v>349657</v>
      </c>
      <c r="C3161">
        <v>9173.6329999999998</v>
      </c>
    </row>
    <row r="3162" spans="1:3" x14ac:dyDescent="0.2">
      <c r="A3162">
        <v>177</v>
      </c>
      <c r="B3162">
        <v>255771</v>
      </c>
      <c r="C3162">
        <v>9395.2240000000002</v>
      </c>
    </row>
    <row r="3163" spans="1:3" x14ac:dyDescent="0.2">
      <c r="A3163">
        <v>177</v>
      </c>
      <c r="B3163">
        <v>162150</v>
      </c>
      <c r="C3163">
        <v>9355.8680000000004</v>
      </c>
    </row>
    <row r="3164" spans="1:3" x14ac:dyDescent="0.2">
      <c r="A3164">
        <v>177</v>
      </c>
      <c r="B3164">
        <v>59609</v>
      </c>
      <c r="C3164">
        <v>10252.654</v>
      </c>
    </row>
    <row r="3165" spans="1:3" x14ac:dyDescent="0.2">
      <c r="A3165">
        <v>177</v>
      </c>
      <c r="B3165">
        <v>0</v>
      </c>
      <c r="C3165">
        <v>5972.2950000000001</v>
      </c>
    </row>
    <row r="3166" spans="1:3" x14ac:dyDescent="0.2">
      <c r="A3166">
        <v>178</v>
      </c>
      <c r="B3166">
        <v>110811</v>
      </c>
      <c r="C3166">
        <v>756.53599999999994</v>
      </c>
    </row>
    <row r="3167" spans="1:3" x14ac:dyDescent="0.2">
      <c r="A3167">
        <v>178</v>
      </c>
      <c r="B3167">
        <v>302112</v>
      </c>
      <c r="C3167">
        <v>1056.4369999999999</v>
      </c>
    </row>
    <row r="3168" spans="1:3" x14ac:dyDescent="0.2">
      <c r="A3168">
        <v>178</v>
      </c>
      <c r="B3168">
        <v>446100</v>
      </c>
      <c r="C3168">
        <v>3557.8040000000001</v>
      </c>
    </row>
    <row r="3169" spans="1:3" x14ac:dyDescent="0.2">
      <c r="A3169">
        <v>178</v>
      </c>
      <c r="B3169">
        <v>364800</v>
      </c>
      <c r="C3169">
        <v>8134.451</v>
      </c>
    </row>
    <row r="3170" spans="1:3" x14ac:dyDescent="0.2">
      <c r="A3170">
        <v>178</v>
      </c>
      <c r="B3170">
        <v>272399</v>
      </c>
      <c r="C3170">
        <v>9231.57</v>
      </c>
    </row>
    <row r="3171" spans="1:3" x14ac:dyDescent="0.2">
      <c r="A3171">
        <v>178</v>
      </c>
      <c r="B3171">
        <v>178468</v>
      </c>
      <c r="C3171">
        <v>9394.2250000000004</v>
      </c>
    </row>
    <row r="3172" spans="1:3" x14ac:dyDescent="0.2">
      <c r="A3172">
        <v>178</v>
      </c>
      <c r="B3172">
        <v>81519</v>
      </c>
      <c r="C3172">
        <v>9693.18</v>
      </c>
    </row>
    <row r="3173" spans="1:3" x14ac:dyDescent="0.2">
      <c r="A3173">
        <v>178</v>
      </c>
      <c r="B3173">
        <v>0</v>
      </c>
      <c r="C3173">
        <v>8164.0680000000002</v>
      </c>
    </row>
    <row r="3174" spans="1:3" x14ac:dyDescent="0.2">
      <c r="A3174">
        <v>179</v>
      </c>
      <c r="B3174">
        <v>50662</v>
      </c>
      <c r="C3174">
        <v>451.84</v>
      </c>
    </row>
    <row r="3175" spans="1:3" x14ac:dyDescent="0.2">
      <c r="A3175">
        <v>179</v>
      </c>
      <c r="B3175">
        <v>310078</v>
      </c>
      <c r="C3175">
        <v>1042.3420000000001</v>
      </c>
    </row>
    <row r="3176" spans="1:3" x14ac:dyDescent="0.2">
      <c r="A3176">
        <v>179</v>
      </c>
      <c r="B3176">
        <v>430572</v>
      </c>
      <c r="C3176">
        <v>1681.596</v>
      </c>
    </row>
    <row r="3177" spans="1:3" x14ac:dyDescent="0.2">
      <c r="A3177">
        <v>179</v>
      </c>
      <c r="B3177">
        <v>393152</v>
      </c>
      <c r="C3177">
        <v>7494.7730000000001</v>
      </c>
    </row>
    <row r="3178" spans="1:3" x14ac:dyDescent="0.2">
      <c r="A3178">
        <v>179</v>
      </c>
      <c r="B3178">
        <v>295957</v>
      </c>
      <c r="C3178">
        <v>9712.7829999999994</v>
      </c>
    </row>
    <row r="3179" spans="1:3" x14ac:dyDescent="0.2">
      <c r="A3179">
        <v>179</v>
      </c>
      <c r="B3179">
        <v>199911</v>
      </c>
      <c r="C3179">
        <v>9621.8459999999995</v>
      </c>
    </row>
    <row r="3180" spans="1:3" x14ac:dyDescent="0.2">
      <c r="A3180">
        <v>179</v>
      </c>
      <c r="B3180">
        <v>103184</v>
      </c>
      <c r="C3180">
        <v>9654.7479999999996</v>
      </c>
    </row>
    <row r="3181" spans="1:3" x14ac:dyDescent="0.2">
      <c r="A3181">
        <v>179</v>
      </c>
      <c r="B3181">
        <v>0</v>
      </c>
      <c r="C3181">
        <v>10332.561</v>
      </c>
    </row>
    <row r="3182" spans="1:3" x14ac:dyDescent="0.2">
      <c r="A3182">
        <v>180</v>
      </c>
      <c r="B3182">
        <v>4848</v>
      </c>
      <c r="C3182">
        <v>141.71899999999999</v>
      </c>
    </row>
    <row r="3183" spans="1:3" x14ac:dyDescent="0.2">
      <c r="A3183">
        <v>180</v>
      </c>
      <c r="B3183">
        <v>325855</v>
      </c>
      <c r="C3183">
        <v>1516.3530000000001</v>
      </c>
    </row>
    <row r="3184" spans="1:3" x14ac:dyDescent="0.2">
      <c r="A3184">
        <v>180</v>
      </c>
      <c r="B3184">
        <v>385384</v>
      </c>
      <c r="C3184">
        <v>1184.376</v>
      </c>
    </row>
    <row r="3185" spans="1:3" x14ac:dyDescent="0.2">
      <c r="A3185">
        <v>180</v>
      </c>
      <c r="B3185">
        <v>392038</v>
      </c>
      <c r="C3185">
        <v>7934.067</v>
      </c>
    </row>
    <row r="3186" spans="1:3" x14ac:dyDescent="0.2">
      <c r="A3186">
        <v>180</v>
      </c>
      <c r="B3186">
        <v>299146</v>
      </c>
      <c r="C3186">
        <v>9289.857</v>
      </c>
    </row>
    <row r="3187" spans="1:3" x14ac:dyDescent="0.2">
      <c r="A3187">
        <v>180</v>
      </c>
      <c r="B3187">
        <v>206374</v>
      </c>
      <c r="C3187">
        <v>9277.4249999999993</v>
      </c>
    </row>
    <row r="3188" spans="1:3" x14ac:dyDescent="0.2">
      <c r="A3188">
        <v>180</v>
      </c>
      <c r="B3188">
        <v>111473</v>
      </c>
      <c r="C3188">
        <v>9488.85</v>
      </c>
    </row>
    <row r="3189" spans="1:3" x14ac:dyDescent="0.2">
      <c r="A3189">
        <v>180</v>
      </c>
      <c r="B3189">
        <v>8147</v>
      </c>
      <c r="C3189">
        <v>10333.776</v>
      </c>
    </row>
    <row r="3190" spans="1:3" x14ac:dyDescent="0.2">
      <c r="A3190">
        <v>180</v>
      </c>
      <c r="B3190">
        <v>0</v>
      </c>
      <c r="C3190">
        <v>830.86699999999996</v>
      </c>
    </row>
    <row r="3191" spans="1:3" x14ac:dyDescent="0.2">
      <c r="A3191">
        <v>181</v>
      </c>
      <c r="B3191">
        <v>258177</v>
      </c>
      <c r="C3191">
        <v>1098.0070000000001</v>
      </c>
    </row>
    <row r="3192" spans="1:3" x14ac:dyDescent="0.2">
      <c r="A3192">
        <v>181</v>
      </c>
      <c r="B3192">
        <v>331524</v>
      </c>
      <c r="C3192">
        <v>1356.585</v>
      </c>
    </row>
    <row r="3193" spans="1:3" x14ac:dyDescent="0.2">
      <c r="A3193">
        <v>181</v>
      </c>
      <c r="B3193">
        <v>403413</v>
      </c>
      <c r="C3193">
        <v>7183.8639999999996</v>
      </c>
    </row>
    <row r="3194" spans="1:3" x14ac:dyDescent="0.2">
      <c r="A3194">
        <v>181</v>
      </c>
      <c r="B3194">
        <v>347050</v>
      </c>
      <c r="C3194">
        <v>5637.4830000000002</v>
      </c>
    </row>
    <row r="3195" spans="1:3" x14ac:dyDescent="0.2">
      <c r="A3195">
        <v>181</v>
      </c>
      <c r="B3195">
        <v>276653</v>
      </c>
      <c r="C3195">
        <v>7033.61</v>
      </c>
    </row>
    <row r="3196" spans="1:3" x14ac:dyDescent="0.2">
      <c r="A3196">
        <v>181</v>
      </c>
      <c r="B3196">
        <v>188409</v>
      </c>
      <c r="C3196">
        <v>8824.0630000000001</v>
      </c>
    </row>
    <row r="3197" spans="1:3" x14ac:dyDescent="0.2">
      <c r="A3197">
        <v>181</v>
      </c>
      <c r="B3197">
        <v>99127</v>
      </c>
      <c r="C3197">
        <v>8928.0650000000005</v>
      </c>
    </row>
    <row r="3198" spans="1:3" x14ac:dyDescent="0.2">
      <c r="A3198">
        <v>181</v>
      </c>
      <c r="B3198">
        <v>0</v>
      </c>
      <c r="C3198">
        <v>9930.1939999999995</v>
      </c>
    </row>
    <row r="3199" spans="1:3" x14ac:dyDescent="0.2">
      <c r="A3199">
        <v>182</v>
      </c>
      <c r="B3199">
        <v>0</v>
      </c>
      <c r="C3199">
        <v>0</v>
      </c>
    </row>
    <row r="3200" spans="1:3" x14ac:dyDescent="0.2">
      <c r="A3200">
        <v>183</v>
      </c>
      <c r="B3200">
        <v>316979</v>
      </c>
      <c r="C3200">
        <v>1498.9680000000001</v>
      </c>
    </row>
    <row r="3201" spans="1:3" x14ac:dyDescent="0.2">
      <c r="A3201">
        <v>183</v>
      </c>
      <c r="B3201">
        <v>365766</v>
      </c>
      <c r="C3201">
        <v>1254.6569999999999</v>
      </c>
    </row>
    <row r="3202" spans="1:3" x14ac:dyDescent="0.2">
      <c r="A3202">
        <v>183</v>
      </c>
      <c r="B3202">
        <v>397850</v>
      </c>
      <c r="C3202">
        <v>7456.3149999999996</v>
      </c>
    </row>
    <row r="3203" spans="1:3" x14ac:dyDescent="0.2">
      <c r="A3203">
        <v>183</v>
      </c>
      <c r="B3203">
        <v>307098</v>
      </c>
      <c r="C3203">
        <v>9056.1059999999998</v>
      </c>
    </row>
    <row r="3204" spans="1:3" x14ac:dyDescent="0.2">
      <c r="A3204">
        <v>183</v>
      </c>
      <c r="B3204">
        <v>213619</v>
      </c>
      <c r="C3204">
        <v>9347.7180000000008</v>
      </c>
    </row>
    <row r="3205" spans="1:3" x14ac:dyDescent="0.2">
      <c r="A3205">
        <v>183</v>
      </c>
      <c r="B3205">
        <v>113064</v>
      </c>
      <c r="C3205">
        <v>10055.168</v>
      </c>
    </row>
    <row r="3206" spans="1:3" x14ac:dyDescent="0.2">
      <c r="A3206">
        <v>183</v>
      </c>
      <c r="B3206">
        <v>8055</v>
      </c>
      <c r="C3206">
        <v>10500.598</v>
      </c>
    </row>
    <row r="3207" spans="1:3" x14ac:dyDescent="0.2">
      <c r="A3207">
        <v>183</v>
      </c>
      <c r="B3207">
        <v>0</v>
      </c>
      <c r="C3207">
        <v>823.13599999999997</v>
      </c>
    </row>
    <row r="3208" spans="1:3" x14ac:dyDescent="0.2">
      <c r="A3208">
        <v>184</v>
      </c>
      <c r="B3208">
        <v>267584</v>
      </c>
      <c r="C3208">
        <v>1341.298</v>
      </c>
    </row>
    <row r="3209" spans="1:3" x14ac:dyDescent="0.2">
      <c r="A3209">
        <v>184</v>
      </c>
      <c r="B3209">
        <v>344775</v>
      </c>
      <c r="C3209">
        <v>1407.9760000000001</v>
      </c>
    </row>
    <row r="3210" spans="1:3" x14ac:dyDescent="0.2">
      <c r="A3210">
        <v>184</v>
      </c>
      <c r="B3210">
        <v>421050</v>
      </c>
      <c r="C3210">
        <v>5137.9790000000003</v>
      </c>
    </row>
    <row r="3211" spans="1:3" x14ac:dyDescent="0.2">
      <c r="A3211">
        <v>184</v>
      </c>
      <c r="B3211">
        <v>323088</v>
      </c>
      <c r="C3211">
        <v>9778.509</v>
      </c>
    </row>
    <row r="3212" spans="1:3" x14ac:dyDescent="0.2">
      <c r="A3212">
        <v>184</v>
      </c>
      <c r="B3212">
        <v>225384</v>
      </c>
      <c r="C3212">
        <v>9770.0339999999997</v>
      </c>
    </row>
    <row r="3213" spans="1:3" x14ac:dyDescent="0.2">
      <c r="A3213">
        <v>184</v>
      </c>
      <c r="B3213">
        <v>127025</v>
      </c>
      <c r="C3213">
        <v>9835.7139999999999</v>
      </c>
    </row>
    <row r="3214" spans="1:3" x14ac:dyDescent="0.2">
      <c r="A3214">
        <v>184</v>
      </c>
      <c r="B3214">
        <v>25361</v>
      </c>
      <c r="C3214">
        <v>10166.323</v>
      </c>
    </row>
    <row r="3215" spans="1:3" x14ac:dyDescent="0.2">
      <c r="A3215">
        <v>184</v>
      </c>
      <c r="B3215">
        <v>0</v>
      </c>
      <c r="C3215">
        <v>2552.4140000000002</v>
      </c>
    </row>
    <row r="3216" spans="1:3" x14ac:dyDescent="0.2">
      <c r="A3216">
        <v>185</v>
      </c>
      <c r="B3216">
        <v>240107</v>
      </c>
      <c r="C3216">
        <v>1186.95</v>
      </c>
    </row>
    <row r="3217" spans="1:3" x14ac:dyDescent="0.2">
      <c r="A3217">
        <v>185</v>
      </c>
      <c r="B3217">
        <v>410870</v>
      </c>
      <c r="C3217">
        <v>2383.8209999999999</v>
      </c>
    </row>
    <row r="3218" spans="1:3" x14ac:dyDescent="0.2">
      <c r="A3218">
        <v>185</v>
      </c>
      <c r="B3218">
        <v>433200</v>
      </c>
      <c r="C3218">
        <v>3091.4470000000001</v>
      </c>
    </row>
    <row r="3219" spans="1:3" x14ac:dyDescent="0.2">
      <c r="A3219">
        <v>185</v>
      </c>
      <c r="B3219">
        <v>340113</v>
      </c>
      <c r="C3219">
        <v>9304.8559999999998</v>
      </c>
    </row>
    <row r="3220" spans="1:3" x14ac:dyDescent="0.2">
      <c r="A3220">
        <v>185</v>
      </c>
      <c r="B3220">
        <v>244850</v>
      </c>
      <c r="C3220">
        <v>9536.2139999999999</v>
      </c>
    </row>
    <row r="3221" spans="1:3" x14ac:dyDescent="0.2">
      <c r="A3221">
        <v>185</v>
      </c>
      <c r="B3221">
        <v>150050</v>
      </c>
      <c r="C3221">
        <v>9474.9050000000007</v>
      </c>
    </row>
    <row r="3222" spans="1:3" x14ac:dyDescent="0.2">
      <c r="A3222">
        <v>185</v>
      </c>
      <c r="B3222">
        <v>54300</v>
      </c>
      <c r="C3222">
        <v>9571.4230000000007</v>
      </c>
    </row>
    <row r="3223" spans="1:3" x14ac:dyDescent="0.2">
      <c r="A3223">
        <v>185</v>
      </c>
      <c r="B3223">
        <v>0</v>
      </c>
      <c r="C3223">
        <v>5444.8</v>
      </c>
    </row>
    <row r="3224" spans="1:3" x14ac:dyDescent="0.2">
      <c r="A3224">
        <v>186</v>
      </c>
      <c r="B3224">
        <v>132281</v>
      </c>
      <c r="C3224">
        <v>888.62099999999998</v>
      </c>
    </row>
    <row r="3225" spans="1:3" x14ac:dyDescent="0.2">
      <c r="A3225">
        <v>186</v>
      </c>
      <c r="B3225">
        <v>309997</v>
      </c>
      <c r="C3225">
        <v>1111.7439999999999</v>
      </c>
    </row>
    <row r="3226" spans="1:3" x14ac:dyDescent="0.2">
      <c r="A3226">
        <v>186</v>
      </c>
      <c r="B3226">
        <v>437244</v>
      </c>
      <c r="C3226">
        <v>4255.8869999999997</v>
      </c>
    </row>
    <row r="3227" spans="1:3" x14ac:dyDescent="0.2">
      <c r="A3227">
        <v>186</v>
      </c>
      <c r="B3227">
        <v>352117</v>
      </c>
      <c r="C3227">
        <v>8522.2890000000007</v>
      </c>
    </row>
    <row r="3228" spans="1:3" x14ac:dyDescent="0.2">
      <c r="A3228">
        <v>186</v>
      </c>
      <c r="B3228">
        <v>258496</v>
      </c>
      <c r="C3228">
        <v>9343.6830000000009</v>
      </c>
    </row>
    <row r="3229" spans="1:3" x14ac:dyDescent="0.2">
      <c r="A3229">
        <v>186</v>
      </c>
      <c r="B3229">
        <v>164878</v>
      </c>
      <c r="C3229">
        <v>9361.3680000000004</v>
      </c>
    </row>
    <row r="3230" spans="1:3" x14ac:dyDescent="0.2">
      <c r="A3230">
        <v>186</v>
      </c>
      <c r="B3230">
        <v>64177</v>
      </c>
      <c r="C3230">
        <v>10088.5</v>
      </c>
    </row>
    <row r="3231" spans="1:3" x14ac:dyDescent="0.2">
      <c r="A3231">
        <v>186</v>
      </c>
      <c r="B3231">
        <v>0</v>
      </c>
      <c r="C3231">
        <v>6411.2969999999996</v>
      </c>
    </row>
    <row r="3232" spans="1:3" x14ac:dyDescent="0.2">
      <c r="A3232">
        <v>187</v>
      </c>
      <c r="B3232">
        <v>105137</v>
      </c>
      <c r="C3232">
        <v>751.78499999999997</v>
      </c>
    </row>
    <row r="3233" spans="1:3" x14ac:dyDescent="0.2">
      <c r="A3233">
        <v>187</v>
      </c>
      <c r="B3233">
        <v>302432</v>
      </c>
      <c r="C3233">
        <v>1080.6949999999999</v>
      </c>
    </row>
    <row r="3234" spans="1:3" x14ac:dyDescent="0.2">
      <c r="A3234">
        <v>187</v>
      </c>
      <c r="B3234">
        <v>451733</v>
      </c>
      <c r="C3234">
        <v>2977.34</v>
      </c>
    </row>
    <row r="3235" spans="1:3" x14ac:dyDescent="0.2">
      <c r="A3235">
        <v>187</v>
      </c>
      <c r="B3235">
        <v>368613</v>
      </c>
      <c r="C3235">
        <v>8308.5910000000003</v>
      </c>
    </row>
    <row r="3236" spans="1:3" x14ac:dyDescent="0.2">
      <c r="A3236">
        <v>187</v>
      </c>
      <c r="B3236">
        <v>273486</v>
      </c>
      <c r="C3236">
        <v>9527.4310000000005</v>
      </c>
    </row>
    <row r="3237" spans="1:3" x14ac:dyDescent="0.2">
      <c r="A3237">
        <v>187</v>
      </c>
      <c r="B3237">
        <v>177175</v>
      </c>
      <c r="C3237">
        <v>9612.11</v>
      </c>
    </row>
    <row r="3238" spans="1:3" x14ac:dyDescent="0.2">
      <c r="A3238">
        <v>187</v>
      </c>
      <c r="B3238">
        <v>78030</v>
      </c>
      <c r="C3238">
        <v>9913.8050000000003</v>
      </c>
    </row>
    <row r="3239" spans="1:3" x14ac:dyDescent="0.2">
      <c r="A3239">
        <v>187</v>
      </c>
      <c r="B3239">
        <v>0</v>
      </c>
      <c r="C3239">
        <v>7820.4889999999996</v>
      </c>
    </row>
    <row r="3240" spans="1:3" x14ac:dyDescent="0.2">
      <c r="A3240">
        <v>188</v>
      </c>
      <c r="B3240">
        <v>57826</v>
      </c>
      <c r="C3240">
        <v>599.51800000000003</v>
      </c>
    </row>
    <row r="3241" spans="1:3" x14ac:dyDescent="0.2">
      <c r="A3241">
        <v>188</v>
      </c>
      <c r="B3241">
        <v>312605</v>
      </c>
      <c r="C3241">
        <v>1082.884</v>
      </c>
    </row>
    <row r="3242" spans="1:3" x14ac:dyDescent="0.2">
      <c r="A3242">
        <v>188</v>
      </c>
      <c r="B3242">
        <v>444352</v>
      </c>
      <c r="C3242">
        <v>2048.1709999999998</v>
      </c>
    </row>
    <row r="3243" spans="1:3" x14ac:dyDescent="0.2">
      <c r="A3243">
        <v>188</v>
      </c>
      <c r="B3243">
        <v>380534</v>
      </c>
      <c r="C3243">
        <v>8197.0840000000007</v>
      </c>
    </row>
    <row r="3244" spans="1:3" x14ac:dyDescent="0.2">
      <c r="A3244">
        <v>188</v>
      </c>
      <c r="B3244">
        <v>287711</v>
      </c>
      <c r="C3244">
        <v>9297.3230000000003</v>
      </c>
    </row>
    <row r="3245" spans="1:3" x14ac:dyDescent="0.2">
      <c r="A3245">
        <v>188</v>
      </c>
      <c r="B3245">
        <v>192456</v>
      </c>
      <c r="C3245">
        <v>9506.6129999999994</v>
      </c>
    </row>
    <row r="3246" spans="1:3" x14ac:dyDescent="0.2">
      <c r="A3246">
        <v>188</v>
      </c>
      <c r="B3246">
        <v>95682</v>
      </c>
      <c r="C3246">
        <v>9677.07</v>
      </c>
    </row>
    <row r="3247" spans="1:3" x14ac:dyDescent="0.2">
      <c r="A3247">
        <v>188</v>
      </c>
      <c r="B3247">
        <v>0</v>
      </c>
      <c r="C3247">
        <v>9583.8860000000004</v>
      </c>
    </row>
    <row r="3248" spans="1:3" x14ac:dyDescent="0.2">
      <c r="A3248">
        <v>189</v>
      </c>
      <c r="B3248">
        <v>18260</v>
      </c>
      <c r="C3248">
        <v>198.066</v>
      </c>
    </row>
    <row r="3249" spans="1:3" x14ac:dyDescent="0.2">
      <c r="A3249">
        <v>189</v>
      </c>
      <c r="B3249">
        <v>318705</v>
      </c>
      <c r="C3249">
        <v>1347.586</v>
      </c>
    </row>
    <row r="3250" spans="1:3" x14ac:dyDescent="0.2">
      <c r="A3250">
        <v>189</v>
      </c>
      <c r="B3250">
        <v>400351</v>
      </c>
      <c r="C3250">
        <v>1448.3779999999999</v>
      </c>
    </row>
    <row r="3251" spans="1:3" x14ac:dyDescent="0.2">
      <c r="A3251">
        <v>189</v>
      </c>
      <c r="B3251">
        <v>382718</v>
      </c>
      <c r="C3251">
        <v>8714.6569999999992</v>
      </c>
    </row>
    <row r="3252" spans="1:3" x14ac:dyDescent="0.2">
      <c r="A3252">
        <v>189</v>
      </c>
      <c r="B3252">
        <v>288606</v>
      </c>
      <c r="C3252">
        <v>9413.6730000000007</v>
      </c>
    </row>
    <row r="3253" spans="1:3" x14ac:dyDescent="0.2">
      <c r="A3253">
        <v>189</v>
      </c>
      <c r="B3253">
        <v>193922</v>
      </c>
      <c r="C3253">
        <v>9469.5110000000004</v>
      </c>
    </row>
    <row r="3254" spans="1:3" x14ac:dyDescent="0.2">
      <c r="A3254">
        <v>189</v>
      </c>
      <c r="B3254">
        <v>91347</v>
      </c>
      <c r="C3254">
        <v>10253.311</v>
      </c>
    </row>
    <row r="3255" spans="1:3" x14ac:dyDescent="0.2">
      <c r="A3255">
        <v>189</v>
      </c>
      <c r="B3255">
        <v>11868</v>
      </c>
      <c r="C3255">
        <v>7947.7349999999997</v>
      </c>
    </row>
    <row r="3256" spans="1:3" x14ac:dyDescent="0.2">
      <c r="A3256">
        <v>189</v>
      </c>
      <c r="B3256">
        <v>0</v>
      </c>
      <c r="C3256">
        <v>1204.5129999999999</v>
      </c>
    </row>
    <row r="3257" spans="1:3" x14ac:dyDescent="0.2">
      <c r="A3257">
        <v>190</v>
      </c>
      <c r="B3257">
        <v>304366</v>
      </c>
      <c r="C3257">
        <v>1353.2370000000001</v>
      </c>
    </row>
    <row r="3258" spans="1:3" x14ac:dyDescent="0.2">
      <c r="A3258">
        <v>190</v>
      </c>
      <c r="B3258">
        <v>344958</v>
      </c>
      <c r="C3258">
        <v>1077.308</v>
      </c>
    </row>
    <row r="3259" spans="1:3" x14ac:dyDescent="0.2">
      <c r="A3259">
        <v>190</v>
      </c>
      <c r="B3259">
        <v>431348</v>
      </c>
      <c r="C3259">
        <v>4421.0820000000003</v>
      </c>
    </row>
    <row r="3260" spans="1:3" x14ac:dyDescent="0.2">
      <c r="A3260">
        <v>190</v>
      </c>
      <c r="B3260">
        <v>332000</v>
      </c>
      <c r="C3260">
        <v>9929.1659999999993</v>
      </c>
    </row>
    <row r="3261" spans="1:3" x14ac:dyDescent="0.2">
      <c r="A3261">
        <v>190</v>
      </c>
      <c r="B3261">
        <v>233429</v>
      </c>
      <c r="C3261">
        <v>9856.5190000000002</v>
      </c>
    </row>
    <row r="3262" spans="1:3" x14ac:dyDescent="0.2">
      <c r="A3262">
        <v>190</v>
      </c>
      <c r="B3262">
        <v>134200</v>
      </c>
      <c r="C3262">
        <v>9920.3819999999996</v>
      </c>
    </row>
    <row r="3263" spans="1:3" x14ac:dyDescent="0.2">
      <c r="A3263">
        <v>190</v>
      </c>
      <c r="B3263">
        <v>28776</v>
      </c>
      <c r="C3263">
        <v>10538.611999999999</v>
      </c>
    </row>
    <row r="3264" spans="1:3" x14ac:dyDescent="0.2">
      <c r="A3264">
        <v>190</v>
      </c>
      <c r="B3264">
        <v>0</v>
      </c>
      <c r="C3264">
        <v>2893.84</v>
      </c>
    </row>
    <row r="3265" spans="1:3" x14ac:dyDescent="0.2">
      <c r="A3265">
        <v>191</v>
      </c>
      <c r="B3265">
        <v>210888</v>
      </c>
      <c r="C3265">
        <v>1088.577</v>
      </c>
    </row>
    <row r="3266" spans="1:3" x14ac:dyDescent="0.2">
      <c r="A3266">
        <v>191</v>
      </c>
      <c r="B3266">
        <v>399175</v>
      </c>
      <c r="C3266">
        <v>2637.9569999999999</v>
      </c>
    </row>
    <row r="3267" spans="1:3" x14ac:dyDescent="0.2">
      <c r="A3267">
        <v>191</v>
      </c>
      <c r="B3267">
        <v>420350</v>
      </c>
      <c r="C3267">
        <v>4216.7979999999998</v>
      </c>
    </row>
    <row r="3268" spans="1:3" x14ac:dyDescent="0.2">
      <c r="A3268">
        <v>191</v>
      </c>
      <c r="B3268">
        <v>324488</v>
      </c>
      <c r="C3268">
        <v>9602.9310000000005</v>
      </c>
    </row>
    <row r="3269" spans="1:3" x14ac:dyDescent="0.2">
      <c r="A3269">
        <v>191</v>
      </c>
      <c r="B3269">
        <v>228100</v>
      </c>
      <c r="C3269">
        <v>9635.3209999999999</v>
      </c>
    </row>
    <row r="3270" spans="1:3" x14ac:dyDescent="0.2">
      <c r="A3270">
        <v>191</v>
      </c>
      <c r="B3270">
        <v>128225</v>
      </c>
      <c r="C3270">
        <v>9972.1260000000002</v>
      </c>
    </row>
    <row r="3271" spans="1:3" x14ac:dyDescent="0.2">
      <c r="A3271">
        <v>191</v>
      </c>
      <c r="B3271">
        <v>20989</v>
      </c>
      <c r="C3271">
        <v>10719.621999999999</v>
      </c>
    </row>
    <row r="3272" spans="1:3" x14ac:dyDescent="0.2">
      <c r="A3272">
        <v>191</v>
      </c>
      <c r="B3272">
        <v>0</v>
      </c>
      <c r="C3272">
        <v>2115.152</v>
      </c>
    </row>
    <row r="3273" spans="1:3" x14ac:dyDescent="0.2">
      <c r="A3273">
        <v>192</v>
      </c>
      <c r="B3273">
        <v>267457</v>
      </c>
      <c r="C3273">
        <v>973.38199999999995</v>
      </c>
    </row>
    <row r="3274" spans="1:3" x14ac:dyDescent="0.2">
      <c r="A3274">
        <v>192</v>
      </c>
      <c r="B3274">
        <v>329601</v>
      </c>
      <c r="C3274">
        <v>1357.704</v>
      </c>
    </row>
    <row r="3275" spans="1:3" x14ac:dyDescent="0.2">
      <c r="A3275">
        <v>192</v>
      </c>
      <c r="B3275">
        <v>433250</v>
      </c>
      <c r="C3275">
        <v>4337.0469999999996</v>
      </c>
    </row>
    <row r="3276" spans="1:3" x14ac:dyDescent="0.2">
      <c r="A3276">
        <v>192</v>
      </c>
      <c r="B3276">
        <v>338950</v>
      </c>
      <c r="C3276">
        <v>9420.6990000000005</v>
      </c>
    </row>
    <row r="3277" spans="1:3" x14ac:dyDescent="0.2">
      <c r="A3277">
        <v>192</v>
      </c>
      <c r="B3277">
        <v>241398</v>
      </c>
      <c r="C3277">
        <v>9770.1669999999995</v>
      </c>
    </row>
    <row r="3278" spans="1:3" x14ac:dyDescent="0.2">
      <c r="A3278">
        <v>192</v>
      </c>
      <c r="B3278">
        <v>144650</v>
      </c>
      <c r="C3278">
        <v>9655.43</v>
      </c>
    </row>
    <row r="3279" spans="1:3" x14ac:dyDescent="0.2">
      <c r="A3279">
        <v>192</v>
      </c>
      <c r="B3279">
        <v>41075</v>
      </c>
      <c r="C3279">
        <v>10359.648999999999</v>
      </c>
    </row>
    <row r="3280" spans="1:3" x14ac:dyDescent="0.2">
      <c r="A3280">
        <v>192</v>
      </c>
      <c r="B3280">
        <v>0</v>
      </c>
      <c r="C3280">
        <v>4120.5829999999996</v>
      </c>
    </row>
    <row r="3281" spans="1:3" x14ac:dyDescent="0.2">
      <c r="A3281">
        <v>193</v>
      </c>
      <c r="B3281">
        <v>184331</v>
      </c>
      <c r="C3281">
        <v>1056.376</v>
      </c>
    </row>
    <row r="3282" spans="1:3" x14ac:dyDescent="0.2">
      <c r="A3282">
        <v>193</v>
      </c>
      <c r="B3282">
        <v>384198</v>
      </c>
      <c r="C3282">
        <v>1580.077</v>
      </c>
    </row>
    <row r="3283" spans="1:3" x14ac:dyDescent="0.2">
      <c r="A3283">
        <v>193</v>
      </c>
      <c r="B3283">
        <v>443950</v>
      </c>
      <c r="C3283">
        <v>2946.5050000000001</v>
      </c>
    </row>
    <row r="3284" spans="1:3" x14ac:dyDescent="0.2">
      <c r="A3284">
        <v>193</v>
      </c>
      <c r="B3284">
        <v>347500</v>
      </c>
      <c r="C3284">
        <v>9658.1620000000003</v>
      </c>
    </row>
    <row r="3285" spans="1:3" x14ac:dyDescent="0.2">
      <c r="A3285">
        <v>193</v>
      </c>
      <c r="B3285">
        <v>271617</v>
      </c>
      <c r="C3285">
        <v>7569.4</v>
      </c>
    </row>
    <row r="3286" spans="1:3" x14ac:dyDescent="0.2">
      <c r="A3286">
        <v>193</v>
      </c>
      <c r="B3286">
        <v>172342</v>
      </c>
      <c r="C3286">
        <v>9927.1970000000001</v>
      </c>
    </row>
    <row r="3287" spans="1:3" x14ac:dyDescent="0.2">
      <c r="A3287">
        <v>193</v>
      </c>
      <c r="B3287">
        <v>73626</v>
      </c>
      <c r="C3287">
        <v>9878.5589999999993</v>
      </c>
    </row>
    <row r="3288" spans="1:3" x14ac:dyDescent="0.2">
      <c r="A3288">
        <v>193</v>
      </c>
      <c r="B3288">
        <v>0</v>
      </c>
      <c r="C3288">
        <v>7368.7129999999997</v>
      </c>
    </row>
    <row r="3289" spans="1:3" x14ac:dyDescent="0.2">
      <c r="A3289">
        <v>194</v>
      </c>
      <c r="B3289">
        <v>76431</v>
      </c>
      <c r="C3289">
        <v>684.26900000000001</v>
      </c>
    </row>
    <row r="3290" spans="1:3" x14ac:dyDescent="0.2">
      <c r="A3290">
        <v>194</v>
      </c>
      <c r="B3290">
        <v>322380</v>
      </c>
      <c r="C3290">
        <v>1082.098</v>
      </c>
    </row>
    <row r="3291" spans="1:3" x14ac:dyDescent="0.2">
      <c r="A3291">
        <v>194</v>
      </c>
      <c r="B3291">
        <v>454300</v>
      </c>
      <c r="C3291">
        <v>2795.373</v>
      </c>
    </row>
    <row r="3292" spans="1:3" x14ac:dyDescent="0.2">
      <c r="A3292">
        <v>194</v>
      </c>
      <c r="B3292">
        <v>364950</v>
      </c>
      <c r="C3292">
        <v>8936.5419999999995</v>
      </c>
    </row>
    <row r="3293" spans="1:3" x14ac:dyDescent="0.2">
      <c r="A3293">
        <v>194</v>
      </c>
      <c r="B3293">
        <v>266872</v>
      </c>
      <c r="C3293">
        <v>9807.8240000000005</v>
      </c>
    </row>
    <row r="3294" spans="1:3" x14ac:dyDescent="0.2">
      <c r="A3294">
        <v>194</v>
      </c>
      <c r="B3294">
        <v>170850</v>
      </c>
      <c r="C3294">
        <v>9591.2819999999992</v>
      </c>
    </row>
    <row r="3295" spans="1:3" x14ac:dyDescent="0.2">
      <c r="A3295">
        <v>194</v>
      </c>
      <c r="B3295">
        <v>67984</v>
      </c>
      <c r="C3295">
        <v>10270.219999999999</v>
      </c>
    </row>
    <row r="3296" spans="1:3" x14ac:dyDescent="0.2">
      <c r="A3296">
        <v>194</v>
      </c>
      <c r="B3296">
        <v>0</v>
      </c>
      <c r="C3296">
        <v>6811.5889999999999</v>
      </c>
    </row>
    <row r="3297" spans="1:3" x14ac:dyDescent="0.2">
      <c r="A3297">
        <v>195</v>
      </c>
      <c r="B3297">
        <v>98514</v>
      </c>
      <c r="C3297">
        <v>717.697</v>
      </c>
    </row>
    <row r="3298" spans="1:3" x14ac:dyDescent="0.2">
      <c r="A3298">
        <v>195</v>
      </c>
      <c r="B3298">
        <v>301567</v>
      </c>
      <c r="C3298">
        <v>1250.431</v>
      </c>
    </row>
    <row r="3299" spans="1:3" x14ac:dyDescent="0.2">
      <c r="A3299">
        <v>195</v>
      </c>
      <c r="B3299">
        <v>445761</v>
      </c>
      <c r="C3299">
        <v>3437.8119999999999</v>
      </c>
    </row>
    <row r="3300" spans="1:3" x14ac:dyDescent="0.2">
      <c r="A3300">
        <v>195</v>
      </c>
      <c r="B3300">
        <v>352350</v>
      </c>
      <c r="C3300">
        <v>9341.4339999999993</v>
      </c>
    </row>
    <row r="3301" spans="1:3" x14ac:dyDescent="0.2">
      <c r="A3301">
        <v>195</v>
      </c>
      <c r="B3301">
        <v>256500</v>
      </c>
      <c r="C3301">
        <v>9583.8070000000007</v>
      </c>
    </row>
    <row r="3302" spans="1:3" x14ac:dyDescent="0.2">
      <c r="A3302">
        <v>195</v>
      </c>
      <c r="B3302">
        <v>163284</v>
      </c>
      <c r="C3302">
        <v>9318.2749999999996</v>
      </c>
    </row>
    <row r="3303" spans="1:3" x14ac:dyDescent="0.2">
      <c r="A3303">
        <v>195</v>
      </c>
      <c r="B3303">
        <v>55850</v>
      </c>
      <c r="C3303">
        <v>10742.870999999999</v>
      </c>
    </row>
    <row r="3304" spans="1:3" x14ac:dyDescent="0.2">
      <c r="A3304">
        <v>195</v>
      </c>
      <c r="B3304">
        <v>0</v>
      </c>
      <c r="C3304">
        <v>5603.0820000000003</v>
      </c>
    </row>
    <row r="3305" spans="1:3" x14ac:dyDescent="0.2">
      <c r="A3305">
        <v>196</v>
      </c>
      <c r="B3305">
        <v>118994</v>
      </c>
      <c r="C3305">
        <v>939.45100000000002</v>
      </c>
    </row>
    <row r="3306" spans="1:3" x14ac:dyDescent="0.2">
      <c r="A3306">
        <v>196</v>
      </c>
      <c r="B3306">
        <v>306846</v>
      </c>
      <c r="C3306">
        <v>1273.501</v>
      </c>
    </row>
    <row r="3307" spans="1:3" x14ac:dyDescent="0.2">
      <c r="A3307">
        <v>196</v>
      </c>
      <c r="B3307">
        <v>437171</v>
      </c>
      <c r="C3307">
        <v>4047.9850000000001</v>
      </c>
    </row>
    <row r="3308" spans="1:3" x14ac:dyDescent="0.2">
      <c r="A3308">
        <v>196</v>
      </c>
      <c r="B3308">
        <v>352400</v>
      </c>
      <c r="C3308">
        <v>8477.3880000000008</v>
      </c>
    </row>
    <row r="3309" spans="1:3" x14ac:dyDescent="0.2">
      <c r="A3309">
        <v>196</v>
      </c>
      <c r="B3309">
        <v>257740</v>
      </c>
      <c r="C3309">
        <v>9461.9369999999999</v>
      </c>
    </row>
    <row r="3310" spans="1:3" x14ac:dyDescent="0.2">
      <c r="A3310">
        <v>196</v>
      </c>
      <c r="B3310">
        <v>162651</v>
      </c>
      <c r="C3310">
        <v>9512.9349999999995</v>
      </c>
    </row>
    <row r="3311" spans="1:3" x14ac:dyDescent="0.2">
      <c r="A3311">
        <v>196</v>
      </c>
      <c r="B3311">
        <v>59110</v>
      </c>
      <c r="C3311">
        <v>10348.317999999999</v>
      </c>
    </row>
    <row r="3312" spans="1:3" x14ac:dyDescent="0.2">
      <c r="A3312">
        <v>196</v>
      </c>
      <c r="B3312">
        <v>0</v>
      </c>
      <c r="C3312">
        <v>5924.652</v>
      </c>
    </row>
    <row r="3313" spans="1:3" x14ac:dyDescent="0.2">
      <c r="A3313">
        <v>197</v>
      </c>
      <c r="B3313">
        <v>135321</v>
      </c>
      <c r="C3313">
        <v>890.76900000000001</v>
      </c>
    </row>
    <row r="3314" spans="1:3" x14ac:dyDescent="0.2">
      <c r="A3314">
        <v>197</v>
      </c>
      <c r="B3314">
        <v>324666</v>
      </c>
      <c r="C3314">
        <v>1039.857</v>
      </c>
    </row>
    <row r="3315" spans="1:3" x14ac:dyDescent="0.2">
      <c r="A3315">
        <v>197</v>
      </c>
      <c r="B3315">
        <v>444380</v>
      </c>
      <c r="C3315">
        <v>3611.5889999999999</v>
      </c>
    </row>
    <row r="3316" spans="1:3" x14ac:dyDescent="0.2">
      <c r="A3316">
        <v>197</v>
      </c>
      <c r="B3316">
        <v>345968</v>
      </c>
      <c r="C3316">
        <v>9859.1589999999997</v>
      </c>
    </row>
    <row r="3317" spans="1:3" x14ac:dyDescent="0.2">
      <c r="A3317">
        <v>197</v>
      </c>
      <c r="B3317">
        <v>245594</v>
      </c>
      <c r="C3317">
        <v>10018.344999999999</v>
      </c>
    </row>
    <row r="3318" spans="1:3" x14ac:dyDescent="0.2">
      <c r="A3318">
        <v>197</v>
      </c>
      <c r="B3318">
        <v>146500</v>
      </c>
      <c r="C3318">
        <v>9908.2289999999994</v>
      </c>
    </row>
    <row r="3319" spans="1:3" x14ac:dyDescent="0.2">
      <c r="A3319">
        <v>197</v>
      </c>
      <c r="B3319">
        <v>52172</v>
      </c>
      <c r="C3319">
        <v>9426.7749999999996</v>
      </c>
    </row>
    <row r="3320" spans="1:3" x14ac:dyDescent="0.2">
      <c r="A3320">
        <v>197</v>
      </c>
      <c r="B3320">
        <v>0</v>
      </c>
      <c r="C3320">
        <v>5236.6369999999997</v>
      </c>
    </row>
    <row r="3321" spans="1:3" x14ac:dyDescent="0.2">
      <c r="A3321">
        <v>198</v>
      </c>
      <c r="B3321">
        <v>138031</v>
      </c>
      <c r="C3321">
        <v>911.99300000000005</v>
      </c>
    </row>
    <row r="3322" spans="1:3" x14ac:dyDescent="0.2">
      <c r="A3322">
        <v>198</v>
      </c>
      <c r="B3322">
        <v>296583</v>
      </c>
      <c r="C3322">
        <v>1415.93</v>
      </c>
    </row>
    <row r="3323" spans="1:3" x14ac:dyDescent="0.2">
      <c r="A3323">
        <v>198</v>
      </c>
      <c r="B3323">
        <v>432164</v>
      </c>
      <c r="C3323">
        <v>4435.34</v>
      </c>
    </row>
    <row r="3324" spans="1:3" x14ac:dyDescent="0.2">
      <c r="A3324">
        <v>198</v>
      </c>
      <c r="B3324">
        <v>348200</v>
      </c>
      <c r="C3324">
        <v>8397.5920000000006</v>
      </c>
    </row>
    <row r="3325" spans="1:3" x14ac:dyDescent="0.2">
      <c r="A3325">
        <v>198</v>
      </c>
      <c r="B3325">
        <v>251701</v>
      </c>
      <c r="C3325">
        <v>9667.5169999999998</v>
      </c>
    </row>
    <row r="3326" spans="1:3" x14ac:dyDescent="0.2">
      <c r="A3326">
        <v>198</v>
      </c>
      <c r="B3326">
        <v>155481</v>
      </c>
      <c r="C3326">
        <v>9601.9009999999998</v>
      </c>
    </row>
    <row r="3327" spans="1:3" x14ac:dyDescent="0.2">
      <c r="A3327">
        <v>198</v>
      </c>
      <c r="B3327">
        <v>50704</v>
      </c>
      <c r="C3327">
        <v>10476.745999999999</v>
      </c>
    </row>
    <row r="3328" spans="1:3" x14ac:dyDescent="0.2">
      <c r="A3328">
        <v>198</v>
      </c>
      <c r="B3328">
        <v>0</v>
      </c>
      <c r="C3328">
        <v>5085.0159999999996</v>
      </c>
    </row>
    <row r="3329" spans="1:3" x14ac:dyDescent="0.2">
      <c r="A3329">
        <v>199</v>
      </c>
      <c r="B3329">
        <v>148791</v>
      </c>
      <c r="C3329">
        <v>963.82500000000005</v>
      </c>
    </row>
    <row r="3330" spans="1:3" x14ac:dyDescent="0.2">
      <c r="A3330">
        <v>199</v>
      </c>
      <c r="B3330">
        <v>352747</v>
      </c>
      <c r="C3330">
        <v>1238.662</v>
      </c>
    </row>
    <row r="3331" spans="1:3" x14ac:dyDescent="0.2">
      <c r="A3331">
        <v>199</v>
      </c>
      <c r="B3331">
        <v>455551</v>
      </c>
      <c r="C3331">
        <v>2030.921</v>
      </c>
    </row>
    <row r="3332" spans="1:3" x14ac:dyDescent="0.2">
      <c r="A3332">
        <v>199</v>
      </c>
      <c r="B3332">
        <v>356350</v>
      </c>
      <c r="C3332">
        <v>10121.791999999999</v>
      </c>
    </row>
    <row r="3333" spans="1:3" x14ac:dyDescent="0.2">
      <c r="A3333">
        <v>199</v>
      </c>
      <c r="B3333">
        <v>257863</v>
      </c>
      <c r="C3333">
        <v>9836.0609999999997</v>
      </c>
    </row>
    <row r="3334" spans="1:3" x14ac:dyDescent="0.2">
      <c r="A3334">
        <v>199</v>
      </c>
      <c r="B3334">
        <v>158057</v>
      </c>
      <c r="C3334">
        <v>9981.0239999999994</v>
      </c>
    </row>
    <row r="3335" spans="1:3" x14ac:dyDescent="0.2">
      <c r="A3335">
        <v>199</v>
      </c>
      <c r="B3335">
        <v>55850</v>
      </c>
      <c r="C3335">
        <v>10224.56</v>
      </c>
    </row>
    <row r="3336" spans="1:3" x14ac:dyDescent="0.2">
      <c r="A3336">
        <v>199</v>
      </c>
      <c r="B3336">
        <v>0</v>
      </c>
      <c r="C3336">
        <v>5598.7250000000004</v>
      </c>
    </row>
    <row r="3337" spans="1:3" x14ac:dyDescent="0.2">
      <c r="A3337">
        <v>200</v>
      </c>
      <c r="B3337">
        <v>134025</v>
      </c>
      <c r="C3337">
        <v>939.74800000000005</v>
      </c>
    </row>
    <row r="3338" spans="1:3" x14ac:dyDescent="0.2">
      <c r="A3338">
        <v>200</v>
      </c>
      <c r="B3338">
        <v>312274</v>
      </c>
      <c r="C3338">
        <v>985.41700000000003</v>
      </c>
    </row>
    <row r="3339" spans="1:3" x14ac:dyDescent="0.2">
      <c r="A3339">
        <v>200</v>
      </c>
      <c r="B3339">
        <v>443216</v>
      </c>
      <c r="C3339">
        <v>3747.6109999999999</v>
      </c>
    </row>
    <row r="3340" spans="1:3" x14ac:dyDescent="0.2">
      <c r="A3340">
        <v>200</v>
      </c>
      <c r="B3340">
        <v>347450</v>
      </c>
      <c r="C3340">
        <v>9574.92</v>
      </c>
    </row>
    <row r="3341" spans="1:3" x14ac:dyDescent="0.2">
      <c r="A3341">
        <v>200</v>
      </c>
      <c r="B3341">
        <v>252194</v>
      </c>
      <c r="C3341">
        <v>9505.777</v>
      </c>
    </row>
    <row r="3342" spans="1:3" x14ac:dyDescent="0.2">
      <c r="A3342">
        <v>200</v>
      </c>
      <c r="B3342">
        <v>153788</v>
      </c>
      <c r="C3342">
        <v>9859.6759999999995</v>
      </c>
    </row>
    <row r="3343" spans="1:3" x14ac:dyDescent="0.2">
      <c r="A3343">
        <v>200</v>
      </c>
      <c r="B3343">
        <v>43253</v>
      </c>
      <c r="C3343">
        <v>11033.582</v>
      </c>
    </row>
    <row r="3344" spans="1:3" x14ac:dyDescent="0.2">
      <c r="A3344">
        <v>200</v>
      </c>
      <c r="B3344">
        <v>0</v>
      </c>
      <c r="C3344">
        <v>4340.585</v>
      </c>
    </row>
    <row r="3345" spans="1:3" x14ac:dyDescent="0.2">
      <c r="A3345">
        <v>201</v>
      </c>
      <c r="B3345">
        <v>175236</v>
      </c>
      <c r="C3345">
        <v>819.73</v>
      </c>
    </row>
    <row r="3346" spans="1:3" x14ac:dyDescent="0.2">
      <c r="A3346">
        <v>201</v>
      </c>
      <c r="B3346">
        <v>367724</v>
      </c>
      <c r="C3346">
        <v>1452.1510000000001</v>
      </c>
    </row>
    <row r="3347" spans="1:3" x14ac:dyDescent="0.2">
      <c r="A3347">
        <v>201</v>
      </c>
      <c r="B3347">
        <v>453098</v>
      </c>
      <c r="C3347">
        <v>2397.2979999999998</v>
      </c>
    </row>
    <row r="3348" spans="1:3" x14ac:dyDescent="0.2">
      <c r="A3348">
        <v>201</v>
      </c>
      <c r="B3348">
        <v>354895</v>
      </c>
      <c r="C3348">
        <v>9817.0769999999993</v>
      </c>
    </row>
    <row r="3349" spans="1:3" x14ac:dyDescent="0.2">
      <c r="A3349">
        <v>201</v>
      </c>
      <c r="B3349">
        <v>255550</v>
      </c>
      <c r="C3349">
        <v>9946.8310000000001</v>
      </c>
    </row>
    <row r="3350" spans="1:3" x14ac:dyDescent="0.2">
      <c r="A3350">
        <v>201</v>
      </c>
      <c r="B3350">
        <v>155913</v>
      </c>
      <c r="C3350">
        <v>9947.2720000000008</v>
      </c>
    </row>
    <row r="3351" spans="1:3" x14ac:dyDescent="0.2">
      <c r="A3351">
        <v>201</v>
      </c>
      <c r="B3351">
        <v>55200</v>
      </c>
      <c r="C3351">
        <v>10069.214</v>
      </c>
    </row>
    <row r="3352" spans="1:3" x14ac:dyDescent="0.2">
      <c r="A3352">
        <v>201</v>
      </c>
      <c r="B3352">
        <v>0</v>
      </c>
      <c r="C3352">
        <v>5536.076</v>
      </c>
    </row>
    <row r="3353" spans="1:3" x14ac:dyDescent="0.2">
      <c r="A3353">
        <v>202</v>
      </c>
      <c r="B3353">
        <v>160244</v>
      </c>
      <c r="C3353">
        <v>694.52099999999996</v>
      </c>
    </row>
    <row r="3354" spans="1:3" x14ac:dyDescent="0.2">
      <c r="A3354">
        <v>202</v>
      </c>
      <c r="B3354">
        <v>320864</v>
      </c>
      <c r="C3354">
        <v>1219.8720000000001</v>
      </c>
    </row>
    <row r="3355" spans="1:3" x14ac:dyDescent="0.2">
      <c r="A3355">
        <v>202</v>
      </c>
      <c r="B3355">
        <v>440583</v>
      </c>
      <c r="C3355">
        <v>4011.1819999999998</v>
      </c>
    </row>
    <row r="3356" spans="1:3" x14ac:dyDescent="0.2">
      <c r="A3356">
        <v>202</v>
      </c>
      <c r="B3356">
        <v>340796</v>
      </c>
      <c r="C3356">
        <v>9978.1530000000002</v>
      </c>
    </row>
    <row r="3357" spans="1:3" x14ac:dyDescent="0.2">
      <c r="A3357">
        <v>202</v>
      </c>
      <c r="B3357">
        <v>241770</v>
      </c>
      <c r="C3357">
        <v>9897.2659999999996</v>
      </c>
    </row>
    <row r="3358" spans="1:3" x14ac:dyDescent="0.2">
      <c r="A3358">
        <v>202</v>
      </c>
      <c r="B3358">
        <v>140094</v>
      </c>
      <c r="C3358">
        <v>10167.536</v>
      </c>
    </row>
    <row r="3359" spans="1:3" x14ac:dyDescent="0.2">
      <c r="A3359">
        <v>202</v>
      </c>
      <c r="B3359">
        <v>34750</v>
      </c>
      <c r="C3359">
        <v>10535.892</v>
      </c>
    </row>
    <row r="3360" spans="1:3" x14ac:dyDescent="0.2">
      <c r="A3360">
        <v>202</v>
      </c>
      <c r="B3360">
        <v>0</v>
      </c>
      <c r="C3360">
        <v>3491.96</v>
      </c>
    </row>
    <row r="3361" spans="1:3" x14ac:dyDescent="0.2">
      <c r="A3361">
        <v>203</v>
      </c>
      <c r="B3361">
        <v>211698</v>
      </c>
      <c r="C3361">
        <v>1081.5119999999999</v>
      </c>
    </row>
    <row r="3362" spans="1:3" x14ac:dyDescent="0.2">
      <c r="A3362">
        <v>203</v>
      </c>
      <c r="B3362">
        <v>309199</v>
      </c>
      <c r="C3362">
        <v>1432.231</v>
      </c>
    </row>
    <row r="3363" spans="1:3" x14ac:dyDescent="0.2">
      <c r="A3363">
        <v>203</v>
      </c>
      <c r="B3363">
        <v>438500</v>
      </c>
      <c r="C3363">
        <v>3632.6190000000001</v>
      </c>
    </row>
    <row r="3364" spans="1:3" x14ac:dyDescent="0.2">
      <c r="A3364">
        <v>203</v>
      </c>
      <c r="B3364">
        <v>336263</v>
      </c>
      <c r="C3364">
        <v>10206.825999999999</v>
      </c>
    </row>
    <row r="3365" spans="1:3" x14ac:dyDescent="0.2">
      <c r="A3365">
        <v>203</v>
      </c>
      <c r="B3365">
        <v>233798</v>
      </c>
      <c r="C3365">
        <v>10244.619000000001</v>
      </c>
    </row>
    <row r="3366" spans="1:3" x14ac:dyDescent="0.2">
      <c r="A3366">
        <v>203</v>
      </c>
      <c r="B3366">
        <v>131900</v>
      </c>
      <c r="C3366">
        <v>10187.638000000001</v>
      </c>
    </row>
    <row r="3367" spans="1:3" x14ac:dyDescent="0.2">
      <c r="A3367">
        <v>203</v>
      </c>
      <c r="B3367">
        <v>25065</v>
      </c>
      <c r="C3367">
        <v>10678.148999999999</v>
      </c>
    </row>
    <row r="3368" spans="1:3" x14ac:dyDescent="0.2">
      <c r="A3368">
        <v>203</v>
      </c>
      <c r="B3368">
        <v>0</v>
      </c>
      <c r="C3368">
        <v>2524.5529999999999</v>
      </c>
    </row>
    <row r="3369" spans="1:3" x14ac:dyDescent="0.2">
      <c r="A3369">
        <v>204</v>
      </c>
      <c r="B3369">
        <v>242299</v>
      </c>
      <c r="C3369">
        <v>1223.357</v>
      </c>
    </row>
    <row r="3370" spans="1:3" x14ac:dyDescent="0.2">
      <c r="A3370">
        <v>204</v>
      </c>
      <c r="B3370">
        <v>337366</v>
      </c>
      <c r="C3370">
        <v>1665.9639999999999</v>
      </c>
    </row>
    <row r="3371" spans="1:3" x14ac:dyDescent="0.2">
      <c r="A3371">
        <v>204</v>
      </c>
      <c r="B3371">
        <v>416500</v>
      </c>
      <c r="C3371">
        <v>5449.5010000000002</v>
      </c>
    </row>
    <row r="3372" spans="1:3" x14ac:dyDescent="0.2">
      <c r="A3372">
        <v>204</v>
      </c>
      <c r="B3372">
        <v>322614</v>
      </c>
      <c r="C3372">
        <v>9376.1869999999999</v>
      </c>
    </row>
    <row r="3373" spans="1:3" x14ac:dyDescent="0.2">
      <c r="A3373">
        <v>204</v>
      </c>
      <c r="B3373">
        <v>225135</v>
      </c>
      <c r="C3373">
        <v>9748.4150000000009</v>
      </c>
    </row>
    <row r="3374" spans="1:3" x14ac:dyDescent="0.2">
      <c r="A3374">
        <v>204</v>
      </c>
      <c r="B3374">
        <v>126442</v>
      </c>
      <c r="C3374">
        <v>9883.89</v>
      </c>
    </row>
    <row r="3375" spans="1:3" x14ac:dyDescent="0.2">
      <c r="A3375">
        <v>204</v>
      </c>
      <c r="B3375">
        <v>44921</v>
      </c>
      <c r="C3375">
        <v>8135.759</v>
      </c>
    </row>
    <row r="3376" spans="1:3" x14ac:dyDescent="0.2">
      <c r="A3376">
        <v>204</v>
      </c>
      <c r="B3376">
        <v>0</v>
      </c>
      <c r="C3376">
        <v>4511.4480000000003</v>
      </c>
    </row>
    <row r="3377" spans="1:3" x14ac:dyDescent="0.2">
      <c r="A3377">
        <v>205</v>
      </c>
      <c r="B3377">
        <v>173112</v>
      </c>
      <c r="C3377">
        <v>1162.6569999999999</v>
      </c>
    </row>
    <row r="3378" spans="1:3" x14ac:dyDescent="0.2">
      <c r="A3378">
        <v>205</v>
      </c>
      <c r="B3378">
        <v>365079</v>
      </c>
      <c r="C3378">
        <v>1579.3979999999999</v>
      </c>
    </row>
    <row r="3379" spans="1:3" x14ac:dyDescent="0.2">
      <c r="A3379">
        <v>205</v>
      </c>
      <c r="B3379">
        <v>444458</v>
      </c>
      <c r="C3379">
        <v>2789.721</v>
      </c>
    </row>
    <row r="3380" spans="1:3" x14ac:dyDescent="0.2">
      <c r="A3380">
        <v>205</v>
      </c>
      <c r="B3380">
        <v>348850</v>
      </c>
      <c r="C3380">
        <v>9566.1610000000001</v>
      </c>
    </row>
    <row r="3381" spans="1:3" x14ac:dyDescent="0.2">
      <c r="A3381">
        <v>205</v>
      </c>
      <c r="B3381">
        <v>251739</v>
      </c>
      <c r="C3381">
        <v>9723.6229999999996</v>
      </c>
    </row>
    <row r="3382" spans="1:3" x14ac:dyDescent="0.2">
      <c r="A3382">
        <v>205</v>
      </c>
      <c r="B3382">
        <v>156072</v>
      </c>
      <c r="C3382">
        <v>9545.9969999999994</v>
      </c>
    </row>
    <row r="3383" spans="1:3" x14ac:dyDescent="0.2">
      <c r="A3383">
        <v>205</v>
      </c>
      <c r="B3383">
        <v>54477</v>
      </c>
      <c r="C3383">
        <v>10159.120999999999</v>
      </c>
    </row>
    <row r="3384" spans="1:3" x14ac:dyDescent="0.2">
      <c r="A3384">
        <v>205</v>
      </c>
      <c r="B3384">
        <v>0</v>
      </c>
      <c r="C3384">
        <v>5462.8140000000003</v>
      </c>
    </row>
    <row r="3385" spans="1:3" x14ac:dyDescent="0.2">
      <c r="A3385">
        <v>206</v>
      </c>
      <c r="B3385">
        <v>136526</v>
      </c>
      <c r="C3385">
        <v>932.36500000000001</v>
      </c>
    </row>
    <row r="3386" spans="1:3" x14ac:dyDescent="0.2">
      <c r="A3386">
        <v>206</v>
      </c>
      <c r="B3386">
        <v>302894</v>
      </c>
      <c r="C3386">
        <v>1463.748</v>
      </c>
    </row>
    <row r="3387" spans="1:3" x14ac:dyDescent="0.2">
      <c r="A3387">
        <v>206</v>
      </c>
      <c r="B3387">
        <v>432772</v>
      </c>
      <c r="C3387">
        <v>4309.7650000000003</v>
      </c>
    </row>
    <row r="3388" spans="1:3" x14ac:dyDescent="0.2">
      <c r="A3388">
        <v>206</v>
      </c>
      <c r="B3388">
        <v>336288</v>
      </c>
      <c r="C3388">
        <v>9644.8819999999996</v>
      </c>
    </row>
    <row r="3389" spans="1:3" x14ac:dyDescent="0.2">
      <c r="A3389">
        <v>206</v>
      </c>
      <c r="B3389">
        <v>238600</v>
      </c>
      <c r="C3389">
        <v>9769.3729999999996</v>
      </c>
    </row>
    <row r="3390" spans="1:3" x14ac:dyDescent="0.2">
      <c r="A3390">
        <v>206</v>
      </c>
      <c r="B3390">
        <v>137663</v>
      </c>
      <c r="C3390">
        <v>10082.054</v>
      </c>
    </row>
    <row r="3391" spans="1:3" x14ac:dyDescent="0.2">
      <c r="A3391">
        <v>206</v>
      </c>
      <c r="B3391">
        <v>32974</v>
      </c>
      <c r="C3391">
        <v>10468.244000000001</v>
      </c>
    </row>
    <row r="3392" spans="1:3" x14ac:dyDescent="0.2">
      <c r="A3392">
        <v>206</v>
      </c>
      <c r="B3392">
        <v>0</v>
      </c>
      <c r="C3392">
        <v>3317.6060000000002</v>
      </c>
    </row>
    <row r="3393" spans="1:3" x14ac:dyDescent="0.2">
      <c r="A3393">
        <v>207</v>
      </c>
      <c r="B3393">
        <v>179600</v>
      </c>
      <c r="C3393">
        <v>1202.896</v>
      </c>
    </row>
    <row r="3394" spans="1:3" x14ac:dyDescent="0.2">
      <c r="A3394">
        <v>207</v>
      </c>
      <c r="B3394">
        <v>371221</v>
      </c>
      <c r="C3394">
        <v>2081.2139999999999</v>
      </c>
    </row>
    <row r="3395" spans="1:3" x14ac:dyDescent="0.2">
      <c r="A3395">
        <v>207</v>
      </c>
      <c r="B3395">
        <v>419341</v>
      </c>
      <c r="C3395">
        <v>4760.6909999999998</v>
      </c>
    </row>
    <row r="3396" spans="1:3" x14ac:dyDescent="0.2">
      <c r="A3396">
        <v>207</v>
      </c>
      <c r="B3396">
        <v>321547</v>
      </c>
      <c r="C3396">
        <v>9782.8009999999995</v>
      </c>
    </row>
    <row r="3397" spans="1:3" x14ac:dyDescent="0.2">
      <c r="A3397">
        <v>207</v>
      </c>
      <c r="B3397">
        <v>225302</v>
      </c>
      <c r="C3397">
        <v>9620.4860000000008</v>
      </c>
    </row>
    <row r="3398" spans="1:3" x14ac:dyDescent="0.2">
      <c r="A3398">
        <v>207</v>
      </c>
      <c r="B3398">
        <v>127743</v>
      </c>
      <c r="C3398">
        <v>9753.732</v>
      </c>
    </row>
    <row r="3399" spans="1:3" x14ac:dyDescent="0.2">
      <c r="A3399">
        <v>207</v>
      </c>
      <c r="B3399">
        <v>20684</v>
      </c>
      <c r="C3399">
        <v>10705.835999999999</v>
      </c>
    </row>
    <row r="3400" spans="1:3" x14ac:dyDescent="0.2">
      <c r="A3400">
        <v>207</v>
      </c>
      <c r="B3400">
        <v>0</v>
      </c>
      <c r="C3400">
        <v>2086.8879999999999</v>
      </c>
    </row>
    <row r="3401" spans="1:3" x14ac:dyDescent="0.2">
      <c r="A3401">
        <v>208</v>
      </c>
      <c r="B3401">
        <v>276152</v>
      </c>
      <c r="C3401">
        <v>964.78399999999999</v>
      </c>
    </row>
    <row r="3402" spans="1:3" x14ac:dyDescent="0.2">
      <c r="A3402">
        <v>208</v>
      </c>
      <c r="B3402">
        <v>403815</v>
      </c>
      <c r="C3402">
        <v>1312.348</v>
      </c>
    </row>
    <row r="3403" spans="1:3" x14ac:dyDescent="0.2">
      <c r="A3403">
        <v>208</v>
      </c>
      <c r="B3403">
        <v>446835</v>
      </c>
      <c r="C3403">
        <v>3020.7429999999999</v>
      </c>
    </row>
    <row r="3404" spans="1:3" x14ac:dyDescent="0.2">
      <c r="A3404">
        <v>208</v>
      </c>
      <c r="B3404">
        <v>344642</v>
      </c>
      <c r="C3404">
        <v>10216.555</v>
      </c>
    </row>
    <row r="3405" spans="1:3" x14ac:dyDescent="0.2">
      <c r="A3405">
        <v>208</v>
      </c>
      <c r="B3405">
        <v>241400</v>
      </c>
      <c r="C3405">
        <v>10325.596</v>
      </c>
    </row>
    <row r="3406" spans="1:3" x14ac:dyDescent="0.2">
      <c r="A3406">
        <v>208</v>
      </c>
      <c r="B3406">
        <v>140900</v>
      </c>
      <c r="C3406">
        <v>10061.236999999999</v>
      </c>
    </row>
    <row r="3407" spans="1:3" x14ac:dyDescent="0.2">
      <c r="A3407">
        <v>208</v>
      </c>
      <c r="B3407">
        <v>35974</v>
      </c>
      <c r="C3407">
        <v>10496.737999999999</v>
      </c>
    </row>
    <row r="3408" spans="1:3" x14ac:dyDescent="0.2">
      <c r="A3408">
        <v>208</v>
      </c>
      <c r="B3408">
        <v>0</v>
      </c>
      <c r="C3408">
        <v>3595.8330000000001</v>
      </c>
    </row>
    <row r="3409" spans="1:3" x14ac:dyDescent="0.2">
      <c r="A3409">
        <v>209</v>
      </c>
      <c r="B3409">
        <v>209621</v>
      </c>
      <c r="C3409">
        <v>1207.4780000000001</v>
      </c>
    </row>
    <row r="3410" spans="1:3" x14ac:dyDescent="0.2">
      <c r="A3410">
        <v>209</v>
      </c>
      <c r="B3410">
        <v>413848</v>
      </c>
      <c r="C3410">
        <v>2677.0390000000002</v>
      </c>
    </row>
    <row r="3411" spans="1:3" x14ac:dyDescent="0.2">
      <c r="A3411">
        <v>209</v>
      </c>
      <c r="B3411">
        <v>430800</v>
      </c>
      <c r="C3411">
        <v>3024.0709999999999</v>
      </c>
    </row>
    <row r="3412" spans="1:3" x14ac:dyDescent="0.2">
      <c r="A3412">
        <v>209</v>
      </c>
      <c r="B3412">
        <v>336489</v>
      </c>
      <c r="C3412">
        <v>9419.6360000000004</v>
      </c>
    </row>
    <row r="3413" spans="1:3" x14ac:dyDescent="0.2">
      <c r="A3413">
        <v>209</v>
      </c>
      <c r="B3413">
        <v>238091</v>
      </c>
      <c r="C3413">
        <v>9839.1290000000008</v>
      </c>
    </row>
    <row r="3414" spans="1:3" x14ac:dyDescent="0.2">
      <c r="A3414">
        <v>209</v>
      </c>
      <c r="B3414">
        <v>139892</v>
      </c>
      <c r="C3414">
        <v>9819.4359999999997</v>
      </c>
    </row>
    <row r="3415" spans="1:3" x14ac:dyDescent="0.2">
      <c r="A3415">
        <v>209</v>
      </c>
      <c r="B3415">
        <v>36950</v>
      </c>
      <c r="C3415">
        <v>10299.249</v>
      </c>
    </row>
    <row r="3416" spans="1:3" x14ac:dyDescent="0.2">
      <c r="A3416">
        <v>209</v>
      </c>
      <c r="B3416">
        <v>0</v>
      </c>
      <c r="C3416">
        <v>3704.8</v>
      </c>
    </row>
    <row r="3417" spans="1:3" x14ac:dyDescent="0.2">
      <c r="A3417">
        <v>210</v>
      </c>
      <c r="B3417">
        <v>200209</v>
      </c>
      <c r="C3417">
        <v>1092.896</v>
      </c>
    </row>
    <row r="3418" spans="1:3" x14ac:dyDescent="0.2">
      <c r="A3418">
        <v>210</v>
      </c>
      <c r="B3418">
        <v>395553</v>
      </c>
      <c r="C3418">
        <v>2915.3090000000002</v>
      </c>
    </row>
    <row r="3419" spans="1:3" x14ac:dyDescent="0.2">
      <c r="A3419">
        <v>210</v>
      </c>
      <c r="B3419">
        <v>433577</v>
      </c>
      <c r="C3419">
        <v>2610.2759999999998</v>
      </c>
    </row>
    <row r="3420" spans="1:3" x14ac:dyDescent="0.2">
      <c r="A3420">
        <v>210</v>
      </c>
      <c r="B3420">
        <v>336612</v>
      </c>
      <c r="C3420">
        <v>9696.366</v>
      </c>
    </row>
    <row r="3421" spans="1:3" x14ac:dyDescent="0.2">
      <c r="A3421">
        <v>210</v>
      </c>
      <c r="B3421">
        <v>237800</v>
      </c>
      <c r="C3421">
        <v>9882.4140000000007</v>
      </c>
    </row>
    <row r="3422" spans="1:3" x14ac:dyDescent="0.2">
      <c r="A3422">
        <v>210</v>
      </c>
      <c r="B3422">
        <v>139800</v>
      </c>
      <c r="C3422">
        <v>9803.3850000000002</v>
      </c>
    </row>
    <row r="3423" spans="1:3" x14ac:dyDescent="0.2">
      <c r="A3423">
        <v>210</v>
      </c>
      <c r="B3423">
        <v>36352</v>
      </c>
      <c r="C3423">
        <v>10342.923000000001</v>
      </c>
    </row>
    <row r="3424" spans="1:3" x14ac:dyDescent="0.2">
      <c r="A3424">
        <v>210</v>
      </c>
      <c r="B3424">
        <v>0</v>
      </c>
      <c r="C3424">
        <v>3650.9569999999999</v>
      </c>
    </row>
    <row r="3425" spans="1:3" x14ac:dyDescent="0.2">
      <c r="A3425">
        <v>211</v>
      </c>
      <c r="B3425">
        <v>212679</v>
      </c>
      <c r="C3425">
        <v>1160.683</v>
      </c>
    </row>
    <row r="3426" spans="1:3" x14ac:dyDescent="0.2">
      <c r="A3426">
        <v>211</v>
      </c>
      <c r="B3426">
        <v>383685</v>
      </c>
      <c r="C3426">
        <v>1686.48</v>
      </c>
    </row>
    <row r="3427" spans="1:3" x14ac:dyDescent="0.2">
      <c r="A3427">
        <v>211</v>
      </c>
      <c r="B3427">
        <v>445827</v>
      </c>
      <c r="C3427">
        <v>2548.4859999999999</v>
      </c>
    </row>
    <row r="3428" spans="1:3" x14ac:dyDescent="0.2">
      <c r="A3428">
        <v>211</v>
      </c>
      <c r="B3428">
        <v>350426</v>
      </c>
      <c r="C3428">
        <v>9539.2559999999994</v>
      </c>
    </row>
    <row r="3429" spans="1:3" x14ac:dyDescent="0.2">
      <c r="A3429">
        <v>211</v>
      </c>
      <c r="B3429">
        <v>251478</v>
      </c>
      <c r="C3429">
        <v>9888.8639999999996</v>
      </c>
    </row>
    <row r="3430" spans="1:3" x14ac:dyDescent="0.2">
      <c r="A3430">
        <v>211</v>
      </c>
      <c r="B3430">
        <v>152100</v>
      </c>
      <c r="C3430">
        <v>9940.857</v>
      </c>
    </row>
    <row r="3431" spans="1:3" x14ac:dyDescent="0.2">
      <c r="A3431">
        <v>211</v>
      </c>
      <c r="B3431">
        <v>49941</v>
      </c>
      <c r="C3431">
        <v>10210.197</v>
      </c>
    </row>
    <row r="3432" spans="1:3" x14ac:dyDescent="0.2">
      <c r="A3432">
        <v>211</v>
      </c>
      <c r="B3432">
        <v>0</v>
      </c>
      <c r="C3432">
        <v>5012.1480000000001</v>
      </c>
    </row>
    <row r="3433" spans="1:3" x14ac:dyDescent="0.2">
      <c r="A3433">
        <v>212</v>
      </c>
      <c r="B3433">
        <v>155042</v>
      </c>
      <c r="C3433">
        <v>1016.979</v>
      </c>
    </row>
    <row r="3434" spans="1:3" x14ac:dyDescent="0.2">
      <c r="A3434">
        <v>212</v>
      </c>
      <c r="B3434">
        <v>320971</v>
      </c>
      <c r="C3434">
        <v>1275.9100000000001</v>
      </c>
    </row>
    <row r="3435" spans="1:3" x14ac:dyDescent="0.2">
      <c r="A3435">
        <v>212</v>
      </c>
      <c r="B3435">
        <v>453300</v>
      </c>
      <c r="C3435">
        <v>2361.6010000000001</v>
      </c>
    </row>
    <row r="3436" spans="1:3" x14ac:dyDescent="0.2">
      <c r="A3436">
        <v>212</v>
      </c>
      <c r="B3436">
        <v>348395</v>
      </c>
      <c r="C3436">
        <v>10481.266</v>
      </c>
    </row>
    <row r="3437" spans="1:3" x14ac:dyDescent="0.2">
      <c r="A3437">
        <v>212</v>
      </c>
      <c r="B3437">
        <v>244450</v>
      </c>
      <c r="C3437">
        <v>10407.576999999999</v>
      </c>
    </row>
    <row r="3438" spans="1:3" x14ac:dyDescent="0.2">
      <c r="A3438">
        <v>212</v>
      </c>
      <c r="B3438">
        <v>162179</v>
      </c>
      <c r="C3438">
        <v>8206.6560000000009</v>
      </c>
    </row>
    <row r="3439" spans="1:3" x14ac:dyDescent="0.2">
      <c r="A3439">
        <v>212</v>
      </c>
      <c r="B3439">
        <v>83228</v>
      </c>
      <c r="C3439">
        <v>7907.8519999999999</v>
      </c>
    </row>
    <row r="3440" spans="1:3" x14ac:dyDescent="0.2">
      <c r="A3440">
        <v>212</v>
      </c>
      <c r="B3440">
        <v>0</v>
      </c>
      <c r="C3440">
        <v>8327.5550000000003</v>
      </c>
    </row>
    <row r="3441" spans="1:3" x14ac:dyDescent="0.2">
      <c r="A3441">
        <v>213</v>
      </c>
      <c r="B3441">
        <v>59832</v>
      </c>
      <c r="C3441">
        <v>569.83699999999999</v>
      </c>
    </row>
    <row r="3442" spans="1:3" x14ac:dyDescent="0.2">
      <c r="A3442">
        <v>213</v>
      </c>
      <c r="B3442">
        <v>306712</v>
      </c>
      <c r="C3442">
        <v>1240.7190000000001</v>
      </c>
    </row>
    <row r="3443" spans="1:3" x14ac:dyDescent="0.2">
      <c r="A3443">
        <v>213</v>
      </c>
      <c r="B3443">
        <v>449550</v>
      </c>
      <c r="C3443">
        <v>2265.3870000000002</v>
      </c>
    </row>
    <row r="3444" spans="1:3" x14ac:dyDescent="0.2">
      <c r="A3444">
        <v>213</v>
      </c>
      <c r="B3444">
        <v>363900</v>
      </c>
      <c r="C3444">
        <v>9514.4529999999995</v>
      </c>
    </row>
    <row r="3445" spans="1:3" x14ac:dyDescent="0.2">
      <c r="A3445">
        <v>213</v>
      </c>
      <c r="B3445">
        <v>267100</v>
      </c>
      <c r="C3445">
        <v>9690.3209999999999</v>
      </c>
    </row>
    <row r="3446" spans="1:3" x14ac:dyDescent="0.2">
      <c r="A3446">
        <v>213</v>
      </c>
      <c r="B3446">
        <v>167068</v>
      </c>
      <c r="C3446">
        <v>9983.6620000000003</v>
      </c>
    </row>
    <row r="3447" spans="1:3" x14ac:dyDescent="0.2">
      <c r="A3447">
        <v>213</v>
      </c>
      <c r="B3447">
        <v>56039</v>
      </c>
      <c r="C3447">
        <v>11102.781000000001</v>
      </c>
    </row>
    <row r="3448" spans="1:3" x14ac:dyDescent="0.2">
      <c r="A3448">
        <v>213</v>
      </c>
      <c r="B3448">
        <v>0</v>
      </c>
      <c r="C3448">
        <v>5619.518</v>
      </c>
    </row>
    <row r="3449" spans="1:3" x14ac:dyDescent="0.2">
      <c r="A3449">
        <v>214</v>
      </c>
      <c r="B3449">
        <v>138107</v>
      </c>
      <c r="C3449">
        <v>966.27200000000005</v>
      </c>
    </row>
    <row r="3450" spans="1:3" x14ac:dyDescent="0.2">
      <c r="A3450">
        <v>214</v>
      </c>
      <c r="B3450">
        <v>311986</v>
      </c>
      <c r="C3450">
        <v>1310.5630000000001</v>
      </c>
    </row>
    <row r="3451" spans="1:3" x14ac:dyDescent="0.2">
      <c r="A3451">
        <v>214</v>
      </c>
      <c r="B3451">
        <v>431350</v>
      </c>
      <c r="C3451">
        <v>4584.0469999999996</v>
      </c>
    </row>
    <row r="3452" spans="1:3" x14ac:dyDescent="0.2">
      <c r="A3452">
        <v>214</v>
      </c>
      <c r="B3452">
        <v>329380</v>
      </c>
      <c r="C3452">
        <v>10175.534</v>
      </c>
    </row>
    <row r="3453" spans="1:3" x14ac:dyDescent="0.2">
      <c r="A3453">
        <v>214</v>
      </c>
      <c r="B3453">
        <v>227641</v>
      </c>
      <c r="C3453">
        <v>10179.672</v>
      </c>
    </row>
    <row r="3454" spans="1:3" x14ac:dyDescent="0.2">
      <c r="A3454">
        <v>214</v>
      </c>
      <c r="B3454">
        <v>122952</v>
      </c>
      <c r="C3454">
        <v>10465.482</v>
      </c>
    </row>
    <row r="3455" spans="1:3" x14ac:dyDescent="0.2">
      <c r="A3455">
        <v>214</v>
      </c>
      <c r="B3455">
        <v>9899</v>
      </c>
      <c r="C3455">
        <v>11303.234</v>
      </c>
    </row>
    <row r="3456" spans="1:3" x14ac:dyDescent="0.2">
      <c r="A3456">
        <v>214</v>
      </c>
      <c r="B3456">
        <v>0</v>
      </c>
      <c r="C3456">
        <v>1009.446</v>
      </c>
    </row>
    <row r="3457" spans="1:3" x14ac:dyDescent="0.2">
      <c r="A3457">
        <v>215</v>
      </c>
      <c r="B3457">
        <v>268121</v>
      </c>
      <c r="C3457">
        <v>1354.3710000000001</v>
      </c>
    </row>
    <row r="3458" spans="1:3" x14ac:dyDescent="0.2">
      <c r="A3458">
        <v>215</v>
      </c>
      <c r="B3458">
        <v>339199</v>
      </c>
      <c r="C3458">
        <v>1608.672</v>
      </c>
    </row>
    <row r="3459" spans="1:3" x14ac:dyDescent="0.2">
      <c r="A3459">
        <v>215</v>
      </c>
      <c r="B3459">
        <v>421400</v>
      </c>
      <c r="C3459">
        <v>4878.2700000000004</v>
      </c>
    </row>
    <row r="3460" spans="1:3" x14ac:dyDescent="0.2">
      <c r="A3460">
        <v>215</v>
      </c>
      <c r="B3460">
        <v>330963</v>
      </c>
      <c r="C3460">
        <v>9040.732</v>
      </c>
    </row>
    <row r="3461" spans="1:3" x14ac:dyDescent="0.2">
      <c r="A3461">
        <v>215</v>
      </c>
      <c r="B3461">
        <v>232875</v>
      </c>
      <c r="C3461">
        <v>9812.3940000000002</v>
      </c>
    </row>
    <row r="3462" spans="1:3" x14ac:dyDescent="0.2">
      <c r="A3462">
        <v>215</v>
      </c>
      <c r="B3462">
        <v>134571</v>
      </c>
      <c r="C3462">
        <v>9826.7189999999991</v>
      </c>
    </row>
    <row r="3463" spans="1:3" x14ac:dyDescent="0.2">
      <c r="A3463">
        <v>215</v>
      </c>
      <c r="B3463">
        <v>29800</v>
      </c>
      <c r="C3463">
        <v>10483.671</v>
      </c>
    </row>
    <row r="3464" spans="1:3" x14ac:dyDescent="0.2">
      <c r="A3464">
        <v>215</v>
      </c>
      <c r="B3464">
        <v>0</v>
      </c>
      <c r="C3464">
        <v>2990.7159999999999</v>
      </c>
    </row>
    <row r="3465" spans="1:3" x14ac:dyDescent="0.2">
      <c r="A3465">
        <v>216</v>
      </c>
      <c r="B3465">
        <v>217089</v>
      </c>
      <c r="C3465">
        <v>1240.44</v>
      </c>
    </row>
    <row r="3466" spans="1:3" x14ac:dyDescent="0.2">
      <c r="A3466">
        <v>216</v>
      </c>
      <c r="B3466">
        <v>334487</v>
      </c>
      <c r="C3466">
        <v>1684.463</v>
      </c>
    </row>
    <row r="3467" spans="1:3" x14ac:dyDescent="0.2">
      <c r="A3467">
        <v>216</v>
      </c>
      <c r="B3467">
        <v>420100</v>
      </c>
      <c r="C3467">
        <v>5043.0460000000003</v>
      </c>
    </row>
    <row r="3468" spans="1:3" x14ac:dyDescent="0.2">
      <c r="A3468">
        <v>216</v>
      </c>
      <c r="B3468">
        <v>346100</v>
      </c>
      <c r="C3468">
        <v>7389.2449999999999</v>
      </c>
    </row>
    <row r="3469" spans="1:3" x14ac:dyDescent="0.2">
      <c r="A3469">
        <v>216</v>
      </c>
      <c r="B3469">
        <v>250201</v>
      </c>
      <c r="C3469">
        <v>9601.1059999999998</v>
      </c>
    </row>
    <row r="3470" spans="1:3" x14ac:dyDescent="0.2">
      <c r="A3470">
        <v>216</v>
      </c>
      <c r="B3470">
        <v>151808</v>
      </c>
      <c r="C3470">
        <v>9825.3619999999992</v>
      </c>
    </row>
    <row r="3471" spans="1:3" x14ac:dyDescent="0.2">
      <c r="A3471">
        <v>216</v>
      </c>
      <c r="B3471">
        <v>46511</v>
      </c>
      <c r="C3471">
        <v>10546.683000000001</v>
      </c>
    </row>
    <row r="3472" spans="1:3" x14ac:dyDescent="0.2">
      <c r="A3472">
        <v>216</v>
      </c>
      <c r="B3472">
        <v>0</v>
      </c>
      <c r="C3472">
        <v>4653.28</v>
      </c>
    </row>
    <row r="3473" spans="1:3" x14ac:dyDescent="0.2">
      <c r="A3473">
        <v>217</v>
      </c>
      <c r="B3473">
        <v>175658</v>
      </c>
      <c r="C3473">
        <v>1089.47</v>
      </c>
    </row>
    <row r="3474" spans="1:3" x14ac:dyDescent="0.2">
      <c r="A3474">
        <v>217</v>
      </c>
      <c r="B3474">
        <v>335779</v>
      </c>
      <c r="C3474">
        <v>1910.7080000000001</v>
      </c>
    </row>
    <row r="3475" spans="1:3" x14ac:dyDescent="0.2">
      <c r="A3475">
        <v>217</v>
      </c>
      <c r="B3475">
        <v>421118</v>
      </c>
      <c r="C3475">
        <v>4864.9840000000004</v>
      </c>
    </row>
    <row r="3476" spans="1:3" x14ac:dyDescent="0.2">
      <c r="A3476">
        <v>217</v>
      </c>
      <c r="B3476">
        <v>318042</v>
      </c>
      <c r="C3476">
        <v>10321.076999999999</v>
      </c>
    </row>
    <row r="3477" spans="1:3" x14ac:dyDescent="0.2">
      <c r="A3477">
        <v>217</v>
      </c>
      <c r="B3477">
        <v>215698</v>
      </c>
      <c r="C3477">
        <v>10212.842000000001</v>
      </c>
    </row>
    <row r="3478" spans="1:3" x14ac:dyDescent="0.2">
      <c r="A3478">
        <v>217</v>
      </c>
      <c r="B3478">
        <v>113153</v>
      </c>
      <c r="C3478">
        <v>10263.248</v>
      </c>
    </row>
    <row r="3479" spans="1:3" x14ac:dyDescent="0.2">
      <c r="A3479">
        <v>217</v>
      </c>
      <c r="B3479">
        <v>0</v>
      </c>
      <c r="C3479">
        <v>11326.03</v>
      </c>
    </row>
    <row r="3480" spans="1:3" x14ac:dyDescent="0.2">
      <c r="A3480">
        <v>218</v>
      </c>
      <c r="B3480">
        <v>3917</v>
      </c>
      <c r="C3480">
        <v>102.098</v>
      </c>
    </row>
    <row r="3481" spans="1:3" x14ac:dyDescent="0.2">
      <c r="A3481">
        <v>218</v>
      </c>
      <c r="B3481">
        <v>320631</v>
      </c>
      <c r="C3481">
        <v>1685.421</v>
      </c>
    </row>
    <row r="3482" spans="1:3" x14ac:dyDescent="0.2">
      <c r="A3482">
        <v>218</v>
      </c>
      <c r="B3482">
        <v>371874</v>
      </c>
      <c r="C3482">
        <v>1483.181</v>
      </c>
    </row>
    <row r="3483" spans="1:3" x14ac:dyDescent="0.2">
      <c r="A3483">
        <v>218</v>
      </c>
      <c r="B3483">
        <v>381860</v>
      </c>
      <c r="C3483">
        <v>8541.6859999999997</v>
      </c>
    </row>
    <row r="3484" spans="1:3" x14ac:dyDescent="0.2">
      <c r="A3484">
        <v>218</v>
      </c>
      <c r="B3484">
        <v>298300</v>
      </c>
      <c r="C3484">
        <v>8337.7839999999997</v>
      </c>
    </row>
    <row r="3485" spans="1:3" x14ac:dyDescent="0.2">
      <c r="A3485">
        <v>218</v>
      </c>
      <c r="B3485">
        <v>203610</v>
      </c>
      <c r="C3485">
        <v>9466.66</v>
      </c>
    </row>
    <row r="3486" spans="1:3" x14ac:dyDescent="0.2">
      <c r="A3486">
        <v>218</v>
      </c>
      <c r="B3486">
        <v>105550</v>
      </c>
      <c r="C3486">
        <v>9811.6389999999992</v>
      </c>
    </row>
    <row r="3487" spans="1:3" x14ac:dyDescent="0.2">
      <c r="A3487">
        <v>218</v>
      </c>
      <c r="B3487">
        <v>0</v>
      </c>
      <c r="C3487">
        <v>10566.499</v>
      </c>
    </row>
    <row r="3488" spans="1:3" x14ac:dyDescent="0.2">
      <c r="A3488">
        <v>219</v>
      </c>
      <c r="B3488">
        <v>18791</v>
      </c>
      <c r="C3488">
        <v>216.79599999999999</v>
      </c>
    </row>
    <row r="3489" spans="1:3" x14ac:dyDescent="0.2">
      <c r="A3489">
        <v>219</v>
      </c>
      <c r="B3489">
        <v>329988</v>
      </c>
      <c r="C3489">
        <v>1610.9380000000001</v>
      </c>
    </row>
    <row r="3490" spans="1:3" x14ac:dyDescent="0.2">
      <c r="A3490">
        <v>219</v>
      </c>
      <c r="B3490">
        <v>408460</v>
      </c>
      <c r="C3490">
        <v>1805.568</v>
      </c>
    </row>
    <row r="3491" spans="1:3" x14ac:dyDescent="0.2">
      <c r="A3491">
        <v>219</v>
      </c>
      <c r="B3491">
        <v>367867</v>
      </c>
      <c r="C3491">
        <v>9576.2139999999999</v>
      </c>
    </row>
    <row r="3492" spans="1:3" x14ac:dyDescent="0.2">
      <c r="A3492">
        <v>219</v>
      </c>
      <c r="B3492">
        <v>260650</v>
      </c>
      <c r="C3492">
        <v>10699.987999999999</v>
      </c>
    </row>
    <row r="3493" spans="1:3" x14ac:dyDescent="0.2">
      <c r="A3493">
        <v>219</v>
      </c>
      <c r="B3493">
        <v>155439</v>
      </c>
      <c r="C3493">
        <v>10523.159</v>
      </c>
    </row>
    <row r="3494" spans="1:3" x14ac:dyDescent="0.2">
      <c r="A3494">
        <v>219</v>
      </c>
      <c r="B3494">
        <v>42600</v>
      </c>
      <c r="C3494">
        <v>11281.054</v>
      </c>
    </row>
    <row r="3495" spans="1:3" x14ac:dyDescent="0.2">
      <c r="A3495">
        <v>219</v>
      </c>
      <c r="B3495">
        <v>0</v>
      </c>
      <c r="C3495">
        <v>4277.5439999999999</v>
      </c>
    </row>
    <row r="3496" spans="1:3" x14ac:dyDescent="0.2">
      <c r="A3496">
        <v>220</v>
      </c>
      <c r="B3496">
        <v>160712</v>
      </c>
      <c r="C3496">
        <v>1172.193</v>
      </c>
    </row>
    <row r="3497" spans="1:3" x14ac:dyDescent="0.2">
      <c r="A3497">
        <v>220</v>
      </c>
      <c r="B3497">
        <v>340704</v>
      </c>
      <c r="C3497">
        <v>1961.2059999999999</v>
      </c>
    </row>
    <row r="3498" spans="1:3" x14ac:dyDescent="0.2">
      <c r="A3498">
        <v>220</v>
      </c>
      <c r="B3498">
        <v>442227</v>
      </c>
      <c r="C3498">
        <v>2579.125</v>
      </c>
    </row>
    <row r="3499" spans="1:3" x14ac:dyDescent="0.2">
      <c r="A3499">
        <v>220</v>
      </c>
      <c r="B3499">
        <v>354562</v>
      </c>
      <c r="C3499">
        <v>8805.3799999999992</v>
      </c>
    </row>
    <row r="3500" spans="1:3" x14ac:dyDescent="0.2">
      <c r="A3500">
        <v>220</v>
      </c>
      <c r="B3500">
        <v>254189</v>
      </c>
      <c r="C3500">
        <v>10036.508</v>
      </c>
    </row>
    <row r="3501" spans="1:3" x14ac:dyDescent="0.2">
      <c r="A3501">
        <v>220</v>
      </c>
      <c r="B3501">
        <v>153579</v>
      </c>
      <c r="C3501">
        <v>10072.933999999999</v>
      </c>
    </row>
    <row r="3502" spans="1:3" x14ac:dyDescent="0.2">
      <c r="A3502">
        <v>220</v>
      </c>
      <c r="B3502">
        <v>50236</v>
      </c>
      <c r="C3502">
        <v>10321.906999999999</v>
      </c>
    </row>
    <row r="3503" spans="1:3" x14ac:dyDescent="0.2">
      <c r="A3503">
        <v>220</v>
      </c>
      <c r="B3503">
        <v>0</v>
      </c>
      <c r="C3503">
        <v>5040.4489999999996</v>
      </c>
    </row>
    <row r="3504" spans="1:3" x14ac:dyDescent="0.2">
      <c r="A3504">
        <v>221</v>
      </c>
      <c r="B3504">
        <v>146882</v>
      </c>
      <c r="C3504">
        <v>1036.7629999999999</v>
      </c>
    </row>
    <row r="3505" spans="1:3" x14ac:dyDescent="0.2">
      <c r="A3505">
        <v>221</v>
      </c>
      <c r="B3505">
        <v>321072</v>
      </c>
      <c r="C3505">
        <v>1734.4780000000001</v>
      </c>
    </row>
    <row r="3506" spans="1:3" x14ac:dyDescent="0.2">
      <c r="A3506">
        <v>221</v>
      </c>
      <c r="B3506">
        <v>421550</v>
      </c>
      <c r="C3506">
        <v>5064.8370000000004</v>
      </c>
    </row>
    <row r="3507" spans="1:3" x14ac:dyDescent="0.2">
      <c r="A3507">
        <v>221</v>
      </c>
      <c r="B3507">
        <v>317873</v>
      </c>
      <c r="C3507">
        <v>10363.078</v>
      </c>
    </row>
    <row r="3508" spans="1:3" x14ac:dyDescent="0.2">
      <c r="A3508">
        <v>221</v>
      </c>
      <c r="B3508">
        <v>211862</v>
      </c>
      <c r="C3508">
        <v>10595.808000000001</v>
      </c>
    </row>
    <row r="3509" spans="1:3" x14ac:dyDescent="0.2">
      <c r="A3509">
        <v>221</v>
      </c>
      <c r="B3509">
        <v>104850</v>
      </c>
      <c r="C3509">
        <v>10697.58</v>
      </c>
    </row>
    <row r="3510" spans="1:3" x14ac:dyDescent="0.2">
      <c r="A3510">
        <v>221</v>
      </c>
      <c r="B3510">
        <v>0</v>
      </c>
      <c r="C3510">
        <v>10491.727000000001</v>
      </c>
    </row>
    <row r="3511" spans="1:3" x14ac:dyDescent="0.2">
      <c r="A3511">
        <v>222</v>
      </c>
      <c r="B3511">
        <v>18343</v>
      </c>
      <c r="C3511">
        <v>270.67899999999997</v>
      </c>
    </row>
    <row r="3512" spans="1:3" x14ac:dyDescent="0.2">
      <c r="A3512">
        <v>222</v>
      </c>
      <c r="B3512">
        <v>315215</v>
      </c>
      <c r="C3512">
        <v>1403.7539999999999</v>
      </c>
    </row>
    <row r="3513" spans="1:3" x14ac:dyDescent="0.2">
      <c r="A3513">
        <v>222</v>
      </c>
      <c r="B3513">
        <v>367289</v>
      </c>
      <c r="C3513">
        <v>1872.922</v>
      </c>
    </row>
    <row r="3514" spans="1:3" x14ac:dyDescent="0.2">
      <c r="A3514">
        <v>222</v>
      </c>
      <c r="B3514">
        <v>378171</v>
      </c>
      <c r="C3514">
        <v>8628.7489999999998</v>
      </c>
    </row>
    <row r="3515" spans="1:3" x14ac:dyDescent="0.2">
      <c r="A3515">
        <v>222</v>
      </c>
      <c r="B3515">
        <v>279653</v>
      </c>
      <c r="C3515">
        <v>9850.5280000000002</v>
      </c>
    </row>
    <row r="3516" spans="1:3" x14ac:dyDescent="0.2">
      <c r="A3516">
        <v>222</v>
      </c>
      <c r="B3516">
        <v>177500</v>
      </c>
      <c r="C3516">
        <v>10195.361999999999</v>
      </c>
    </row>
    <row r="3517" spans="1:3" x14ac:dyDescent="0.2">
      <c r="A3517">
        <v>222</v>
      </c>
      <c r="B3517">
        <v>69592</v>
      </c>
      <c r="C3517">
        <v>10786.34</v>
      </c>
    </row>
    <row r="3518" spans="1:3" x14ac:dyDescent="0.2">
      <c r="A3518">
        <v>222</v>
      </c>
      <c r="B3518">
        <v>0</v>
      </c>
      <c r="C3518">
        <v>6979.3860000000004</v>
      </c>
    </row>
    <row r="3519" spans="1:3" x14ac:dyDescent="0.2">
      <c r="A3519">
        <v>223</v>
      </c>
      <c r="B3519">
        <v>85038</v>
      </c>
      <c r="C3519">
        <v>838.81299999999999</v>
      </c>
    </row>
    <row r="3520" spans="1:3" x14ac:dyDescent="0.2">
      <c r="A3520">
        <v>223</v>
      </c>
      <c r="B3520">
        <v>295255</v>
      </c>
      <c r="C3520">
        <v>1478.309</v>
      </c>
    </row>
    <row r="3521" spans="1:3" x14ac:dyDescent="0.2">
      <c r="A3521">
        <v>223</v>
      </c>
      <c r="B3521">
        <v>443522</v>
      </c>
      <c r="C3521">
        <v>3306.7359999999999</v>
      </c>
    </row>
    <row r="3522" spans="1:3" x14ac:dyDescent="0.2">
      <c r="A3522">
        <v>223</v>
      </c>
      <c r="B3522">
        <v>353448</v>
      </c>
      <c r="C3522">
        <v>9023.6669999999995</v>
      </c>
    </row>
    <row r="3523" spans="1:3" x14ac:dyDescent="0.2">
      <c r="A3523">
        <v>223</v>
      </c>
      <c r="B3523">
        <v>257850</v>
      </c>
      <c r="C3523">
        <v>9548.9670000000006</v>
      </c>
    </row>
    <row r="3524" spans="1:3" x14ac:dyDescent="0.2">
      <c r="A3524">
        <v>223</v>
      </c>
      <c r="B3524">
        <v>151296</v>
      </c>
      <c r="C3524">
        <v>10643.772999999999</v>
      </c>
    </row>
    <row r="3525" spans="1:3" x14ac:dyDescent="0.2">
      <c r="A3525">
        <v>223</v>
      </c>
      <c r="B3525">
        <v>43233</v>
      </c>
      <c r="C3525">
        <v>10813.852000000001</v>
      </c>
    </row>
    <row r="3526" spans="1:3" x14ac:dyDescent="0.2">
      <c r="A3526">
        <v>223</v>
      </c>
      <c r="B3526">
        <v>0</v>
      </c>
      <c r="C3526">
        <v>4333.7290000000003</v>
      </c>
    </row>
    <row r="3527" spans="1:3" x14ac:dyDescent="0.2">
      <c r="A3527">
        <v>224</v>
      </c>
      <c r="B3527">
        <v>181019</v>
      </c>
      <c r="C3527">
        <v>1098.0809999999999</v>
      </c>
    </row>
    <row r="3528" spans="1:3" x14ac:dyDescent="0.2">
      <c r="A3528">
        <v>224</v>
      </c>
      <c r="B3528">
        <v>331241</v>
      </c>
      <c r="C3528">
        <v>2116.3519999999999</v>
      </c>
    </row>
    <row r="3529" spans="1:3" x14ac:dyDescent="0.2">
      <c r="A3529">
        <v>224</v>
      </c>
      <c r="B3529">
        <v>423481</v>
      </c>
      <c r="C3529">
        <v>4413.576</v>
      </c>
    </row>
    <row r="3530" spans="1:3" x14ac:dyDescent="0.2">
      <c r="A3530">
        <v>224</v>
      </c>
      <c r="B3530">
        <v>322000</v>
      </c>
      <c r="C3530">
        <v>10150.004000000001</v>
      </c>
    </row>
    <row r="3531" spans="1:3" x14ac:dyDescent="0.2">
      <c r="A3531">
        <v>224</v>
      </c>
      <c r="B3531">
        <v>219150</v>
      </c>
      <c r="C3531">
        <v>10285.732</v>
      </c>
    </row>
    <row r="3532" spans="1:3" x14ac:dyDescent="0.2">
      <c r="A3532">
        <v>224</v>
      </c>
      <c r="B3532">
        <v>114660</v>
      </c>
      <c r="C3532">
        <v>10448.858</v>
      </c>
    </row>
    <row r="3533" spans="1:3" x14ac:dyDescent="0.2">
      <c r="A3533">
        <v>224</v>
      </c>
      <c r="B3533">
        <v>0</v>
      </c>
      <c r="C3533">
        <v>11476.678</v>
      </c>
    </row>
    <row r="3534" spans="1:3" x14ac:dyDescent="0.2">
      <c r="A3534">
        <v>225</v>
      </c>
      <c r="B3534">
        <v>975</v>
      </c>
      <c r="C3534">
        <v>53.795999999999999</v>
      </c>
    </row>
    <row r="3535" spans="1:3" x14ac:dyDescent="0.2">
      <c r="A3535">
        <v>225</v>
      </c>
      <c r="B3535">
        <v>299089</v>
      </c>
      <c r="C3535">
        <v>1799.556</v>
      </c>
    </row>
    <row r="3536" spans="1:3" x14ac:dyDescent="0.2">
      <c r="A3536">
        <v>225</v>
      </c>
      <c r="B3536">
        <v>360075</v>
      </c>
      <c r="C3536">
        <v>1816.0519999999999</v>
      </c>
    </row>
    <row r="3537" spans="1:3" x14ac:dyDescent="0.2">
      <c r="A3537">
        <v>225</v>
      </c>
      <c r="B3537">
        <v>378100</v>
      </c>
      <c r="C3537">
        <v>8499.9429999999993</v>
      </c>
    </row>
    <row r="3538" spans="1:3" x14ac:dyDescent="0.2">
      <c r="A3538">
        <v>225</v>
      </c>
      <c r="B3538">
        <v>289950</v>
      </c>
      <c r="C3538">
        <v>8808.0360000000001</v>
      </c>
    </row>
    <row r="3539" spans="1:3" x14ac:dyDescent="0.2">
      <c r="A3539">
        <v>225</v>
      </c>
      <c r="B3539">
        <v>190750</v>
      </c>
      <c r="C3539">
        <v>9922.8860000000004</v>
      </c>
    </row>
    <row r="3540" spans="1:3" x14ac:dyDescent="0.2">
      <c r="A3540">
        <v>225</v>
      </c>
      <c r="B3540">
        <v>85400</v>
      </c>
      <c r="C3540">
        <v>10529.159</v>
      </c>
    </row>
    <row r="3541" spans="1:3" x14ac:dyDescent="0.2">
      <c r="A3541">
        <v>225</v>
      </c>
      <c r="B3541">
        <v>0</v>
      </c>
      <c r="C3541">
        <v>8554.3649999999998</v>
      </c>
    </row>
    <row r="3542" spans="1:3" x14ac:dyDescent="0.2">
      <c r="A3542">
        <v>226</v>
      </c>
      <c r="B3542">
        <v>60425</v>
      </c>
      <c r="C3542">
        <v>628.18399999999997</v>
      </c>
    </row>
    <row r="3543" spans="1:3" x14ac:dyDescent="0.2">
      <c r="A3543">
        <v>226</v>
      </c>
      <c r="B3543">
        <v>298361</v>
      </c>
      <c r="C3543">
        <v>1685.039</v>
      </c>
    </row>
    <row r="3544" spans="1:3" x14ac:dyDescent="0.2">
      <c r="A3544">
        <v>226</v>
      </c>
      <c r="B3544">
        <v>433243</v>
      </c>
      <c r="C3544">
        <v>2487.0250000000001</v>
      </c>
    </row>
    <row r="3545" spans="1:3" x14ac:dyDescent="0.2">
      <c r="A3545">
        <v>226</v>
      </c>
      <c r="B3545">
        <v>363697</v>
      </c>
      <c r="C3545">
        <v>8805.2430000000004</v>
      </c>
    </row>
    <row r="3546" spans="1:3" x14ac:dyDescent="0.2">
      <c r="A3546">
        <v>226</v>
      </c>
      <c r="B3546">
        <v>265604</v>
      </c>
      <c r="C3546">
        <v>9821.7999999999993</v>
      </c>
    </row>
    <row r="3547" spans="1:3" x14ac:dyDescent="0.2">
      <c r="A3547">
        <v>226</v>
      </c>
      <c r="B3547">
        <v>165798</v>
      </c>
      <c r="C3547">
        <v>9957.9410000000007</v>
      </c>
    </row>
    <row r="3548" spans="1:3" x14ac:dyDescent="0.2">
      <c r="A3548">
        <v>226</v>
      </c>
      <c r="B3548">
        <v>57490</v>
      </c>
      <c r="C3548">
        <v>10837.428</v>
      </c>
    </row>
    <row r="3549" spans="1:3" x14ac:dyDescent="0.2">
      <c r="A3549">
        <v>226</v>
      </c>
      <c r="B3549">
        <v>0</v>
      </c>
      <c r="C3549">
        <v>5760.9070000000002</v>
      </c>
    </row>
    <row r="3550" spans="1:3" x14ac:dyDescent="0.2">
      <c r="A3550">
        <v>227</v>
      </c>
      <c r="B3550">
        <v>142282</v>
      </c>
      <c r="C3550">
        <v>1000.213</v>
      </c>
    </row>
    <row r="3551" spans="1:3" x14ac:dyDescent="0.2">
      <c r="A3551">
        <v>227</v>
      </c>
      <c r="B3551">
        <v>326166</v>
      </c>
      <c r="C3551">
        <v>1689.2719999999999</v>
      </c>
    </row>
    <row r="3552" spans="1:3" x14ac:dyDescent="0.2">
      <c r="A3552">
        <v>227</v>
      </c>
      <c r="B3552">
        <v>424100</v>
      </c>
      <c r="C3552">
        <v>4876.1880000000001</v>
      </c>
    </row>
    <row r="3553" spans="1:3" x14ac:dyDescent="0.2">
      <c r="A3553">
        <v>227</v>
      </c>
      <c r="B3553">
        <v>320550</v>
      </c>
      <c r="C3553">
        <v>10356.852999999999</v>
      </c>
    </row>
    <row r="3554" spans="1:3" x14ac:dyDescent="0.2">
      <c r="A3554">
        <v>227</v>
      </c>
      <c r="B3554">
        <v>217700</v>
      </c>
      <c r="C3554">
        <v>10287.965</v>
      </c>
    </row>
    <row r="3555" spans="1:3" x14ac:dyDescent="0.2">
      <c r="A3555">
        <v>227</v>
      </c>
      <c r="B3555">
        <v>110156</v>
      </c>
      <c r="C3555">
        <v>10748.96</v>
      </c>
    </row>
    <row r="3556" spans="1:3" x14ac:dyDescent="0.2">
      <c r="A3556">
        <v>227</v>
      </c>
      <c r="B3556">
        <v>0</v>
      </c>
      <c r="C3556">
        <v>11029.732</v>
      </c>
    </row>
    <row r="3557" spans="1:3" x14ac:dyDescent="0.2">
      <c r="A3557">
        <v>228</v>
      </c>
      <c r="B3557">
        <v>3782</v>
      </c>
      <c r="C3557">
        <v>0</v>
      </c>
    </row>
    <row r="3558" spans="1:3" x14ac:dyDescent="0.2">
      <c r="A3558">
        <v>228</v>
      </c>
      <c r="B3558">
        <v>308080</v>
      </c>
      <c r="C3558">
        <v>1598.5619999999999</v>
      </c>
    </row>
    <row r="3559" spans="1:3" x14ac:dyDescent="0.2">
      <c r="A3559">
        <v>228</v>
      </c>
      <c r="B3559">
        <v>359850</v>
      </c>
      <c r="C3559">
        <v>1443.193</v>
      </c>
    </row>
    <row r="3560" spans="1:3" x14ac:dyDescent="0.2">
      <c r="A3560">
        <v>228</v>
      </c>
      <c r="B3560">
        <v>405289</v>
      </c>
      <c r="C3560">
        <v>6405.1170000000002</v>
      </c>
    </row>
    <row r="3561" spans="1:3" x14ac:dyDescent="0.2">
      <c r="A3561">
        <v>228</v>
      </c>
      <c r="B3561">
        <v>303547</v>
      </c>
      <c r="C3561">
        <v>10175.878000000001</v>
      </c>
    </row>
    <row r="3562" spans="1:3" x14ac:dyDescent="0.2">
      <c r="A3562">
        <v>228</v>
      </c>
      <c r="B3562">
        <v>200950</v>
      </c>
      <c r="C3562">
        <v>10263.879999999999</v>
      </c>
    </row>
    <row r="3563" spans="1:3" x14ac:dyDescent="0.2">
      <c r="A3563">
        <v>228</v>
      </c>
      <c r="B3563">
        <v>98697</v>
      </c>
      <c r="C3563">
        <v>10218.870000000001</v>
      </c>
    </row>
    <row r="3564" spans="1:3" x14ac:dyDescent="0.2">
      <c r="A3564">
        <v>228</v>
      </c>
      <c r="B3564">
        <v>0</v>
      </c>
      <c r="C3564">
        <v>9885.8349999999991</v>
      </c>
    </row>
    <row r="3565" spans="1:3" x14ac:dyDescent="0.2">
      <c r="A3565">
        <v>229</v>
      </c>
      <c r="B3565">
        <v>32544</v>
      </c>
      <c r="C3565">
        <v>370.90300000000002</v>
      </c>
    </row>
    <row r="3566" spans="1:3" x14ac:dyDescent="0.2">
      <c r="A3566">
        <v>229</v>
      </c>
      <c r="B3566">
        <v>298435</v>
      </c>
      <c r="C3566">
        <v>1660.405</v>
      </c>
    </row>
    <row r="3567" spans="1:3" x14ac:dyDescent="0.2">
      <c r="A3567">
        <v>229</v>
      </c>
      <c r="B3567">
        <v>402758</v>
      </c>
      <c r="C3567">
        <v>2078.83</v>
      </c>
    </row>
    <row r="3568" spans="1:3" x14ac:dyDescent="0.2">
      <c r="A3568">
        <v>229</v>
      </c>
      <c r="B3568">
        <v>379650</v>
      </c>
      <c r="C3568">
        <v>7905.607</v>
      </c>
    </row>
    <row r="3569" spans="1:3" x14ac:dyDescent="0.2">
      <c r="A3569">
        <v>229</v>
      </c>
      <c r="B3569">
        <v>281237</v>
      </c>
      <c r="C3569">
        <v>9855.1990000000005</v>
      </c>
    </row>
    <row r="3570" spans="1:3" x14ac:dyDescent="0.2">
      <c r="A3570">
        <v>229</v>
      </c>
      <c r="B3570">
        <v>183250</v>
      </c>
      <c r="C3570">
        <v>9775.4869999999992</v>
      </c>
    </row>
    <row r="3571" spans="1:3" x14ac:dyDescent="0.2">
      <c r="A3571">
        <v>229</v>
      </c>
      <c r="B3571">
        <v>79240</v>
      </c>
      <c r="C3571">
        <v>10399.803</v>
      </c>
    </row>
    <row r="3572" spans="1:3" x14ac:dyDescent="0.2">
      <c r="A3572">
        <v>229</v>
      </c>
      <c r="B3572">
        <v>0</v>
      </c>
      <c r="C3572">
        <v>7945.2129999999997</v>
      </c>
    </row>
    <row r="3573" spans="1:3" x14ac:dyDescent="0.2">
      <c r="A3573">
        <v>230</v>
      </c>
      <c r="B3573">
        <v>67145</v>
      </c>
      <c r="C3573">
        <v>706.79200000000003</v>
      </c>
    </row>
    <row r="3574" spans="1:3" x14ac:dyDescent="0.2">
      <c r="A3574">
        <v>230</v>
      </c>
      <c r="B3574">
        <v>305551</v>
      </c>
      <c r="C3574">
        <v>1681.508</v>
      </c>
    </row>
    <row r="3575" spans="1:3" x14ac:dyDescent="0.2">
      <c r="A3575">
        <v>230</v>
      </c>
      <c r="B3575">
        <v>436632</v>
      </c>
      <c r="C3575">
        <v>2760.0140000000001</v>
      </c>
    </row>
    <row r="3576" spans="1:3" x14ac:dyDescent="0.2">
      <c r="A3576">
        <v>230</v>
      </c>
      <c r="B3576">
        <v>357874</v>
      </c>
      <c r="C3576">
        <v>9036.6939999999995</v>
      </c>
    </row>
    <row r="3577" spans="1:3" x14ac:dyDescent="0.2">
      <c r="A3577">
        <v>230</v>
      </c>
      <c r="B3577">
        <v>255900</v>
      </c>
      <c r="C3577">
        <v>10206.199000000001</v>
      </c>
    </row>
    <row r="3578" spans="1:3" x14ac:dyDescent="0.2">
      <c r="A3578">
        <v>230</v>
      </c>
      <c r="B3578">
        <v>155180</v>
      </c>
      <c r="C3578">
        <v>10057.609</v>
      </c>
    </row>
    <row r="3579" spans="1:3" x14ac:dyDescent="0.2">
      <c r="A3579">
        <v>230</v>
      </c>
      <c r="B3579">
        <v>44197</v>
      </c>
      <c r="C3579">
        <v>11098.14</v>
      </c>
    </row>
    <row r="3580" spans="1:3" x14ac:dyDescent="0.2">
      <c r="A3580">
        <v>230</v>
      </c>
      <c r="B3580">
        <v>0</v>
      </c>
      <c r="C3580">
        <v>4438.1229999999996</v>
      </c>
    </row>
    <row r="3581" spans="1:3" x14ac:dyDescent="0.2">
      <c r="A3581">
        <v>231</v>
      </c>
      <c r="B3581">
        <v>161947</v>
      </c>
      <c r="C3581">
        <v>1081.2750000000001</v>
      </c>
    </row>
    <row r="3582" spans="1:3" x14ac:dyDescent="0.2">
      <c r="A3582">
        <v>231</v>
      </c>
      <c r="B3582">
        <v>346072</v>
      </c>
      <c r="C3582">
        <v>1920.6679999999999</v>
      </c>
    </row>
    <row r="3583" spans="1:3" x14ac:dyDescent="0.2">
      <c r="A3583">
        <v>231</v>
      </c>
      <c r="B3583">
        <v>436200</v>
      </c>
      <c r="C3583">
        <v>3354.6869999999999</v>
      </c>
    </row>
    <row r="3584" spans="1:3" x14ac:dyDescent="0.2">
      <c r="A3584">
        <v>231</v>
      </c>
      <c r="B3584">
        <v>337165</v>
      </c>
      <c r="C3584">
        <v>9908.7099999999991</v>
      </c>
    </row>
    <row r="3585" spans="1:3" x14ac:dyDescent="0.2">
      <c r="A3585">
        <v>231</v>
      </c>
      <c r="B3585">
        <v>235091</v>
      </c>
      <c r="C3585">
        <v>10200.754000000001</v>
      </c>
    </row>
    <row r="3586" spans="1:3" x14ac:dyDescent="0.2">
      <c r="A3586">
        <v>231</v>
      </c>
      <c r="B3586">
        <v>132724</v>
      </c>
      <c r="C3586">
        <v>10236.352000000001</v>
      </c>
    </row>
    <row r="3587" spans="1:3" x14ac:dyDescent="0.2">
      <c r="A3587">
        <v>231</v>
      </c>
      <c r="B3587">
        <v>42117</v>
      </c>
      <c r="C3587">
        <v>9056.0069999999996</v>
      </c>
    </row>
    <row r="3588" spans="1:3" x14ac:dyDescent="0.2">
      <c r="A3588">
        <v>231</v>
      </c>
      <c r="B3588">
        <v>0</v>
      </c>
      <c r="C3588">
        <v>4233.25</v>
      </c>
    </row>
    <row r="3589" spans="1:3" x14ac:dyDescent="0.2">
      <c r="A3589">
        <v>232</v>
      </c>
      <c r="B3589">
        <v>168765</v>
      </c>
      <c r="C3589">
        <v>1188.0920000000001</v>
      </c>
    </row>
    <row r="3590" spans="1:3" x14ac:dyDescent="0.2">
      <c r="A3590">
        <v>232</v>
      </c>
      <c r="B3590">
        <v>328067</v>
      </c>
      <c r="C3590">
        <v>1510.7149999999999</v>
      </c>
    </row>
    <row r="3591" spans="1:3" x14ac:dyDescent="0.2">
      <c r="A3591">
        <v>232</v>
      </c>
      <c r="B3591">
        <v>424750</v>
      </c>
      <c r="C3591">
        <v>4820.7709999999997</v>
      </c>
    </row>
    <row r="3592" spans="1:3" x14ac:dyDescent="0.2">
      <c r="A3592">
        <v>232</v>
      </c>
      <c r="B3592">
        <v>326300</v>
      </c>
      <c r="C3592">
        <v>9829.8080000000009</v>
      </c>
    </row>
    <row r="3593" spans="1:3" x14ac:dyDescent="0.2">
      <c r="A3593">
        <v>232</v>
      </c>
      <c r="B3593">
        <v>228548</v>
      </c>
      <c r="C3593">
        <v>9777.3809999999994</v>
      </c>
    </row>
    <row r="3594" spans="1:3" x14ac:dyDescent="0.2">
      <c r="A3594">
        <v>232</v>
      </c>
      <c r="B3594">
        <v>126559</v>
      </c>
      <c r="C3594">
        <v>10194.492</v>
      </c>
    </row>
    <row r="3595" spans="1:3" x14ac:dyDescent="0.2">
      <c r="A3595">
        <v>232</v>
      </c>
      <c r="B3595">
        <v>11450</v>
      </c>
      <c r="C3595">
        <v>11508.154</v>
      </c>
    </row>
    <row r="3596" spans="1:3" x14ac:dyDescent="0.2">
      <c r="A3596">
        <v>232</v>
      </c>
      <c r="B3596">
        <v>0</v>
      </c>
      <c r="C3596">
        <v>1163.0429999999999</v>
      </c>
    </row>
    <row r="3597" spans="1:3" x14ac:dyDescent="0.2">
      <c r="A3597">
        <v>233</v>
      </c>
      <c r="B3597">
        <v>280060</v>
      </c>
      <c r="C3597">
        <v>1545.61</v>
      </c>
    </row>
    <row r="3598" spans="1:3" x14ac:dyDescent="0.2">
      <c r="A3598">
        <v>233</v>
      </c>
      <c r="B3598">
        <v>347416</v>
      </c>
      <c r="C3598">
        <v>1787.068</v>
      </c>
    </row>
    <row r="3599" spans="1:3" x14ac:dyDescent="0.2">
      <c r="A3599">
        <v>233</v>
      </c>
      <c r="B3599">
        <v>407700</v>
      </c>
      <c r="C3599">
        <v>5876.1660000000002</v>
      </c>
    </row>
    <row r="3600" spans="1:3" x14ac:dyDescent="0.2">
      <c r="A3600">
        <v>233</v>
      </c>
      <c r="B3600">
        <v>307850</v>
      </c>
      <c r="C3600">
        <v>9989.8690000000006</v>
      </c>
    </row>
    <row r="3601" spans="1:3" x14ac:dyDescent="0.2">
      <c r="A3601">
        <v>233</v>
      </c>
      <c r="B3601">
        <v>206213</v>
      </c>
      <c r="C3601">
        <v>10154.018</v>
      </c>
    </row>
    <row r="3602" spans="1:3" x14ac:dyDescent="0.2">
      <c r="A3602">
        <v>233</v>
      </c>
      <c r="B3602">
        <v>105855</v>
      </c>
      <c r="C3602">
        <v>10034.459999999999</v>
      </c>
    </row>
    <row r="3603" spans="1:3" x14ac:dyDescent="0.2">
      <c r="A3603">
        <v>233</v>
      </c>
      <c r="B3603">
        <v>0</v>
      </c>
      <c r="C3603">
        <v>10607.808999999999</v>
      </c>
    </row>
    <row r="3604" spans="1:3" x14ac:dyDescent="0.2">
      <c r="A3604">
        <v>234</v>
      </c>
      <c r="B3604">
        <v>20124</v>
      </c>
      <c r="C3604">
        <v>305.13600000000002</v>
      </c>
    </row>
    <row r="3605" spans="1:3" x14ac:dyDescent="0.2">
      <c r="A3605">
        <v>234</v>
      </c>
      <c r="B3605">
        <v>289456</v>
      </c>
      <c r="C3605">
        <v>1592.7629999999999</v>
      </c>
    </row>
    <row r="3606" spans="1:3" x14ac:dyDescent="0.2">
      <c r="A3606">
        <v>234</v>
      </c>
      <c r="B3606">
        <v>362095</v>
      </c>
      <c r="C3606">
        <v>1769.7149999999999</v>
      </c>
    </row>
    <row r="3607" spans="1:3" x14ac:dyDescent="0.2">
      <c r="A3607">
        <v>234</v>
      </c>
      <c r="B3607">
        <v>408400</v>
      </c>
      <c r="C3607">
        <v>5479.3270000000002</v>
      </c>
    </row>
    <row r="3608" spans="1:3" x14ac:dyDescent="0.2">
      <c r="A3608">
        <v>234</v>
      </c>
      <c r="B3608">
        <v>307700</v>
      </c>
      <c r="C3608">
        <v>10074.388999999999</v>
      </c>
    </row>
    <row r="3609" spans="1:3" x14ac:dyDescent="0.2">
      <c r="A3609">
        <v>234</v>
      </c>
      <c r="B3609">
        <v>206167</v>
      </c>
      <c r="C3609">
        <v>10134.075999999999</v>
      </c>
    </row>
    <row r="3610" spans="1:3" x14ac:dyDescent="0.2">
      <c r="A3610">
        <v>234</v>
      </c>
      <c r="B3610">
        <v>103304</v>
      </c>
      <c r="C3610">
        <v>10286.209999999999</v>
      </c>
    </row>
    <row r="3611" spans="1:3" x14ac:dyDescent="0.2">
      <c r="A3611">
        <v>234</v>
      </c>
      <c r="B3611">
        <v>0</v>
      </c>
      <c r="C3611">
        <v>10346.297</v>
      </c>
    </row>
    <row r="3612" spans="1:3" x14ac:dyDescent="0.2">
      <c r="A3612">
        <v>235</v>
      </c>
      <c r="B3612">
        <v>24939</v>
      </c>
      <c r="C3612">
        <v>324.47399999999999</v>
      </c>
    </row>
    <row r="3613" spans="1:3" x14ac:dyDescent="0.2">
      <c r="A3613">
        <v>235</v>
      </c>
      <c r="B3613">
        <v>337955</v>
      </c>
      <c r="C3613">
        <v>1813.0730000000001</v>
      </c>
    </row>
    <row r="3614" spans="1:3" x14ac:dyDescent="0.2">
      <c r="A3614">
        <v>235</v>
      </c>
      <c r="B3614">
        <v>405024</v>
      </c>
      <c r="C3614">
        <v>1671.4259999999999</v>
      </c>
    </row>
    <row r="3615" spans="1:3" x14ac:dyDescent="0.2">
      <c r="A3615">
        <v>235</v>
      </c>
      <c r="B3615">
        <v>365800</v>
      </c>
      <c r="C3615">
        <v>9600.9240000000009</v>
      </c>
    </row>
    <row r="3616" spans="1:3" x14ac:dyDescent="0.2">
      <c r="A3616">
        <v>235</v>
      </c>
      <c r="B3616">
        <v>261350</v>
      </c>
      <c r="C3616">
        <v>10444.661</v>
      </c>
    </row>
    <row r="3617" spans="1:3" x14ac:dyDescent="0.2">
      <c r="A3617">
        <v>235</v>
      </c>
      <c r="B3617">
        <v>185297</v>
      </c>
      <c r="C3617">
        <v>7589.68</v>
      </c>
    </row>
    <row r="3618" spans="1:3" x14ac:dyDescent="0.2">
      <c r="A3618">
        <v>235</v>
      </c>
      <c r="B3618">
        <v>77500</v>
      </c>
      <c r="C3618">
        <v>10789.438</v>
      </c>
    </row>
    <row r="3619" spans="1:3" x14ac:dyDescent="0.2">
      <c r="A3619">
        <v>235</v>
      </c>
      <c r="B3619">
        <v>0</v>
      </c>
      <c r="C3619">
        <v>7750.6180000000004</v>
      </c>
    </row>
    <row r="3620" spans="1:3" x14ac:dyDescent="0.2">
      <c r="A3620">
        <v>236</v>
      </c>
      <c r="B3620">
        <v>41342</v>
      </c>
      <c r="C3620">
        <v>610.149</v>
      </c>
    </row>
    <row r="3621" spans="1:3" x14ac:dyDescent="0.2">
      <c r="A3621">
        <v>236</v>
      </c>
      <c r="B3621">
        <v>304638</v>
      </c>
      <c r="C3621">
        <v>1656.7460000000001</v>
      </c>
    </row>
    <row r="3622" spans="1:3" x14ac:dyDescent="0.2">
      <c r="A3622">
        <v>236</v>
      </c>
      <c r="B3622">
        <v>415138</v>
      </c>
      <c r="C3622">
        <v>2275.029</v>
      </c>
    </row>
    <row r="3623" spans="1:3" x14ac:dyDescent="0.2">
      <c r="A3623">
        <v>236</v>
      </c>
      <c r="B3623">
        <v>369597</v>
      </c>
      <c r="C3623">
        <v>8471.4639999999999</v>
      </c>
    </row>
    <row r="3624" spans="1:3" x14ac:dyDescent="0.2">
      <c r="A3624">
        <v>236</v>
      </c>
      <c r="B3624">
        <v>270650</v>
      </c>
      <c r="C3624">
        <v>9897.4380000000001</v>
      </c>
    </row>
    <row r="3625" spans="1:3" x14ac:dyDescent="0.2">
      <c r="A3625">
        <v>236</v>
      </c>
      <c r="B3625">
        <v>168792</v>
      </c>
      <c r="C3625">
        <v>10193.243</v>
      </c>
    </row>
    <row r="3626" spans="1:3" x14ac:dyDescent="0.2">
      <c r="A3626">
        <v>236</v>
      </c>
      <c r="B3626">
        <v>58791</v>
      </c>
      <c r="C3626">
        <v>10989.127</v>
      </c>
    </row>
    <row r="3627" spans="1:3" x14ac:dyDescent="0.2">
      <c r="A3627">
        <v>236</v>
      </c>
      <c r="B3627">
        <v>0</v>
      </c>
      <c r="C3627">
        <v>5900.9340000000002</v>
      </c>
    </row>
    <row r="3628" spans="1:3" x14ac:dyDescent="0.2">
      <c r="A3628">
        <v>237</v>
      </c>
      <c r="B3628">
        <v>147278</v>
      </c>
      <c r="C3628">
        <v>1020.369</v>
      </c>
    </row>
    <row r="3629" spans="1:3" x14ac:dyDescent="0.2">
      <c r="A3629">
        <v>237</v>
      </c>
      <c r="B3629">
        <v>332034</v>
      </c>
      <c r="C3629">
        <v>1678.671</v>
      </c>
    </row>
    <row r="3630" spans="1:3" x14ac:dyDescent="0.2">
      <c r="A3630">
        <v>237</v>
      </c>
      <c r="B3630">
        <v>435307</v>
      </c>
      <c r="C3630">
        <v>3198.328</v>
      </c>
    </row>
    <row r="3631" spans="1:3" x14ac:dyDescent="0.2">
      <c r="A3631">
        <v>237</v>
      </c>
      <c r="B3631">
        <v>338280</v>
      </c>
      <c r="C3631">
        <v>10250.779</v>
      </c>
    </row>
    <row r="3632" spans="1:3" x14ac:dyDescent="0.2">
      <c r="A3632">
        <v>237</v>
      </c>
      <c r="B3632">
        <v>231200</v>
      </c>
      <c r="C3632">
        <v>10709.931</v>
      </c>
    </row>
    <row r="3633" spans="1:3" x14ac:dyDescent="0.2">
      <c r="A3633">
        <v>237</v>
      </c>
      <c r="B3633">
        <v>127500</v>
      </c>
      <c r="C3633">
        <v>10374.749</v>
      </c>
    </row>
    <row r="3634" spans="1:3" x14ac:dyDescent="0.2">
      <c r="A3634">
        <v>237</v>
      </c>
      <c r="B3634">
        <v>15963</v>
      </c>
      <c r="C3634">
        <v>11134.861999999999</v>
      </c>
    </row>
    <row r="3635" spans="1:3" x14ac:dyDescent="0.2">
      <c r="A3635">
        <v>237</v>
      </c>
      <c r="B3635">
        <v>0</v>
      </c>
      <c r="C3635">
        <v>1618.9770000000001</v>
      </c>
    </row>
    <row r="3636" spans="1:3" x14ac:dyDescent="0.2">
      <c r="A3636">
        <v>238</v>
      </c>
      <c r="B3636">
        <v>247757</v>
      </c>
      <c r="C3636">
        <v>1412.982</v>
      </c>
    </row>
    <row r="3637" spans="1:3" x14ac:dyDescent="0.2">
      <c r="A3637">
        <v>238</v>
      </c>
      <c r="B3637">
        <v>321013</v>
      </c>
      <c r="C3637">
        <v>1801.317</v>
      </c>
    </row>
    <row r="3638" spans="1:3" x14ac:dyDescent="0.2">
      <c r="A3638">
        <v>238</v>
      </c>
      <c r="B3638">
        <v>422406</v>
      </c>
      <c r="C3638">
        <v>4521.5640000000003</v>
      </c>
    </row>
    <row r="3639" spans="1:3" x14ac:dyDescent="0.2">
      <c r="A3639">
        <v>238</v>
      </c>
      <c r="B3639">
        <v>322246</v>
      </c>
      <c r="C3639">
        <v>10036.947</v>
      </c>
    </row>
    <row r="3640" spans="1:3" x14ac:dyDescent="0.2">
      <c r="A3640">
        <v>238</v>
      </c>
      <c r="B3640">
        <v>214528</v>
      </c>
      <c r="C3640">
        <v>10747.892</v>
      </c>
    </row>
    <row r="3641" spans="1:3" x14ac:dyDescent="0.2">
      <c r="A3641">
        <v>238</v>
      </c>
      <c r="B3641">
        <v>108500</v>
      </c>
      <c r="C3641">
        <v>10600.870999999999</v>
      </c>
    </row>
    <row r="3642" spans="1:3" x14ac:dyDescent="0.2">
      <c r="A3642">
        <v>238</v>
      </c>
      <c r="B3642">
        <v>0</v>
      </c>
      <c r="C3642">
        <v>10861.967000000001</v>
      </c>
    </row>
    <row r="3643" spans="1:3" x14ac:dyDescent="0.2">
      <c r="A3643">
        <v>239</v>
      </c>
      <c r="B3643">
        <v>19899</v>
      </c>
      <c r="C3643">
        <v>299.02699999999999</v>
      </c>
    </row>
    <row r="3644" spans="1:3" x14ac:dyDescent="0.2">
      <c r="A3644">
        <v>239</v>
      </c>
      <c r="B3644">
        <v>294265</v>
      </c>
      <c r="C3644">
        <v>1525.393</v>
      </c>
    </row>
    <row r="3645" spans="1:3" x14ac:dyDescent="0.2">
      <c r="A3645">
        <v>239</v>
      </c>
      <c r="B3645">
        <v>363709</v>
      </c>
      <c r="C3645">
        <v>1789.0650000000001</v>
      </c>
    </row>
    <row r="3646" spans="1:3" x14ac:dyDescent="0.2">
      <c r="A3646">
        <v>239</v>
      </c>
      <c r="B3646">
        <v>397200</v>
      </c>
      <c r="C3646">
        <v>6643.5720000000001</v>
      </c>
    </row>
    <row r="3647" spans="1:3" x14ac:dyDescent="0.2">
      <c r="A3647">
        <v>239</v>
      </c>
      <c r="B3647">
        <v>313808</v>
      </c>
      <c r="C3647">
        <v>8342.18</v>
      </c>
    </row>
    <row r="3648" spans="1:3" x14ac:dyDescent="0.2">
      <c r="A3648">
        <v>239</v>
      </c>
      <c r="B3648">
        <v>208442</v>
      </c>
      <c r="C3648">
        <v>10530.888999999999</v>
      </c>
    </row>
    <row r="3649" spans="1:3" x14ac:dyDescent="0.2">
      <c r="A3649">
        <v>239</v>
      </c>
      <c r="B3649">
        <v>99938</v>
      </c>
      <c r="C3649">
        <v>10850.34</v>
      </c>
    </row>
    <row r="3650" spans="1:3" x14ac:dyDescent="0.2">
      <c r="A3650">
        <v>239</v>
      </c>
      <c r="B3650">
        <v>0</v>
      </c>
      <c r="C3650">
        <v>10010.575000000001</v>
      </c>
    </row>
    <row r="3651" spans="1:3" x14ac:dyDescent="0.2">
      <c r="A3651">
        <v>240</v>
      </c>
      <c r="B3651">
        <v>30391</v>
      </c>
      <c r="C3651">
        <v>358.28699999999998</v>
      </c>
    </row>
    <row r="3652" spans="1:3" x14ac:dyDescent="0.2">
      <c r="A3652">
        <v>240</v>
      </c>
      <c r="B3652">
        <v>314989</v>
      </c>
      <c r="C3652">
        <v>1643.33</v>
      </c>
    </row>
    <row r="3653" spans="1:3" x14ac:dyDescent="0.2">
      <c r="A3653">
        <v>240</v>
      </c>
      <c r="B3653">
        <v>396449</v>
      </c>
      <c r="C3653">
        <v>2068.6840000000002</v>
      </c>
    </row>
    <row r="3654" spans="1:3" x14ac:dyDescent="0.2">
      <c r="A3654">
        <v>240</v>
      </c>
      <c r="B3654">
        <v>375250</v>
      </c>
      <c r="C3654">
        <v>8394.2829999999994</v>
      </c>
    </row>
    <row r="3655" spans="1:3" x14ac:dyDescent="0.2">
      <c r="A3655">
        <v>240</v>
      </c>
      <c r="B3655">
        <v>273417</v>
      </c>
      <c r="C3655">
        <v>10163.135</v>
      </c>
    </row>
    <row r="3656" spans="1:3" x14ac:dyDescent="0.2">
      <c r="A3656">
        <v>240</v>
      </c>
      <c r="B3656">
        <v>171100</v>
      </c>
      <c r="C3656">
        <v>10246.554</v>
      </c>
    </row>
    <row r="3657" spans="1:3" x14ac:dyDescent="0.2">
      <c r="A3657">
        <v>240</v>
      </c>
      <c r="B3657">
        <v>60092</v>
      </c>
      <c r="C3657">
        <v>11085.843999999999</v>
      </c>
    </row>
    <row r="3658" spans="1:3" x14ac:dyDescent="0.2">
      <c r="A3658">
        <v>240</v>
      </c>
      <c r="B3658">
        <v>0</v>
      </c>
      <c r="C3658">
        <v>6027.0529999999999</v>
      </c>
    </row>
    <row r="3659" spans="1:3" x14ac:dyDescent="0.2">
      <c r="A3659">
        <v>241</v>
      </c>
      <c r="B3659">
        <v>133512</v>
      </c>
      <c r="C3659">
        <v>1020.737</v>
      </c>
    </row>
    <row r="3660" spans="1:3" x14ac:dyDescent="0.2">
      <c r="A3660">
        <v>241</v>
      </c>
      <c r="B3660">
        <v>325438</v>
      </c>
      <c r="C3660">
        <v>1422.3610000000001</v>
      </c>
    </row>
    <row r="3661" spans="1:3" x14ac:dyDescent="0.2">
      <c r="A3661">
        <v>241</v>
      </c>
      <c r="B3661">
        <v>425473</v>
      </c>
      <c r="C3661">
        <v>4990.3010000000004</v>
      </c>
    </row>
    <row r="3662" spans="1:3" x14ac:dyDescent="0.2">
      <c r="A3662">
        <v>241</v>
      </c>
      <c r="B3662">
        <v>316508</v>
      </c>
      <c r="C3662">
        <v>10897.625</v>
      </c>
    </row>
    <row r="3663" spans="1:3" x14ac:dyDescent="0.2">
      <c r="A3663">
        <v>241</v>
      </c>
      <c r="B3663">
        <v>208165</v>
      </c>
      <c r="C3663">
        <v>10835.745000000001</v>
      </c>
    </row>
    <row r="3664" spans="1:3" x14ac:dyDescent="0.2">
      <c r="A3664">
        <v>241</v>
      </c>
      <c r="B3664">
        <v>95456</v>
      </c>
      <c r="C3664">
        <v>11261.941000000001</v>
      </c>
    </row>
    <row r="3665" spans="1:3" x14ac:dyDescent="0.2">
      <c r="A3665">
        <v>241</v>
      </c>
      <c r="B3665">
        <v>0</v>
      </c>
      <c r="C3665">
        <v>9560.5480000000007</v>
      </c>
    </row>
    <row r="3666" spans="1:3" x14ac:dyDescent="0.2">
      <c r="A3666">
        <v>242</v>
      </c>
      <c r="B3666">
        <v>39225</v>
      </c>
      <c r="C3666">
        <v>554.12400000000002</v>
      </c>
    </row>
    <row r="3667" spans="1:3" x14ac:dyDescent="0.2">
      <c r="A3667">
        <v>242</v>
      </c>
      <c r="B3667">
        <v>322212</v>
      </c>
      <c r="C3667">
        <v>1769.0170000000001</v>
      </c>
    </row>
    <row r="3668" spans="1:3" x14ac:dyDescent="0.2">
      <c r="A3668">
        <v>242</v>
      </c>
      <c r="B3668">
        <v>433851</v>
      </c>
      <c r="C3668">
        <v>2389.5920000000001</v>
      </c>
    </row>
    <row r="3669" spans="1:3" x14ac:dyDescent="0.2">
      <c r="A3669">
        <v>242</v>
      </c>
      <c r="B3669">
        <v>347032</v>
      </c>
      <c r="C3669">
        <v>10564.197</v>
      </c>
    </row>
    <row r="3670" spans="1:3" x14ac:dyDescent="0.2">
      <c r="A3670">
        <v>242</v>
      </c>
      <c r="B3670">
        <v>236677</v>
      </c>
      <c r="C3670">
        <v>11030.4</v>
      </c>
    </row>
    <row r="3671" spans="1:3" x14ac:dyDescent="0.2">
      <c r="A3671">
        <v>242</v>
      </c>
      <c r="B3671">
        <v>126763</v>
      </c>
      <c r="C3671">
        <v>10991.342000000001</v>
      </c>
    </row>
    <row r="3672" spans="1:3" x14ac:dyDescent="0.2">
      <c r="A3672">
        <v>242</v>
      </c>
      <c r="B3672">
        <v>9759</v>
      </c>
      <c r="C3672">
        <v>11700.382</v>
      </c>
    </row>
    <row r="3673" spans="1:3" x14ac:dyDescent="0.2">
      <c r="A3673">
        <v>242</v>
      </c>
      <c r="B3673">
        <v>0</v>
      </c>
      <c r="C3673">
        <v>999.08900000000006</v>
      </c>
    </row>
    <row r="3674" spans="1:3" x14ac:dyDescent="0.2">
      <c r="A3674">
        <v>243</v>
      </c>
      <c r="B3674">
        <v>266939</v>
      </c>
      <c r="C3674">
        <v>1541.337</v>
      </c>
    </row>
    <row r="3675" spans="1:3" x14ac:dyDescent="0.2">
      <c r="A3675">
        <v>243</v>
      </c>
      <c r="B3675">
        <v>346449</v>
      </c>
      <c r="C3675">
        <v>1773.1610000000001</v>
      </c>
    </row>
    <row r="3676" spans="1:3" x14ac:dyDescent="0.2">
      <c r="A3676">
        <v>243</v>
      </c>
      <c r="B3676">
        <v>407256</v>
      </c>
      <c r="C3676">
        <v>5955.1639999999998</v>
      </c>
    </row>
    <row r="3677" spans="1:3" x14ac:dyDescent="0.2">
      <c r="A3677">
        <v>243</v>
      </c>
      <c r="B3677">
        <v>324917</v>
      </c>
      <c r="C3677">
        <v>8214.8619999999992</v>
      </c>
    </row>
    <row r="3678" spans="1:3" x14ac:dyDescent="0.2">
      <c r="A3678">
        <v>243</v>
      </c>
      <c r="B3678">
        <v>218118</v>
      </c>
      <c r="C3678">
        <v>10679.275</v>
      </c>
    </row>
    <row r="3679" spans="1:3" x14ac:dyDescent="0.2">
      <c r="A3679">
        <v>243</v>
      </c>
      <c r="B3679">
        <v>126400</v>
      </c>
      <c r="C3679">
        <v>9188.5</v>
      </c>
    </row>
    <row r="3680" spans="1:3" x14ac:dyDescent="0.2">
      <c r="A3680">
        <v>243</v>
      </c>
      <c r="B3680">
        <v>10400</v>
      </c>
      <c r="C3680">
        <v>11583.36</v>
      </c>
    </row>
    <row r="3681" spans="1:3" x14ac:dyDescent="0.2">
      <c r="A3681">
        <v>243</v>
      </c>
      <c r="B3681">
        <v>0</v>
      </c>
      <c r="C3681">
        <v>1061.914</v>
      </c>
    </row>
    <row r="3682" spans="1:3" x14ac:dyDescent="0.2">
      <c r="A3682">
        <v>244</v>
      </c>
      <c r="B3682">
        <v>306517</v>
      </c>
      <c r="C3682">
        <v>1511.595</v>
      </c>
    </row>
    <row r="3683" spans="1:3" x14ac:dyDescent="0.2">
      <c r="A3683">
        <v>244</v>
      </c>
      <c r="B3683">
        <v>368929</v>
      </c>
      <c r="C3683">
        <v>1722.415</v>
      </c>
    </row>
    <row r="3684" spans="1:3" x14ac:dyDescent="0.2">
      <c r="A3684">
        <v>244</v>
      </c>
      <c r="B3684">
        <v>380650</v>
      </c>
      <c r="C3684">
        <v>8680.2790000000005</v>
      </c>
    </row>
    <row r="3685" spans="1:3" x14ac:dyDescent="0.2">
      <c r="A3685">
        <v>244</v>
      </c>
      <c r="B3685">
        <v>276064</v>
      </c>
      <c r="C3685">
        <v>10473.763000000001</v>
      </c>
    </row>
    <row r="3686" spans="1:3" x14ac:dyDescent="0.2">
      <c r="A3686">
        <v>244</v>
      </c>
      <c r="B3686">
        <v>171490</v>
      </c>
      <c r="C3686">
        <v>10432.925999999999</v>
      </c>
    </row>
    <row r="3687" spans="1:3" x14ac:dyDescent="0.2">
      <c r="A3687">
        <v>244</v>
      </c>
      <c r="B3687">
        <v>53561</v>
      </c>
      <c r="C3687">
        <v>11792.293</v>
      </c>
    </row>
    <row r="3688" spans="1:3" x14ac:dyDescent="0.2">
      <c r="A3688">
        <v>244</v>
      </c>
      <c r="B3688">
        <v>0</v>
      </c>
      <c r="C3688">
        <v>5379.1009999999997</v>
      </c>
    </row>
    <row r="3689" spans="1:3" x14ac:dyDescent="0.2">
      <c r="A3689">
        <v>245</v>
      </c>
      <c r="B3689">
        <v>147703</v>
      </c>
      <c r="C3689">
        <v>1107.127</v>
      </c>
    </row>
    <row r="3690" spans="1:3" x14ac:dyDescent="0.2">
      <c r="A3690">
        <v>245</v>
      </c>
      <c r="B3690">
        <v>320859</v>
      </c>
      <c r="C3690">
        <v>1844.9860000000001</v>
      </c>
    </row>
    <row r="3691" spans="1:3" x14ac:dyDescent="0.2">
      <c r="A3691">
        <v>245</v>
      </c>
      <c r="B3691">
        <v>416330</v>
      </c>
      <c r="C3691">
        <v>5391.4960000000001</v>
      </c>
    </row>
    <row r="3692" spans="1:3" x14ac:dyDescent="0.2">
      <c r="A3692">
        <v>245</v>
      </c>
      <c r="B3692">
        <v>308423</v>
      </c>
      <c r="C3692">
        <v>10787.107</v>
      </c>
    </row>
    <row r="3693" spans="1:3" x14ac:dyDescent="0.2">
      <c r="A3693">
        <v>245</v>
      </c>
      <c r="B3693">
        <v>198834</v>
      </c>
      <c r="C3693">
        <v>10958.76</v>
      </c>
    </row>
    <row r="3694" spans="1:3" x14ac:dyDescent="0.2">
      <c r="A3694">
        <v>245</v>
      </c>
      <c r="B3694">
        <v>84100</v>
      </c>
      <c r="C3694">
        <v>11492.236000000001</v>
      </c>
    </row>
    <row r="3695" spans="1:3" x14ac:dyDescent="0.2">
      <c r="A3695">
        <v>245</v>
      </c>
      <c r="B3695">
        <v>0</v>
      </c>
      <c r="C3695">
        <v>8414.4339999999993</v>
      </c>
    </row>
    <row r="3696" spans="1:3" x14ac:dyDescent="0.2">
      <c r="A3696">
        <v>246</v>
      </c>
      <c r="B3696">
        <v>56155</v>
      </c>
      <c r="C3696">
        <v>667.19500000000005</v>
      </c>
    </row>
    <row r="3697" spans="1:3" x14ac:dyDescent="0.2">
      <c r="A3697">
        <v>246</v>
      </c>
      <c r="B3697">
        <v>295682</v>
      </c>
      <c r="C3697">
        <v>1385.5530000000001</v>
      </c>
    </row>
    <row r="3698" spans="1:3" x14ac:dyDescent="0.2">
      <c r="A3698">
        <v>246</v>
      </c>
      <c r="B3698">
        <v>420514</v>
      </c>
      <c r="C3698">
        <v>2877.6239999999998</v>
      </c>
    </row>
    <row r="3699" spans="1:3" x14ac:dyDescent="0.2">
      <c r="A3699">
        <v>246</v>
      </c>
      <c r="B3699">
        <v>372900</v>
      </c>
      <c r="C3699">
        <v>7757.3580000000002</v>
      </c>
    </row>
    <row r="3700" spans="1:3" x14ac:dyDescent="0.2">
      <c r="A3700">
        <v>246</v>
      </c>
      <c r="B3700">
        <v>269300</v>
      </c>
      <c r="C3700">
        <v>10354.208000000001</v>
      </c>
    </row>
    <row r="3701" spans="1:3" x14ac:dyDescent="0.2">
      <c r="A3701">
        <v>246</v>
      </c>
      <c r="B3701">
        <v>168044</v>
      </c>
      <c r="C3701">
        <v>10113.776</v>
      </c>
    </row>
    <row r="3702" spans="1:3" x14ac:dyDescent="0.2">
      <c r="A3702">
        <v>246</v>
      </c>
      <c r="B3702">
        <v>58500</v>
      </c>
      <c r="C3702">
        <v>10962.931</v>
      </c>
    </row>
    <row r="3703" spans="1:3" x14ac:dyDescent="0.2">
      <c r="A3703">
        <v>246</v>
      </c>
      <c r="B3703">
        <v>0</v>
      </c>
      <c r="C3703">
        <v>5856.3119999999999</v>
      </c>
    </row>
    <row r="3704" spans="1:3" x14ac:dyDescent="0.2">
      <c r="A3704">
        <v>247</v>
      </c>
      <c r="B3704">
        <v>125944</v>
      </c>
      <c r="C3704">
        <v>1025.68</v>
      </c>
    </row>
    <row r="3705" spans="1:3" x14ac:dyDescent="0.2">
      <c r="A3705">
        <v>247</v>
      </c>
      <c r="B3705">
        <v>295772</v>
      </c>
      <c r="C3705">
        <v>1766.521</v>
      </c>
    </row>
    <row r="3706" spans="1:3" x14ac:dyDescent="0.2">
      <c r="A3706">
        <v>247</v>
      </c>
      <c r="B3706">
        <v>419200</v>
      </c>
      <c r="C3706">
        <v>5267.8620000000001</v>
      </c>
    </row>
    <row r="3707" spans="1:3" x14ac:dyDescent="0.2">
      <c r="A3707">
        <v>247</v>
      </c>
      <c r="B3707">
        <v>337828</v>
      </c>
      <c r="C3707">
        <v>8131.3519999999999</v>
      </c>
    </row>
    <row r="3708" spans="1:3" x14ac:dyDescent="0.2">
      <c r="A3708">
        <v>247</v>
      </c>
      <c r="B3708">
        <v>235170</v>
      </c>
      <c r="C3708">
        <v>10267.297</v>
      </c>
    </row>
    <row r="3709" spans="1:3" x14ac:dyDescent="0.2">
      <c r="A3709">
        <v>247</v>
      </c>
      <c r="B3709">
        <v>127092</v>
      </c>
      <c r="C3709">
        <v>10811.089</v>
      </c>
    </row>
    <row r="3710" spans="1:3" x14ac:dyDescent="0.2">
      <c r="A3710">
        <v>247</v>
      </c>
      <c r="B3710">
        <v>10759</v>
      </c>
      <c r="C3710">
        <v>11632.428</v>
      </c>
    </row>
    <row r="3711" spans="1:3" x14ac:dyDescent="0.2">
      <c r="A3711">
        <v>247</v>
      </c>
      <c r="B3711">
        <v>0</v>
      </c>
      <c r="C3711">
        <v>1094.789</v>
      </c>
    </row>
    <row r="3712" spans="1:3" x14ac:dyDescent="0.2">
      <c r="A3712">
        <v>248</v>
      </c>
      <c r="B3712">
        <v>289691</v>
      </c>
      <c r="C3712">
        <v>1572.405</v>
      </c>
    </row>
    <row r="3713" spans="1:3" x14ac:dyDescent="0.2">
      <c r="A3713">
        <v>248</v>
      </c>
      <c r="B3713">
        <v>355592</v>
      </c>
      <c r="C3713">
        <v>1893.6</v>
      </c>
    </row>
    <row r="3714" spans="1:3" x14ac:dyDescent="0.2">
      <c r="A3714">
        <v>248</v>
      </c>
      <c r="B3714">
        <v>402004</v>
      </c>
      <c r="C3714">
        <v>6309.0860000000002</v>
      </c>
    </row>
    <row r="3715" spans="1:3" x14ac:dyDescent="0.2">
      <c r="A3715">
        <v>248</v>
      </c>
      <c r="B3715">
        <v>293162</v>
      </c>
      <c r="C3715">
        <v>10882.022000000001</v>
      </c>
    </row>
    <row r="3716" spans="1:3" x14ac:dyDescent="0.2">
      <c r="A3716">
        <v>248</v>
      </c>
      <c r="B3716">
        <v>184650</v>
      </c>
      <c r="C3716">
        <v>10858.379000000001</v>
      </c>
    </row>
    <row r="3717" spans="1:3" x14ac:dyDescent="0.2">
      <c r="A3717">
        <v>248</v>
      </c>
      <c r="B3717">
        <v>73939</v>
      </c>
      <c r="C3717">
        <v>11063.126</v>
      </c>
    </row>
    <row r="3718" spans="1:3" x14ac:dyDescent="0.2">
      <c r="A3718">
        <v>248</v>
      </c>
      <c r="B3718">
        <v>0</v>
      </c>
      <c r="C3718">
        <v>7411.1180000000004</v>
      </c>
    </row>
    <row r="3719" spans="1:3" x14ac:dyDescent="0.2">
      <c r="A3719">
        <v>249</v>
      </c>
      <c r="B3719">
        <v>97279</v>
      </c>
      <c r="C3719">
        <v>898.89499999999998</v>
      </c>
    </row>
    <row r="3720" spans="1:3" x14ac:dyDescent="0.2">
      <c r="A3720">
        <v>249</v>
      </c>
      <c r="B3720">
        <v>307010</v>
      </c>
      <c r="C3720">
        <v>1385.7950000000001</v>
      </c>
    </row>
    <row r="3721" spans="1:3" x14ac:dyDescent="0.2">
      <c r="A3721">
        <v>249</v>
      </c>
      <c r="B3721">
        <v>447500</v>
      </c>
      <c r="C3721">
        <v>2958.5610000000001</v>
      </c>
    </row>
    <row r="3722" spans="1:3" x14ac:dyDescent="0.2">
      <c r="A3722">
        <v>249</v>
      </c>
      <c r="B3722">
        <v>355084</v>
      </c>
      <c r="C3722">
        <v>9245.0079999999998</v>
      </c>
    </row>
    <row r="3723" spans="1:3" x14ac:dyDescent="0.2">
      <c r="A3723">
        <v>249</v>
      </c>
      <c r="B3723">
        <v>248900</v>
      </c>
      <c r="C3723">
        <v>10590.859</v>
      </c>
    </row>
    <row r="3724" spans="1:3" x14ac:dyDescent="0.2">
      <c r="A3724">
        <v>249</v>
      </c>
      <c r="B3724">
        <v>145164</v>
      </c>
      <c r="C3724">
        <v>10365.453</v>
      </c>
    </row>
    <row r="3725" spans="1:3" x14ac:dyDescent="0.2">
      <c r="A3725">
        <v>249</v>
      </c>
      <c r="B3725">
        <v>29100</v>
      </c>
      <c r="C3725">
        <v>11614.221</v>
      </c>
    </row>
    <row r="3726" spans="1:3" x14ac:dyDescent="0.2">
      <c r="A3726">
        <v>249</v>
      </c>
      <c r="B3726">
        <v>0</v>
      </c>
      <c r="C3726">
        <v>2923.636</v>
      </c>
    </row>
    <row r="3727" spans="1:3" x14ac:dyDescent="0.2">
      <c r="A3727">
        <v>250</v>
      </c>
      <c r="B3727">
        <v>243424</v>
      </c>
      <c r="C3727">
        <v>1465.5239999999999</v>
      </c>
    </row>
    <row r="3728" spans="1:3" x14ac:dyDescent="0.2">
      <c r="A3728">
        <v>250</v>
      </c>
      <c r="B3728">
        <v>315752</v>
      </c>
      <c r="C3728">
        <v>1925.6310000000001</v>
      </c>
    </row>
    <row r="3729" spans="1:3" x14ac:dyDescent="0.2">
      <c r="A3729">
        <v>250</v>
      </c>
      <c r="B3729">
        <v>423445</v>
      </c>
      <c r="C3729">
        <v>4261.0039999999999</v>
      </c>
    </row>
    <row r="3730" spans="1:3" x14ac:dyDescent="0.2">
      <c r="A3730">
        <v>250</v>
      </c>
      <c r="B3730">
        <v>321809</v>
      </c>
      <c r="C3730">
        <v>10141.948</v>
      </c>
    </row>
    <row r="3731" spans="1:3" x14ac:dyDescent="0.2">
      <c r="A3731">
        <v>250</v>
      </c>
      <c r="B3731">
        <v>215350</v>
      </c>
      <c r="C3731">
        <v>10648.159</v>
      </c>
    </row>
    <row r="3732" spans="1:3" x14ac:dyDescent="0.2">
      <c r="A3732">
        <v>250</v>
      </c>
      <c r="B3732">
        <v>112223</v>
      </c>
      <c r="C3732">
        <v>10303.321</v>
      </c>
    </row>
    <row r="3733" spans="1:3" x14ac:dyDescent="0.2">
      <c r="A3733">
        <v>250</v>
      </c>
      <c r="B3733">
        <v>0</v>
      </c>
      <c r="C3733">
        <v>11242.853999999999</v>
      </c>
    </row>
    <row r="3734" spans="1:3" x14ac:dyDescent="0.2">
      <c r="A3734">
        <v>251</v>
      </c>
      <c r="B3734">
        <v>16542</v>
      </c>
      <c r="C3734">
        <v>199.899</v>
      </c>
    </row>
    <row r="3735" spans="1:3" x14ac:dyDescent="0.2">
      <c r="A3735">
        <v>251</v>
      </c>
      <c r="B3735">
        <v>309611</v>
      </c>
      <c r="C3735">
        <v>1890.9159999999999</v>
      </c>
    </row>
    <row r="3736" spans="1:3" x14ac:dyDescent="0.2">
      <c r="A3736">
        <v>251</v>
      </c>
      <c r="B3736">
        <v>381362</v>
      </c>
      <c r="C3736">
        <v>2002.1469999999999</v>
      </c>
    </row>
    <row r="3737" spans="1:3" x14ac:dyDescent="0.2">
      <c r="A3737">
        <v>251</v>
      </c>
      <c r="B3737">
        <v>389300</v>
      </c>
      <c r="C3737">
        <v>6970.4610000000002</v>
      </c>
    </row>
    <row r="3738" spans="1:3" x14ac:dyDescent="0.2">
      <c r="A3738">
        <v>251</v>
      </c>
      <c r="B3738">
        <v>284345</v>
      </c>
      <c r="C3738">
        <v>10470.4</v>
      </c>
    </row>
    <row r="3739" spans="1:3" x14ac:dyDescent="0.2">
      <c r="A3739">
        <v>251</v>
      </c>
      <c r="B3739">
        <v>192600</v>
      </c>
      <c r="C3739">
        <v>9174.4179999999997</v>
      </c>
    </row>
    <row r="3740" spans="1:3" x14ac:dyDescent="0.2">
      <c r="A3740">
        <v>251</v>
      </c>
      <c r="B3740">
        <v>81663</v>
      </c>
      <c r="C3740">
        <v>11097.581</v>
      </c>
    </row>
    <row r="3741" spans="1:3" x14ac:dyDescent="0.2">
      <c r="A3741">
        <v>251</v>
      </c>
      <c r="B3741">
        <v>0</v>
      </c>
      <c r="C3741">
        <v>8185.9380000000001</v>
      </c>
    </row>
    <row r="3742" spans="1:3" x14ac:dyDescent="0.2">
      <c r="A3742">
        <v>252</v>
      </c>
      <c r="B3742">
        <v>72497</v>
      </c>
      <c r="C3742">
        <v>749.29499999999996</v>
      </c>
    </row>
    <row r="3743" spans="1:3" x14ac:dyDescent="0.2">
      <c r="A3743">
        <v>252</v>
      </c>
      <c r="B3743">
        <v>321032</v>
      </c>
      <c r="C3743">
        <v>1772.8140000000001</v>
      </c>
    </row>
    <row r="3744" spans="1:3" x14ac:dyDescent="0.2">
      <c r="A3744">
        <v>252</v>
      </c>
      <c r="B3744">
        <v>439303</v>
      </c>
      <c r="C3744">
        <v>3527.3829999999998</v>
      </c>
    </row>
    <row r="3745" spans="1:3" x14ac:dyDescent="0.2">
      <c r="A3745">
        <v>252</v>
      </c>
      <c r="B3745">
        <v>331800</v>
      </c>
      <c r="C3745">
        <v>10750.444</v>
      </c>
    </row>
    <row r="3746" spans="1:3" x14ac:dyDescent="0.2">
      <c r="A3746">
        <v>252</v>
      </c>
      <c r="B3746">
        <v>221420</v>
      </c>
      <c r="C3746">
        <v>11026.404</v>
      </c>
    </row>
    <row r="3747" spans="1:3" x14ac:dyDescent="0.2">
      <c r="A3747">
        <v>252</v>
      </c>
      <c r="B3747">
        <v>106850</v>
      </c>
      <c r="C3747">
        <v>11454.576999999999</v>
      </c>
    </row>
    <row r="3748" spans="1:3" x14ac:dyDescent="0.2">
      <c r="A3748">
        <v>252</v>
      </c>
      <c r="B3748">
        <v>0</v>
      </c>
      <c r="C3748">
        <v>10696.609</v>
      </c>
    </row>
    <row r="3749" spans="1:3" x14ac:dyDescent="0.2">
      <c r="A3749">
        <v>253</v>
      </c>
      <c r="B3749">
        <v>16226</v>
      </c>
      <c r="C3749">
        <v>319.07900000000001</v>
      </c>
    </row>
    <row r="3750" spans="1:3" x14ac:dyDescent="0.2">
      <c r="A3750">
        <v>253</v>
      </c>
      <c r="B3750">
        <v>323449</v>
      </c>
      <c r="C3750">
        <v>1812.8720000000001</v>
      </c>
    </row>
    <row r="3751" spans="1:3" x14ac:dyDescent="0.2">
      <c r="A3751">
        <v>253</v>
      </c>
      <c r="B3751">
        <v>381618</v>
      </c>
      <c r="C3751">
        <v>1904.9680000000001</v>
      </c>
    </row>
    <row r="3752" spans="1:3" x14ac:dyDescent="0.2">
      <c r="A3752">
        <v>253</v>
      </c>
      <c r="B3752">
        <v>369040</v>
      </c>
      <c r="C3752">
        <v>9054.3770000000004</v>
      </c>
    </row>
    <row r="3753" spans="1:3" x14ac:dyDescent="0.2">
      <c r="A3753">
        <v>253</v>
      </c>
      <c r="B3753">
        <v>268550</v>
      </c>
      <c r="C3753">
        <v>10038.022000000001</v>
      </c>
    </row>
    <row r="3754" spans="1:3" x14ac:dyDescent="0.2">
      <c r="A3754">
        <v>253</v>
      </c>
      <c r="B3754">
        <v>161266</v>
      </c>
      <c r="C3754">
        <v>10713.026</v>
      </c>
    </row>
    <row r="3755" spans="1:3" x14ac:dyDescent="0.2">
      <c r="A3755">
        <v>253</v>
      </c>
      <c r="B3755">
        <v>46250</v>
      </c>
      <c r="C3755">
        <v>11503.646000000001</v>
      </c>
    </row>
    <row r="3756" spans="1:3" x14ac:dyDescent="0.2">
      <c r="A3756">
        <v>253</v>
      </c>
      <c r="B3756">
        <v>0</v>
      </c>
      <c r="C3756">
        <v>4644.6139999999996</v>
      </c>
    </row>
    <row r="3757" spans="1:3" x14ac:dyDescent="0.2">
      <c r="A3757">
        <v>254</v>
      </c>
      <c r="B3757">
        <v>185013</v>
      </c>
      <c r="C3757">
        <v>1207.498</v>
      </c>
    </row>
    <row r="3758" spans="1:3" x14ac:dyDescent="0.2">
      <c r="A3758">
        <v>254</v>
      </c>
      <c r="B3758">
        <v>369810</v>
      </c>
      <c r="C3758">
        <v>1614.65</v>
      </c>
    </row>
    <row r="3759" spans="1:3" x14ac:dyDescent="0.2">
      <c r="A3759">
        <v>254</v>
      </c>
      <c r="B3759">
        <v>438817</v>
      </c>
      <c r="C3759">
        <v>3268.76</v>
      </c>
    </row>
    <row r="3760" spans="1:3" x14ac:dyDescent="0.2">
      <c r="A3760">
        <v>254</v>
      </c>
      <c r="B3760">
        <v>338500</v>
      </c>
      <c r="C3760">
        <v>10042.731</v>
      </c>
    </row>
    <row r="3761" spans="1:3" x14ac:dyDescent="0.2">
      <c r="A3761">
        <v>254</v>
      </c>
      <c r="B3761">
        <v>229989</v>
      </c>
      <c r="C3761">
        <v>10839.609</v>
      </c>
    </row>
    <row r="3762" spans="1:3" x14ac:dyDescent="0.2">
      <c r="A3762">
        <v>254</v>
      </c>
      <c r="B3762">
        <v>123250</v>
      </c>
      <c r="C3762">
        <v>10664.88</v>
      </c>
    </row>
    <row r="3763" spans="1:3" x14ac:dyDescent="0.2">
      <c r="A3763">
        <v>254</v>
      </c>
      <c r="B3763">
        <v>6200</v>
      </c>
      <c r="C3763">
        <v>11709.982</v>
      </c>
    </row>
    <row r="3764" spans="1:3" x14ac:dyDescent="0.2">
      <c r="A3764">
        <v>254</v>
      </c>
      <c r="B3764">
        <v>0</v>
      </c>
      <c r="C3764">
        <v>638.83900000000006</v>
      </c>
    </row>
    <row r="3765" spans="1:3" x14ac:dyDescent="0.2">
      <c r="A3765">
        <v>255</v>
      </c>
      <c r="B3765">
        <v>274267</v>
      </c>
      <c r="C3765">
        <v>1874.3889999999999</v>
      </c>
    </row>
    <row r="3766" spans="1:3" x14ac:dyDescent="0.2">
      <c r="A3766">
        <v>255</v>
      </c>
      <c r="B3766">
        <v>361340</v>
      </c>
      <c r="C3766">
        <v>2117.049</v>
      </c>
    </row>
    <row r="3767" spans="1:3" x14ac:dyDescent="0.2">
      <c r="A3767">
        <v>255</v>
      </c>
      <c r="B3767">
        <v>395863</v>
      </c>
      <c r="C3767">
        <v>6396.44</v>
      </c>
    </row>
    <row r="3768" spans="1:3" x14ac:dyDescent="0.2">
      <c r="A3768">
        <v>255</v>
      </c>
      <c r="B3768">
        <v>289500</v>
      </c>
      <c r="C3768">
        <v>10651.749</v>
      </c>
    </row>
    <row r="3769" spans="1:3" x14ac:dyDescent="0.2">
      <c r="A3769">
        <v>255</v>
      </c>
      <c r="B3769">
        <v>183000</v>
      </c>
      <c r="C3769">
        <v>10640.779</v>
      </c>
    </row>
    <row r="3770" spans="1:3" x14ac:dyDescent="0.2">
      <c r="A3770">
        <v>255</v>
      </c>
      <c r="B3770">
        <v>72900</v>
      </c>
      <c r="C3770">
        <v>11002.859</v>
      </c>
    </row>
    <row r="3771" spans="1:3" x14ac:dyDescent="0.2">
      <c r="A3771">
        <v>255</v>
      </c>
      <c r="B3771">
        <v>0</v>
      </c>
      <c r="C3771">
        <v>7308.098</v>
      </c>
    </row>
    <row r="3772" spans="1:3" x14ac:dyDescent="0.2">
      <c r="A3772">
        <v>256</v>
      </c>
      <c r="B3772">
        <v>103881</v>
      </c>
      <c r="C3772">
        <v>928.99</v>
      </c>
    </row>
    <row r="3773" spans="1:3" x14ac:dyDescent="0.2">
      <c r="A3773">
        <v>256</v>
      </c>
      <c r="B3773">
        <v>314657</v>
      </c>
      <c r="C3773">
        <v>1492.4760000000001</v>
      </c>
    </row>
    <row r="3774" spans="1:3" x14ac:dyDescent="0.2">
      <c r="A3774">
        <v>256</v>
      </c>
      <c r="B3774">
        <v>440398</v>
      </c>
      <c r="C3774">
        <v>3536.181</v>
      </c>
    </row>
    <row r="3775" spans="1:3" x14ac:dyDescent="0.2">
      <c r="A3775">
        <v>256</v>
      </c>
      <c r="B3775">
        <v>330900</v>
      </c>
      <c r="C3775">
        <v>10929.494000000001</v>
      </c>
    </row>
    <row r="3776" spans="1:3" x14ac:dyDescent="0.2">
      <c r="A3776">
        <v>256</v>
      </c>
      <c r="B3776">
        <v>221320</v>
      </c>
      <c r="C3776">
        <v>10952.457</v>
      </c>
    </row>
    <row r="3777" spans="1:3" x14ac:dyDescent="0.2">
      <c r="A3777">
        <v>256</v>
      </c>
      <c r="B3777">
        <v>107640</v>
      </c>
      <c r="C3777">
        <v>11369.536</v>
      </c>
    </row>
    <row r="3778" spans="1:3" x14ac:dyDescent="0.2">
      <c r="A3778">
        <v>256</v>
      </c>
      <c r="B3778">
        <v>0</v>
      </c>
      <c r="C3778">
        <v>10780.959000000001</v>
      </c>
    </row>
    <row r="3779" spans="1:3" x14ac:dyDescent="0.2">
      <c r="A3779">
        <v>257</v>
      </c>
      <c r="B3779">
        <v>22463</v>
      </c>
      <c r="C3779">
        <v>220.89699999999999</v>
      </c>
    </row>
    <row r="3780" spans="1:3" x14ac:dyDescent="0.2">
      <c r="A3780">
        <v>257</v>
      </c>
      <c r="B3780">
        <v>305925</v>
      </c>
      <c r="C3780">
        <v>1878.848</v>
      </c>
    </row>
    <row r="3781" spans="1:3" x14ac:dyDescent="0.2">
      <c r="A3781">
        <v>257</v>
      </c>
      <c r="B3781">
        <v>389740</v>
      </c>
      <c r="C3781">
        <v>2262.5430000000001</v>
      </c>
    </row>
    <row r="3782" spans="1:3" x14ac:dyDescent="0.2">
      <c r="A3782">
        <v>257</v>
      </c>
      <c r="B3782">
        <v>361476</v>
      </c>
      <c r="C3782">
        <v>9468.6389999999992</v>
      </c>
    </row>
    <row r="3783" spans="1:3" x14ac:dyDescent="0.2">
      <c r="A3783">
        <v>257</v>
      </c>
      <c r="B3783">
        <v>257654</v>
      </c>
      <c r="C3783">
        <v>10375.866</v>
      </c>
    </row>
    <row r="3784" spans="1:3" x14ac:dyDescent="0.2">
      <c r="A3784">
        <v>257</v>
      </c>
      <c r="B3784">
        <v>150964</v>
      </c>
      <c r="C3784">
        <v>10668.737999999999</v>
      </c>
    </row>
    <row r="3785" spans="1:3" x14ac:dyDescent="0.2">
      <c r="A3785">
        <v>257</v>
      </c>
      <c r="B3785">
        <v>30589</v>
      </c>
      <c r="C3785">
        <v>12043.602000000001</v>
      </c>
    </row>
    <row r="3786" spans="1:3" x14ac:dyDescent="0.2">
      <c r="A3786">
        <v>257</v>
      </c>
      <c r="B3786">
        <v>0</v>
      </c>
      <c r="C3786">
        <v>3077.3850000000002</v>
      </c>
    </row>
    <row r="3787" spans="1:3" x14ac:dyDescent="0.2">
      <c r="A3787">
        <v>258</v>
      </c>
      <c r="B3787">
        <v>222620</v>
      </c>
      <c r="C3787">
        <v>1383.414</v>
      </c>
    </row>
    <row r="3788" spans="1:3" x14ac:dyDescent="0.2">
      <c r="A3788">
        <v>258</v>
      </c>
      <c r="B3788">
        <v>327008</v>
      </c>
      <c r="C3788">
        <v>2258.8049999999998</v>
      </c>
    </row>
    <row r="3789" spans="1:3" x14ac:dyDescent="0.2">
      <c r="A3789">
        <v>258</v>
      </c>
      <c r="B3789">
        <v>399504</v>
      </c>
      <c r="C3789">
        <v>6383.1109999999999</v>
      </c>
    </row>
    <row r="3790" spans="1:3" x14ac:dyDescent="0.2">
      <c r="A3790">
        <v>258</v>
      </c>
      <c r="B3790">
        <v>292450</v>
      </c>
      <c r="C3790">
        <v>10713.728999999999</v>
      </c>
    </row>
    <row r="3791" spans="1:3" x14ac:dyDescent="0.2">
      <c r="A3791">
        <v>258</v>
      </c>
      <c r="B3791">
        <v>185200</v>
      </c>
      <c r="C3791">
        <v>10717.64</v>
      </c>
    </row>
    <row r="3792" spans="1:3" x14ac:dyDescent="0.2">
      <c r="A3792">
        <v>258</v>
      </c>
      <c r="B3792">
        <v>73401</v>
      </c>
      <c r="C3792">
        <v>11178.746999999999</v>
      </c>
    </row>
    <row r="3793" spans="1:3" x14ac:dyDescent="0.2">
      <c r="A3793">
        <v>258</v>
      </c>
      <c r="B3793">
        <v>0</v>
      </c>
      <c r="C3793">
        <v>7353.808</v>
      </c>
    </row>
    <row r="3794" spans="1:3" x14ac:dyDescent="0.2">
      <c r="A3794">
        <v>259</v>
      </c>
      <c r="B3794">
        <v>87897</v>
      </c>
      <c r="C3794">
        <v>826.524</v>
      </c>
    </row>
    <row r="3795" spans="1:3" x14ac:dyDescent="0.2">
      <c r="A3795">
        <v>259</v>
      </c>
      <c r="B3795">
        <v>304527</v>
      </c>
      <c r="C3795">
        <v>1777.8240000000001</v>
      </c>
    </row>
    <row r="3796" spans="1:3" x14ac:dyDescent="0.2">
      <c r="A3796">
        <v>259</v>
      </c>
      <c r="B3796">
        <v>444081</v>
      </c>
      <c r="C3796">
        <v>2963.3890000000001</v>
      </c>
    </row>
    <row r="3797" spans="1:3" x14ac:dyDescent="0.2">
      <c r="A3797">
        <v>259</v>
      </c>
      <c r="B3797">
        <v>356741</v>
      </c>
      <c r="C3797">
        <v>8731.2340000000004</v>
      </c>
    </row>
    <row r="3798" spans="1:3" x14ac:dyDescent="0.2">
      <c r="A3798">
        <v>259</v>
      </c>
      <c r="B3798">
        <v>251300</v>
      </c>
      <c r="C3798">
        <v>10563.545</v>
      </c>
    </row>
    <row r="3799" spans="1:3" x14ac:dyDescent="0.2">
      <c r="A3799">
        <v>259</v>
      </c>
      <c r="B3799">
        <v>155831</v>
      </c>
      <c r="C3799">
        <v>9548.8610000000008</v>
      </c>
    </row>
    <row r="3800" spans="1:3" x14ac:dyDescent="0.2">
      <c r="A3800">
        <v>259</v>
      </c>
      <c r="B3800">
        <v>38988</v>
      </c>
      <c r="C3800">
        <v>11658.371999999999</v>
      </c>
    </row>
    <row r="3801" spans="1:3" x14ac:dyDescent="0.2">
      <c r="A3801">
        <v>259</v>
      </c>
      <c r="B3801">
        <v>0</v>
      </c>
      <c r="C3801">
        <v>3923.9029999999998</v>
      </c>
    </row>
    <row r="3802" spans="1:3" x14ac:dyDescent="0.2">
      <c r="A3802">
        <v>260</v>
      </c>
      <c r="B3802">
        <v>206566</v>
      </c>
      <c r="C3802">
        <v>1237.7470000000001</v>
      </c>
    </row>
    <row r="3803" spans="1:3" x14ac:dyDescent="0.2">
      <c r="A3803">
        <v>260</v>
      </c>
      <c r="B3803">
        <v>381919</v>
      </c>
      <c r="C3803">
        <v>2147.87</v>
      </c>
    </row>
    <row r="3804" spans="1:3" x14ac:dyDescent="0.2">
      <c r="A3804">
        <v>260</v>
      </c>
      <c r="B3804">
        <v>432518</v>
      </c>
      <c r="C3804">
        <v>3333.181</v>
      </c>
    </row>
    <row r="3805" spans="1:3" x14ac:dyDescent="0.2">
      <c r="A3805">
        <v>260</v>
      </c>
      <c r="B3805">
        <v>328295</v>
      </c>
      <c r="C3805">
        <v>10424.540999999999</v>
      </c>
    </row>
    <row r="3806" spans="1:3" x14ac:dyDescent="0.2">
      <c r="A3806">
        <v>260</v>
      </c>
      <c r="B3806">
        <v>225500</v>
      </c>
      <c r="C3806">
        <v>10293.646000000001</v>
      </c>
    </row>
    <row r="3807" spans="1:3" x14ac:dyDescent="0.2">
      <c r="A3807">
        <v>260</v>
      </c>
      <c r="B3807">
        <v>119672</v>
      </c>
      <c r="C3807">
        <v>10563.556</v>
      </c>
    </row>
    <row r="3808" spans="1:3" x14ac:dyDescent="0.2">
      <c r="A3808">
        <v>260</v>
      </c>
      <c r="B3808">
        <v>5285</v>
      </c>
      <c r="C3808">
        <v>11445.267</v>
      </c>
    </row>
    <row r="3809" spans="1:3" x14ac:dyDescent="0.2">
      <c r="A3809">
        <v>260</v>
      </c>
      <c r="B3809">
        <v>0</v>
      </c>
      <c r="C3809">
        <v>547.47199999999998</v>
      </c>
    </row>
    <row r="3810" spans="1:3" x14ac:dyDescent="0.2">
      <c r="A3810">
        <v>261</v>
      </c>
      <c r="B3810">
        <v>278169</v>
      </c>
      <c r="C3810">
        <v>1658.71</v>
      </c>
    </row>
    <row r="3811" spans="1:3" x14ac:dyDescent="0.2">
      <c r="A3811">
        <v>261</v>
      </c>
      <c r="B3811">
        <v>348600</v>
      </c>
      <c r="C3811">
        <v>1957.847</v>
      </c>
    </row>
    <row r="3812" spans="1:3" x14ac:dyDescent="0.2">
      <c r="A3812">
        <v>261</v>
      </c>
      <c r="B3812">
        <v>390281</v>
      </c>
      <c r="C3812">
        <v>7334.0320000000002</v>
      </c>
    </row>
    <row r="3813" spans="1:3" x14ac:dyDescent="0.2">
      <c r="A3813">
        <v>261</v>
      </c>
      <c r="B3813">
        <v>279250</v>
      </c>
      <c r="C3813">
        <v>11099.148999999999</v>
      </c>
    </row>
    <row r="3814" spans="1:3" x14ac:dyDescent="0.2">
      <c r="A3814">
        <v>261</v>
      </c>
      <c r="B3814">
        <v>167600</v>
      </c>
      <c r="C3814">
        <v>11166.09</v>
      </c>
    </row>
    <row r="3815" spans="1:3" x14ac:dyDescent="0.2">
      <c r="A3815">
        <v>261</v>
      </c>
      <c r="B3815">
        <v>52813</v>
      </c>
      <c r="C3815">
        <v>11499.004000000001</v>
      </c>
    </row>
    <row r="3816" spans="1:3" x14ac:dyDescent="0.2">
      <c r="A3816">
        <v>261</v>
      </c>
      <c r="B3816">
        <v>0</v>
      </c>
      <c r="C3816">
        <v>5275.9859999999999</v>
      </c>
    </row>
    <row r="3817" spans="1:3" x14ac:dyDescent="0.2">
      <c r="A3817">
        <v>262</v>
      </c>
      <c r="B3817">
        <v>157868</v>
      </c>
      <c r="C3817">
        <v>1155.671</v>
      </c>
    </row>
    <row r="3818" spans="1:3" x14ac:dyDescent="0.2">
      <c r="A3818">
        <v>262</v>
      </c>
      <c r="B3818">
        <v>355035</v>
      </c>
      <c r="C3818">
        <v>1859.8150000000001</v>
      </c>
    </row>
    <row r="3819" spans="1:3" x14ac:dyDescent="0.2">
      <c r="A3819">
        <v>262</v>
      </c>
      <c r="B3819">
        <v>417782</v>
      </c>
      <c r="C3819">
        <v>5204.4709999999995</v>
      </c>
    </row>
    <row r="3820" spans="1:3" x14ac:dyDescent="0.2">
      <c r="A3820">
        <v>262</v>
      </c>
      <c r="B3820">
        <v>310334</v>
      </c>
      <c r="C3820">
        <v>10718.569</v>
      </c>
    </row>
    <row r="3821" spans="1:3" x14ac:dyDescent="0.2">
      <c r="A3821">
        <v>262</v>
      </c>
      <c r="B3821">
        <v>204578</v>
      </c>
      <c r="C3821">
        <v>10576.906000000001</v>
      </c>
    </row>
    <row r="3822" spans="1:3" x14ac:dyDescent="0.2">
      <c r="A3822">
        <v>262</v>
      </c>
      <c r="B3822">
        <v>96104</v>
      </c>
      <c r="C3822">
        <v>10845.884</v>
      </c>
    </row>
    <row r="3823" spans="1:3" x14ac:dyDescent="0.2">
      <c r="A3823">
        <v>262</v>
      </c>
      <c r="B3823">
        <v>0</v>
      </c>
      <c r="C3823">
        <v>9631.1849999999995</v>
      </c>
    </row>
    <row r="3824" spans="1:3" x14ac:dyDescent="0.2">
      <c r="A3824">
        <v>263</v>
      </c>
      <c r="B3824">
        <v>43920</v>
      </c>
      <c r="C3824">
        <v>623.09400000000005</v>
      </c>
    </row>
    <row r="3825" spans="1:3" x14ac:dyDescent="0.2">
      <c r="A3825">
        <v>263</v>
      </c>
      <c r="B3825">
        <v>332655</v>
      </c>
      <c r="C3825">
        <v>1966.962</v>
      </c>
    </row>
    <row r="3826" spans="1:3" x14ac:dyDescent="0.2">
      <c r="A3826">
        <v>263</v>
      </c>
      <c r="B3826">
        <v>456309</v>
      </c>
      <c r="C3826">
        <v>1749.577</v>
      </c>
    </row>
    <row r="3827" spans="1:3" x14ac:dyDescent="0.2">
      <c r="A3827">
        <v>263</v>
      </c>
      <c r="B3827">
        <v>350624</v>
      </c>
      <c r="C3827">
        <v>10579.548000000001</v>
      </c>
    </row>
    <row r="3828" spans="1:3" x14ac:dyDescent="0.2">
      <c r="A3828">
        <v>263</v>
      </c>
      <c r="B3828">
        <v>244750</v>
      </c>
      <c r="C3828">
        <v>10596.96</v>
      </c>
    </row>
    <row r="3829" spans="1:3" x14ac:dyDescent="0.2">
      <c r="A3829">
        <v>263</v>
      </c>
      <c r="B3829">
        <v>139800</v>
      </c>
      <c r="C3829">
        <v>10468.382</v>
      </c>
    </row>
    <row r="3830" spans="1:3" x14ac:dyDescent="0.2">
      <c r="A3830">
        <v>263</v>
      </c>
      <c r="B3830">
        <v>18168</v>
      </c>
      <c r="C3830">
        <v>12162.025</v>
      </c>
    </row>
    <row r="3831" spans="1:3" x14ac:dyDescent="0.2">
      <c r="A3831">
        <v>263</v>
      </c>
      <c r="B3831">
        <v>0</v>
      </c>
      <c r="C3831">
        <v>1842.65</v>
      </c>
    </row>
    <row r="3832" spans="1:3" x14ac:dyDescent="0.2">
      <c r="A3832">
        <v>264</v>
      </c>
      <c r="B3832">
        <v>244401</v>
      </c>
      <c r="C3832">
        <v>1652.8309999999999</v>
      </c>
    </row>
    <row r="3833" spans="1:3" x14ac:dyDescent="0.2">
      <c r="A3833">
        <v>264</v>
      </c>
      <c r="B3833">
        <v>326290</v>
      </c>
      <c r="C3833">
        <v>1889.86</v>
      </c>
    </row>
    <row r="3834" spans="1:3" x14ac:dyDescent="0.2">
      <c r="A3834">
        <v>264</v>
      </c>
      <c r="B3834">
        <v>381635</v>
      </c>
      <c r="C3834">
        <v>8290.7289999999994</v>
      </c>
    </row>
    <row r="3835" spans="1:3" x14ac:dyDescent="0.2">
      <c r="A3835">
        <v>264</v>
      </c>
      <c r="B3835">
        <v>304050</v>
      </c>
      <c r="C3835">
        <v>7743.8469999999998</v>
      </c>
    </row>
    <row r="3836" spans="1:3" x14ac:dyDescent="0.2">
      <c r="A3836">
        <v>264</v>
      </c>
      <c r="B3836">
        <v>195000</v>
      </c>
      <c r="C3836">
        <v>10891.191000000001</v>
      </c>
    </row>
    <row r="3837" spans="1:3" x14ac:dyDescent="0.2">
      <c r="A3837">
        <v>264</v>
      </c>
      <c r="B3837">
        <v>81154</v>
      </c>
      <c r="C3837">
        <v>11385.129000000001</v>
      </c>
    </row>
    <row r="3838" spans="1:3" x14ac:dyDescent="0.2">
      <c r="A3838">
        <v>264</v>
      </c>
      <c r="B3838">
        <v>0</v>
      </c>
      <c r="C3838">
        <v>8132.0240000000003</v>
      </c>
    </row>
    <row r="3839" spans="1:3" x14ac:dyDescent="0.2">
      <c r="A3839">
        <v>265</v>
      </c>
      <c r="B3839">
        <v>85688</v>
      </c>
      <c r="C3839">
        <v>843.774</v>
      </c>
    </row>
    <row r="3840" spans="1:3" x14ac:dyDescent="0.2">
      <c r="A3840">
        <v>265</v>
      </c>
      <c r="B3840">
        <v>317787</v>
      </c>
      <c r="C3840">
        <v>1599.9</v>
      </c>
    </row>
    <row r="3841" spans="1:3" x14ac:dyDescent="0.2">
      <c r="A3841">
        <v>265</v>
      </c>
      <c r="B3841">
        <v>439450</v>
      </c>
      <c r="C3841">
        <v>3584.7910000000002</v>
      </c>
    </row>
    <row r="3842" spans="1:3" x14ac:dyDescent="0.2">
      <c r="A3842">
        <v>265</v>
      </c>
      <c r="B3842">
        <v>337209</v>
      </c>
      <c r="C3842">
        <v>10222.232</v>
      </c>
    </row>
    <row r="3843" spans="1:3" x14ac:dyDescent="0.2">
      <c r="A3843">
        <v>265</v>
      </c>
      <c r="B3843">
        <v>231007</v>
      </c>
      <c r="C3843">
        <v>10620.023999999999</v>
      </c>
    </row>
    <row r="3844" spans="1:3" x14ac:dyDescent="0.2">
      <c r="A3844">
        <v>265</v>
      </c>
      <c r="B3844">
        <v>123281</v>
      </c>
      <c r="C3844">
        <v>10772.535</v>
      </c>
    </row>
    <row r="3845" spans="1:3" x14ac:dyDescent="0.2">
      <c r="A3845">
        <v>265</v>
      </c>
      <c r="B3845">
        <v>2700</v>
      </c>
      <c r="C3845">
        <v>12067.786</v>
      </c>
    </row>
    <row r="3846" spans="1:3" x14ac:dyDescent="0.2">
      <c r="A3846">
        <v>265</v>
      </c>
      <c r="B3846">
        <v>0</v>
      </c>
      <c r="C3846">
        <v>286.37099999999998</v>
      </c>
    </row>
    <row r="3847" spans="1:3" x14ac:dyDescent="0.2">
      <c r="A3847">
        <v>266</v>
      </c>
      <c r="B3847">
        <v>297425</v>
      </c>
      <c r="C3847">
        <v>1737.296</v>
      </c>
    </row>
    <row r="3848" spans="1:3" x14ac:dyDescent="0.2">
      <c r="A3848">
        <v>266</v>
      </c>
      <c r="B3848">
        <v>342344</v>
      </c>
      <c r="C3848">
        <v>1651.1859999999999</v>
      </c>
    </row>
    <row r="3849" spans="1:3" x14ac:dyDescent="0.2">
      <c r="A3849">
        <v>266</v>
      </c>
      <c r="B3849">
        <v>379351</v>
      </c>
      <c r="C3849">
        <v>8661.4189999999999</v>
      </c>
    </row>
    <row r="3850" spans="1:3" x14ac:dyDescent="0.2">
      <c r="A3850">
        <v>266</v>
      </c>
      <c r="B3850">
        <v>286350</v>
      </c>
      <c r="C3850">
        <v>9313.652</v>
      </c>
    </row>
    <row r="3851" spans="1:3" x14ac:dyDescent="0.2">
      <c r="A3851">
        <v>266</v>
      </c>
      <c r="B3851">
        <v>174500</v>
      </c>
      <c r="C3851">
        <v>11162.707</v>
      </c>
    </row>
    <row r="3852" spans="1:3" x14ac:dyDescent="0.2">
      <c r="A3852">
        <v>266</v>
      </c>
      <c r="B3852">
        <v>58264</v>
      </c>
      <c r="C3852">
        <v>11619.921</v>
      </c>
    </row>
    <row r="3853" spans="1:3" x14ac:dyDescent="0.2">
      <c r="A3853">
        <v>266</v>
      </c>
      <c r="B3853">
        <v>0</v>
      </c>
      <c r="C3853">
        <v>5851.1769999999997</v>
      </c>
    </row>
    <row r="3854" spans="1:3" x14ac:dyDescent="0.2">
      <c r="A3854">
        <v>267</v>
      </c>
      <c r="B3854">
        <v>139099</v>
      </c>
      <c r="C3854">
        <v>1186.6379999999999</v>
      </c>
    </row>
    <row r="3855" spans="1:3" x14ac:dyDescent="0.2">
      <c r="A3855">
        <v>267</v>
      </c>
      <c r="B3855">
        <v>314948</v>
      </c>
      <c r="C3855">
        <v>2047.6489999999999</v>
      </c>
    </row>
    <row r="3856" spans="1:3" x14ac:dyDescent="0.2">
      <c r="A3856">
        <v>267</v>
      </c>
      <c r="B3856">
        <v>437350</v>
      </c>
      <c r="C3856">
        <v>3003.1039999999998</v>
      </c>
    </row>
    <row r="3857" spans="1:3" x14ac:dyDescent="0.2">
      <c r="A3857">
        <v>267</v>
      </c>
      <c r="B3857">
        <v>326052</v>
      </c>
      <c r="C3857">
        <v>11151.491</v>
      </c>
    </row>
    <row r="3858" spans="1:3" x14ac:dyDescent="0.2">
      <c r="A3858">
        <v>267</v>
      </c>
      <c r="B3858">
        <v>216069</v>
      </c>
      <c r="C3858">
        <v>10971.433000000001</v>
      </c>
    </row>
    <row r="3859" spans="1:3" x14ac:dyDescent="0.2">
      <c r="A3859">
        <v>267</v>
      </c>
      <c r="B3859">
        <v>121350</v>
      </c>
      <c r="C3859">
        <v>9479.3829999999998</v>
      </c>
    </row>
    <row r="3860" spans="1:3" x14ac:dyDescent="0.2">
      <c r="A3860">
        <v>267</v>
      </c>
      <c r="B3860">
        <v>2111</v>
      </c>
      <c r="C3860">
        <v>11915.645</v>
      </c>
    </row>
    <row r="3861" spans="1:3" x14ac:dyDescent="0.2">
      <c r="A3861">
        <v>267</v>
      </c>
      <c r="B3861">
        <v>0</v>
      </c>
      <c r="C3861">
        <v>237.358</v>
      </c>
    </row>
    <row r="3862" spans="1:3" x14ac:dyDescent="0.2">
      <c r="A3862">
        <v>268</v>
      </c>
      <c r="B3862">
        <v>297298</v>
      </c>
      <c r="C3862">
        <v>1866.7950000000001</v>
      </c>
    </row>
    <row r="3863" spans="1:3" x14ac:dyDescent="0.2">
      <c r="A3863">
        <v>268</v>
      </c>
      <c r="B3863">
        <v>340860</v>
      </c>
      <c r="C3863">
        <v>1870.1880000000001</v>
      </c>
    </row>
    <row r="3864" spans="1:3" x14ac:dyDescent="0.2">
      <c r="A3864">
        <v>268</v>
      </c>
      <c r="B3864">
        <v>396924</v>
      </c>
      <c r="C3864">
        <v>6543.29</v>
      </c>
    </row>
    <row r="3865" spans="1:3" x14ac:dyDescent="0.2">
      <c r="A3865">
        <v>268</v>
      </c>
      <c r="B3865">
        <v>286767</v>
      </c>
      <c r="C3865">
        <v>11019.562</v>
      </c>
    </row>
    <row r="3866" spans="1:3" x14ac:dyDescent="0.2">
      <c r="A3866">
        <v>268</v>
      </c>
      <c r="B3866">
        <v>175100</v>
      </c>
      <c r="C3866">
        <v>11167.361000000001</v>
      </c>
    </row>
    <row r="3867" spans="1:3" x14ac:dyDescent="0.2">
      <c r="A3867">
        <v>268</v>
      </c>
      <c r="B3867">
        <v>59229</v>
      </c>
      <c r="C3867">
        <v>11579.906000000001</v>
      </c>
    </row>
    <row r="3868" spans="1:3" x14ac:dyDescent="0.2">
      <c r="A3868">
        <v>268</v>
      </c>
      <c r="B3868">
        <v>0</v>
      </c>
      <c r="C3868">
        <v>5943.6260000000002</v>
      </c>
    </row>
    <row r="3869" spans="1:3" x14ac:dyDescent="0.2">
      <c r="A3869">
        <v>269</v>
      </c>
      <c r="B3869">
        <v>134628</v>
      </c>
      <c r="C3869">
        <v>1171.883</v>
      </c>
    </row>
    <row r="3870" spans="1:3" x14ac:dyDescent="0.2">
      <c r="A3870">
        <v>269</v>
      </c>
      <c r="B3870">
        <v>299800</v>
      </c>
      <c r="C3870">
        <v>1717.4880000000001</v>
      </c>
    </row>
    <row r="3871" spans="1:3" x14ac:dyDescent="0.2">
      <c r="A3871">
        <v>269</v>
      </c>
      <c r="B3871">
        <v>418600</v>
      </c>
      <c r="C3871">
        <v>5237.6880000000001</v>
      </c>
    </row>
    <row r="3872" spans="1:3" x14ac:dyDescent="0.2">
      <c r="A3872">
        <v>269</v>
      </c>
      <c r="B3872">
        <v>314600</v>
      </c>
      <c r="C3872">
        <v>10386.33</v>
      </c>
    </row>
    <row r="3873" spans="1:3" x14ac:dyDescent="0.2">
      <c r="A3873">
        <v>269</v>
      </c>
      <c r="B3873">
        <v>207566</v>
      </c>
      <c r="C3873">
        <v>10700.865</v>
      </c>
    </row>
    <row r="3874" spans="1:3" x14ac:dyDescent="0.2">
      <c r="A3874">
        <v>269</v>
      </c>
      <c r="B3874">
        <v>90550</v>
      </c>
      <c r="C3874">
        <v>11726.184999999999</v>
      </c>
    </row>
    <row r="3875" spans="1:3" x14ac:dyDescent="0.2">
      <c r="A3875">
        <v>269</v>
      </c>
      <c r="B3875">
        <v>0</v>
      </c>
      <c r="C3875">
        <v>9051.81</v>
      </c>
    </row>
    <row r="3876" spans="1:3" x14ac:dyDescent="0.2">
      <c r="A3876">
        <v>270</v>
      </c>
      <c r="B3876">
        <v>55545</v>
      </c>
      <c r="C3876">
        <v>768.971</v>
      </c>
    </row>
    <row r="3877" spans="1:3" x14ac:dyDescent="0.2">
      <c r="A3877">
        <v>270</v>
      </c>
      <c r="B3877">
        <v>322012</v>
      </c>
      <c r="C3877">
        <v>1845.6130000000001</v>
      </c>
    </row>
    <row r="3878" spans="1:3" x14ac:dyDescent="0.2">
      <c r="A3878">
        <v>270</v>
      </c>
      <c r="B3878">
        <v>409270</v>
      </c>
      <c r="C3878">
        <v>2374.1019999999999</v>
      </c>
    </row>
    <row r="3879" spans="1:3" x14ac:dyDescent="0.2">
      <c r="A3879">
        <v>270</v>
      </c>
      <c r="B3879">
        <v>359600</v>
      </c>
      <c r="C3879">
        <v>9026.19</v>
      </c>
    </row>
    <row r="3880" spans="1:3" x14ac:dyDescent="0.2">
      <c r="A3880">
        <v>270</v>
      </c>
      <c r="B3880">
        <v>250750</v>
      </c>
      <c r="C3880">
        <v>10901.609</v>
      </c>
    </row>
    <row r="3881" spans="1:3" x14ac:dyDescent="0.2">
      <c r="A3881">
        <v>270</v>
      </c>
      <c r="B3881">
        <v>140980</v>
      </c>
      <c r="C3881">
        <v>10953.968000000001</v>
      </c>
    </row>
    <row r="3882" spans="1:3" x14ac:dyDescent="0.2">
      <c r="A3882">
        <v>270</v>
      </c>
      <c r="B3882">
        <v>24644</v>
      </c>
      <c r="C3882">
        <v>11646.927</v>
      </c>
    </row>
    <row r="3883" spans="1:3" x14ac:dyDescent="0.2">
      <c r="A3883">
        <v>270</v>
      </c>
      <c r="B3883">
        <v>0</v>
      </c>
      <c r="C3883">
        <v>2471.4459999999999</v>
      </c>
    </row>
    <row r="3884" spans="1:3" x14ac:dyDescent="0.2">
      <c r="A3884">
        <v>271</v>
      </c>
      <c r="B3884">
        <v>255345</v>
      </c>
      <c r="C3884">
        <v>1601.6310000000001</v>
      </c>
    </row>
    <row r="3885" spans="1:3" x14ac:dyDescent="0.2">
      <c r="A3885">
        <v>271</v>
      </c>
      <c r="B3885">
        <v>332447</v>
      </c>
      <c r="C3885">
        <v>1451.8920000000001</v>
      </c>
    </row>
    <row r="3886" spans="1:3" x14ac:dyDescent="0.2">
      <c r="A3886">
        <v>271</v>
      </c>
      <c r="B3886">
        <v>428364</v>
      </c>
      <c r="C3886">
        <v>4083.9769999999999</v>
      </c>
    </row>
    <row r="3887" spans="1:3" x14ac:dyDescent="0.2">
      <c r="A3887">
        <v>271</v>
      </c>
      <c r="B3887">
        <v>323538</v>
      </c>
      <c r="C3887">
        <v>10479.83</v>
      </c>
    </row>
    <row r="3888" spans="1:3" x14ac:dyDescent="0.2">
      <c r="A3888">
        <v>271</v>
      </c>
      <c r="B3888">
        <v>215483</v>
      </c>
      <c r="C3888">
        <v>10805.745000000001</v>
      </c>
    </row>
    <row r="3889" spans="1:3" x14ac:dyDescent="0.2">
      <c r="A3889">
        <v>271</v>
      </c>
      <c r="B3889">
        <v>109158</v>
      </c>
      <c r="C3889">
        <v>10638.324000000001</v>
      </c>
    </row>
    <row r="3890" spans="1:3" x14ac:dyDescent="0.2">
      <c r="A3890">
        <v>271</v>
      </c>
      <c r="B3890">
        <v>0</v>
      </c>
      <c r="C3890">
        <v>10926.418</v>
      </c>
    </row>
    <row r="3891" spans="1:3" x14ac:dyDescent="0.2">
      <c r="A3891">
        <v>272</v>
      </c>
      <c r="B3891">
        <v>19306</v>
      </c>
      <c r="C3891">
        <v>386.387</v>
      </c>
    </row>
    <row r="3892" spans="1:3" x14ac:dyDescent="0.2">
      <c r="A3892">
        <v>272</v>
      </c>
      <c r="B3892">
        <v>321341</v>
      </c>
      <c r="C3892">
        <v>1946.8620000000001</v>
      </c>
    </row>
    <row r="3893" spans="1:3" x14ac:dyDescent="0.2">
      <c r="A3893">
        <v>272</v>
      </c>
      <c r="B3893">
        <v>393571</v>
      </c>
      <c r="C3893">
        <v>2288.3110000000001</v>
      </c>
    </row>
    <row r="3894" spans="1:3" x14ac:dyDescent="0.2">
      <c r="A3894">
        <v>272</v>
      </c>
      <c r="B3894">
        <v>350201</v>
      </c>
      <c r="C3894">
        <v>10325.311</v>
      </c>
    </row>
    <row r="3895" spans="1:3" x14ac:dyDescent="0.2">
      <c r="A3895">
        <v>272</v>
      </c>
      <c r="B3895">
        <v>239245</v>
      </c>
      <c r="C3895">
        <v>11095.526</v>
      </c>
    </row>
    <row r="3896" spans="1:3" x14ac:dyDescent="0.2">
      <c r="A3896">
        <v>272</v>
      </c>
      <c r="B3896">
        <v>125760</v>
      </c>
      <c r="C3896">
        <v>11353.031000000001</v>
      </c>
    </row>
    <row r="3897" spans="1:3" x14ac:dyDescent="0.2">
      <c r="A3897">
        <v>272</v>
      </c>
      <c r="B3897">
        <v>3900</v>
      </c>
      <c r="C3897">
        <v>12192.169</v>
      </c>
    </row>
    <row r="3898" spans="1:3" x14ac:dyDescent="0.2">
      <c r="A3898">
        <v>272</v>
      </c>
      <c r="B3898">
        <v>0</v>
      </c>
      <c r="C3898">
        <v>405.96199999999999</v>
      </c>
    </row>
    <row r="3899" spans="1:3" x14ac:dyDescent="0.2">
      <c r="A3899">
        <v>273</v>
      </c>
      <c r="B3899">
        <v>295505</v>
      </c>
      <c r="C3899">
        <v>1713.306</v>
      </c>
    </row>
    <row r="3900" spans="1:3" x14ac:dyDescent="0.2">
      <c r="A3900">
        <v>273</v>
      </c>
      <c r="B3900">
        <v>344061</v>
      </c>
      <c r="C3900">
        <v>1943.529</v>
      </c>
    </row>
    <row r="3901" spans="1:3" x14ac:dyDescent="0.2">
      <c r="A3901">
        <v>273</v>
      </c>
      <c r="B3901">
        <v>377112</v>
      </c>
      <c r="C3901">
        <v>8607.8690000000006</v>
      </c>
    </row>
    <row r="3902" spans="1:3" x14ac:dyDescent="0.2">
      <c r="A3902">
        <v>273</v>
      </c>
      <c r="B3902">
        <v>286056</v>
      </c>
      <c r="C3902">
        <v>9099.768</v>
      </c>
    </row>
    <row r="3903" spans="1:3" x14ac:dyDescent="0.2">
      <c r="A3903">
        <v>273</v>
      </c>
      <c r="B3903">
        <v>178000</v>
      </c>
      <c r="C3903">
        <v>10809.460999999999</v>
      </c>
    </row>
    <row r="3904" spans="1:3" x14ac:dyDescent="0.2">
      <c r="A3904">
        <v>273</v>
      </c>
      <c r="B3904">
        <v>65700</v>
      </c>
      <c r="C3904">
        <v>11238.878000000001</v>
      </c>
    </row>
    <row r="3905" spans="1:3" x14ac:dyDescent="0.2">
      <c r="A3905">
        <v>273</v>
      </c>
      <c r="B3905">
        <v>0</v>
      </c>
      <c r="C3905">
        <v>6581.826</v>
      </c>
    </row>
    <row r="3906" spans="1:3" x14ac:dyDescent="0.2">
      <c r="A3906">
        <v>274</v>
      </c>
      <c r="B3906">
        <v>111566</v>
      </c>
      <c r="C3906">
        <v>1030.0250000000001</v>
      </c>
    </row>
    <row r="3907" spans="1:3" x14ac:dyDescent="0.2">
      <c r="A3907">
        <v>274</v>
      </c>
      <c r="B3907">
        <v>300647</v>
      </c>
      <c r="C3907">
        <v>1618.4549999999999</v>
      </c>
    </row>
    <row r="3908" spans="1:3" x14ac:dyDescent="0.2">
      <c r="A3908">
        <v>274</v>
      </c>
      <c r="B3908">
        <v>428730</v>
      </c>
      <c r="C3908">
        <v>4456.0600000000004</v>
      </c>
    </row>
    <row r="3909" spans="1:3" x14ac:dyDescent="0.2">
      <c r="A3909">
        <v>274</v>
      </c>
      <c r="B3909">
        <v>324604</v>
      </c>
      <c r="C3909">
        <v>10406.773999999999</v>
      </c>
    </row>
    <row r="3910" spans="1:3" x14ac:dyDescent="0.2">
      <c r="A3910">
        <v>274</v>
      </c>
      <c r="B3910">
        <v>218071</v>
      </c>
      <c r="C3910">
        <v>10654.07</v>
      </c>
    </row>
    <row r="3911" spans="1:3" x14ac:dyDescent="0.2">
      <c r="A3911">
        <v>274</v>
      </c>
      <c r="B3911">
        <v>104327</v>
      </c>
      <c r="C3911">
        <v>11374.69</v>
      </c>
    </row>
    <row r="3912" spans="1:3" x14ac:dyDescent="0.2">
      <c r="A3912">
        <v>274</v>
      </c>
      <c r="B3912">
        <v>0</v>
      </c>
      <c r="C3912">
        <v>10453.831</v>
      </c>
    </row>
    <row r="3913" spans="1:3" x14ac:dyDescent="0.2">
      <c r="A3913">
        <v>275</v>
      </c>
      <c r="B3913">
        <v>26686</v>
      </c>
      <c r="C3913">
        <v>382.32600000000002</v>
      </c>
    </row>
    <row r="3914" spans="1:3" x14ac:dyDescent="0.2">
      <c r="A3914">
        <v>275</v>
      </c>
      <c r="B3914">
        <v>323635</v>
      </c>
      <c r="C3914">
        <v>1759.511</v>
      </c>
    </row>
    <row r="3915" spans="1:3" x14ac:dyDescent="0.2">
      <c r="A3915">
        <v>275</v>
      </c>
      <c r="B3915">
        <v>397906</v>
      </c>
      <c r="C3915">
        <v>2611.085</v>
      </c>
    </row>
    <row r="3916" spans="1:3" x14ac:dyDescent="0.2">
      <c r="A3916">
        <v>275</v>
      </c>
      <c r="B3916">
        <v>375620</v>
      </c>
      <c r="C3916">
        <v>7656.4870000000001</v>
      </c>
    </row>
    <row r="3917" spans="1:3" x14ac:dyDescent="0.2">
      <c r="A3917">
        <v>275</v>
      </c>
      <c r="B3917">
        <v>260257</v>
      </c>
      <c r="C3917">
        <v>11536.083000000001</v>
      </c>
    </row>
    <row r="3918" spans="1:3" x14ac:dyDescent="0.2">
      <c r="A3918">
        <v>275</v>
      </c>
      <c r="B3918">
        <v>147250</v>
      </c>
      <c r="C3918">
        <v>11299.152</v>
      </c>
    </row>
    <row r="3919" spans="1:3" x14ac:dyDescent="0.2">
      <c r="A3919">
        <v>275</v>
      </c>
      <c r="B3919">
        <v>50900</v>
      </c>
      <c r="C3919">
        <v>9626.18</v>
      </c>
    </row>
    <row r="3920" spans="1:3" x14ac:dyDescent="0.2">
      <c r="A3920">
        <v>275</v>
      </c>
      <c r="B3920">
        <v>0</v>
      </c>
      <c r="C3920">
        <v>5105.4459999999999</v>
      </c>
    </row>
    <row r="3921" spans="1:3" x14ac:dyDescent="0.2">
      <c r="A3921">
        <v>276</v>
      </c>
      <c r="B3921">
        <v>141918</v>
      </c>
      <c r="C3921">
        <v>1281.356</v>
      </c>
    </row>
    <row r="3922" spans="1:3" x14ac:dyDescent="0.2">
      <c r="A3922">
        <v>276</v>
      </c>
      <c r="B3922">
        <v>310598</v>
      </c>
      <c r="C3922">
        <v>2265.2069999999999</v>
      </c>
    </row>
    <row r="3923" spans="1:3" x14ac:dyDescent="0.2">
      <c r="A3923">
        <v>276</v>
      </c>
      <c r="B3923">
        <v>415200</v>
      </c>
      <c r="C3923">
        <v>4906.4579999999996</v>
      </c>
    </row>
    <row r="3924" spans="1:3" x14ac:dyDescent="0.2">
      <c r="A3924">
        <v>276</v>
      </c>
      <c r="B3924">
        <v>323287</v>
      </c>
      <c r="C3924">
        <v>9187.0020000000004</v>
      </c>
    </row>
    <row r="3925" spans="1:3" x14ac:dyDescent="0.2">
      <c r="A3925">
        <v>276</v>
      </c>
      <c r="B3925">
        <v>210850</v>
      </c>
      <c r="C3925">
        <v>11244.884</v>
      </c>
    </row>
    <row r="3926" spans="1:3" x14ac:dyDescent="0.2">
      <c r="A3926">
        <v>276</v>
      </c>
      <c r="B3926">
        <v>96047</v>
      </c>
      <c r="C3926">
        <v>11477.355</v>
      </c>
    </row>
    <row r="3927" spans="1:3" x14ac:dyDescent="0.2">
      <c r="A3927">
        <v>276</v>
      </c>
      <c r="B3927">
        <v>0</v>
      </c>
      <c r="C3927">
        <v>9628.81</v>
      </c>
    </row>
    <row r="3928" spans="1:3" x14ac:dyDescent="0.2">
      <c r="A3928">
        <v>277</v>
      </c>
      <c r="B3928">
        <v>52214</v>
      </c>
      <c r="C3928">
        <v>701.32600000000002</v>
      </c>
    </row>
    <row r="3929" spans="1:3" x14ac:dyDescent="0.2">
      <c r="A3929">
        <v>277</v>
      </c>
      <c r="B3929">
        <v>315431</v>
      </c>
      <c r="C3929">
        <v>1875.1220000000001</v>
      </c>
    </row>
    <row r="3930" spans="1:3" x14ac:dyDescent="0.2">
      <c r="A3930">
        <v>277</v>
      </c>
      <c r="B3930">
        <v>434818</v>
      </c>
      <c r="C3930">
        <v>3271.462</v>
      </c>
    </row>
    <row r="3931" spans="1:3" x14ac:dyDescent="0.2">
      <c r="A3931">
        <v>277</v>
      </c>
      <c r="B3931">
        <v>330650</v>
      </c>
      <c r="C3931">
        <v>11068.108</v>
      </c>
    </row>
    <row r="3932" spans="1:3" x14ac:dyDescent="0.2">
      <c r="A3932">
        <v>277</v>
      </c>
      <c r="B3932">
        <v>216673</v>
      </c>
      <c r="C3932">
        <v>11387.661</v>
      </c>
    </row>
    <row r="3933" spans="1:3" x14ac:dyDescent="0.2">
      <c r="A3933">
        <v>277</v>
      </c>
      <c r="B3933">
        <v>95849</v>
      </c>
      <c r="C3933">
        <v>12079.27</v>
      </c>
    </row>
    <row r="3934" spans="1:3" x14ac:dyDescent="0.2">
      <c r="A3934">
        <v>277</v>
      </c>
      <c r="B3934">
        <v>0</v>
      </c>
      <c r="C3934">
        <v>9604.9590000000007</v>
      </c>
    </row>
    <row r="3935" spans="1:3" x14ac:dyDescent="0.2">
      <c r="A3935">
        <v>278</v>
      </c>
      <c r="B3935">
        <v>49483</v>
      </c>
      <c r="C3935">
        <v>579.63900000000001</v>
      </c>
    </row>
    <row r="3936" spans="1:3" x14ac:dyDescent="0.2">
      <c r="A3936">
        <v>278</v>
      </c>
      <c r="B3936">
        <v>305124</v>
      </c>
      <c r="C3936">
        <v>1673.0219999999999</v>
      </c>
    </row>
    <row r="3937" spans="1:3" x14ac:dyDescent="0.2">
      <c r="A3937">
        <v>278</v>
      </c>
      <c r="B3937">
        <v>418082</v>
      </c>
      <c r="C3937">
        <v>2803.384</v>
      </c>
    </row>
    <row r="3938" spans="1:3" x14ac:dyDescent="0.2">
      <c r="A3938">
        <v>278</v>
      </c>
      <c r="B3938">
        <v>345400</v>
      </c>
      <c r="C3938">
        <v>10396.67</v>
      </c>
    </row>
    <row r="3939" spans="1:3" x14ac:dyDescent="0.2">
      <c r="A3939">
        <v>278</v>
      </c>
      <c r="B3939">
        <v>241000</v>
      </c>
      <c r="C3939">
        <v>10439.790000000001</v>
      </c>
    </row>
    <row r="3940" spans="1:3" x14ac:dyDescent="0.2">
      <c r="A3940">
        <v>278</v>
      </c>
      <c r="B3940">
        <v>128346</v>
      </c>
      <c r="C3940">
        <v>11241.735000000001</v>
      </c>
    </row>
    <row r="3941" spans="1:3" x14ac:dyDescent="0.2">
      <c r="A3941">
        <v>278</v>
      </c>
      <c r="B3941">
        <v>10480</v>
      </c>
      <c r="C3941">
        <v>11785.378000000001</v>
      </c>
    </row>
    <row r="3942" spans="1:3" x14ac:dyDescent="0.2">
      <c r="A3942">
        <v>278</v>
      </c>
      <c r="B3942">
        <v>0</v>
      </c>
      <c r="C3942">
        <v>1074.72</v>
      </c>
    </row>
    <row r="3943" spans="1:3" x14ac:dyDescent="0.2">
      <c r="A3943">
        <v>279</v>
      </c>
      <c r="B3943">
        <v>268338</v>
      </c>
      <c r="C3943">
        <v>1774.4860000000001</v>
      </c>
    </row>
    <row r="3944" spans="1:3" x14ac:dyDescent="0.2">
      <c r="A3944">
        <v>279</v>
      </c>
      <c r="B3944">
        <v>358138</v>
      </c>
      <c r="C3944">
        <v>2286.5700000000002</v>
      </c>
    </row>
    <row r="3945" spans="1:3" x14ac:dyDescent="0.2">
      <c r="A3945">
        <v>279</v>
      </c>
      <c r="B3945">
        <v>386500</v>
      </c>
      <c r="C3945">
        <v>7268.4660000000003</v>
      </c>
    </row>
    <row r="3946" spans="1:3" x14ac:dyDescent="0.2">
      <c r="A3946">
        <v>279</v>
      </c>
      <c r="B3946">
        <v>304849</v>
      </c>
      <c r="C3946">
        <v>8157.0020000000004</v>
      </c>
    </row>
    <row r="3947" spans="1:3" x14ac:dyDescent="0.2">
      <c r="A3947">
        <v>279</v>
      </c>
      <c r="B3947">
        <v>197270</v>
      </c>
      <c r="C3947">
        <v>10756.324000000001</v>
      </c>
    </row>
    <row r="3948" spans="1:3" x14ac:dyDescent="0.2">
      <c r="A3948">
        <v>279</v>
      </c>
      <c r="B3948">
        <v>89400</v>
      </c>
      <c r="C3948">
        <v>10799.582</v>
      </c>
    </row>
    <row r="3949" spans="1:3" x14ac:dyDescent="0.2">
      <c r="A3949">
        <v>279</v>
      </c>
      <c r="B3949">
        <v>0</v>
      </c>
      <c r="C3949">
        <v>8946.6830000000009</v>
      </c>
    </row>
    <row r="3950" spans="1:3" x14ac:dyDescent="0.2">
      <c r="A3950">
        <v>280</v>
      </c>
      <c r="B3950">
        <v>69300</v>
      </c>
      <c r="C3950">
        <v>864.721</v>
      </c>
    </row>
    <row r="3951" spans="1:3" x14ac:dyDescent="0.2">
      <c r="A3951">
        <v>280</v>
      </c>
      <c r="B3951">
        <v>296075</v>
      </c>
      <c r="C3951">
        <v>1817.405</v>
      </c>
    </row>
    <row r="3952" spans="1:3" x14ac:dyDescent="0.2">
      <c r="A3952">
        <v>280</v>
      </c>
      <c r="B3952">
        <v>436192</v>
      </c>
      <c r="C3952">
        <v>3315.6880000000001</v>
      </c>
    </row>
    <row r="3953" spans="1:3" x14ac:dyDescent="0.2">
      <c r="A3953">
        <v>280</v>
      </c>
      <c r="B3953">
        <v>342489</v>
      </c>
      <c r="C3953">
        <v>9724.6540000000005</v>
      </c>
    </row>
    <row r="3954" spans="1:3" x14ac:dyDescent="0.2">
      <c r="A3954">
        <v>280</v>
      </c>
      <c r="B3954">
        <v>230419</v>
      </c>
      <c r="C3954">
        <v>11212.019</v>
      </c>
    </row>
    <row r="3955" spans="1:3" x14ac:dyDescent="0.2">
      <c r="A3955">
        <v>280</v>
      </c>
      <c r="B3955">
        <v>114700</v>
      </c>
      <c r="C3955">
        <v>11568.316000000001</v>
      </c>
    </row>
    <row r="3956" spans="1:3" x14ac:dyDescent="0.2">
      <c r="A3956">
        <v>280</v>
      </c>
      <c r="B3956">
        <v>0</v>
      </c>
      <c r="C3956">
        <v>11485.373</v>
      </c>
    </row>
    <row r="3957" spans="1:3" x14ac:dyDescent="0.2">
      <c r="A3957">
        <v>281</v>
      </c>
      <c r="B3957">
        <v>14956</v>
      </c>
      <c r="C3957">
        <v>245.37200000000001</v>
      </c>
    </row>
    <row r="3958" spans="1:3" x14ac:dyDescent="0.2">
      <c r="A3958">
        <v>281</v>
      </c>
      <c r="B3958">
        <v>324208</v>
      </c>
      <c r="C3958">
        <v>2035.444</v>
      </c>
    </row>
    <row r="3959" spans="1:3" x14ac:dyDescent="0.2">
      <c r="A3959">
        <v>281</v>
      </c>
      <c r="B3959">
        <v>375396</v>
      </c>
      <c r="C3959">
        <v>2140.6120000000001</v>
      </c>
    </row>
    <row r="3960" spans="1:3" x14ac:dyDescent="0.2">
      <c r="A3960">
        <v>281</v>
      </c>
      <c r="B3960">
        <v>376548</v>
      </c>
      <c r="C3960">
        <v>7913.9489999999996</v>
      </c>
    </row>
    <row r="3961" spans="1:3" x14ac:dyDescent="0.2">
      <c r="A3961">
        <v>281</v>
      </c>
      <c r="B3961">
        <v>269600</v>
      </c>
      <c r="C3961">
        <v>10698.252</v>
      </c>
    </row>
    <row r="3962" spans="1:3" x14ac:dyDescent="0.2">
      <c r="A3962">
        <v>281</v>
      </c>
      <c r="B3962">
        <v>163063</v>
      </c>
      <c r="C3962">
        <v>10635.540999999999</v>
      </c>
    </row>
    <row r="3963" spans="1:3" x14ac:dyDescent="0.2">
      <c r="A3963">
        <v>281</v>
      </c>
      <c r="B3963">
        <v>52333</v>
      </c>
      <c r="C3963">
        <v>11067.655000000001</v>
      </c>
    </row>
    <row r="3964" spans="1:3" x14ac:dyDescent="0.2">
      <c r="A3964">
        <v>281</v>
      </c>
      <c r="B3964">
        <v>0</v>
      </c>
      <c r="C3964">
        <v>5256.0140000000001</v>
      </c>
    </row>
    <row r="3965" spans="1:3" x14ac:dyDescent="0.2">
      <c r="A3965">
        <v>282</v>
      </c>
      <c r="B3965">
        <v>153165</v>
      </c>
      <c r="C3965">
        <v>1218.7460000000001</v>
      </c>
    </row>
    <row r="3966" spans="1:3" x14ac:dyDescent="0.2">
      <c r="A3966">
        <v>282</v>
      </c>
      <c r="B3966">
        <v>327496</v>
      </c>
      <c r="C3966">
        <v>2104.6750000000002</v>
      </c>
    </row>
    <row r="3967" spans="1:3" x14ac:dyDescent="0.2">
      <c r="A3967">
        <v>282</v>
      </c>
      <c r="B3967">
        <v>406711</v>
      </c>
      <c r="C3967">
        <v>4509.4920000000002</v>
      </c>
    </row>
    <row r="3968" spans="1:3" x14ac:dyDescent="0.2">
      <c r="A3968">
        <v>282</v>
      </c>
      <c r="B3968">
        <v>313200</v>
      </c>
      <c r="C3968">
        <v>10824.816999999999</v>
      </c>
    </row>
    <row r="3969" spans="1:3" x14ac:dyDescent="0.2">
      <c r="A3969">
        <v>282</v>
      </c>
      <c r="B3969">
        <v>203943</v>
      </c>
      <c r="C3969">
        <v>10918.357</v>
      </c>
    </row>
    <row r="3970" spans="1:3" x14ac:dyDescent="0.2">
      <c r="A3970">
        <v>282</v>
      </c>
      <c r="B3970">
        <v>92900</v>
      </c>
      <c r="C3970">
        <v>11121.442999999999</v>
      </c>
    </row>
    <row r="3971" spans="1:3" x14ac:dyDescent="0.2">
      <c r="A3971">
        <v>282</v>
      </c>
      <c r="B3971">
        <v>0</v>
      </c>
      <c r="C3971">
        <v>9290.1039999999994</v>
      </c>
    </row>
    <row r="3972" spans="1:3" x14ac:dyDescent="0.2">
      <c r="A3972">
        <v>283</v>
      </c>
      <c r="B3972">
        <v>49802</v>
      </c>
      <c r="C3972">
        <v>572.98299999999995</v>
      </c>
    </row>
    <row r="3973" spans="1:3" x14ac:dyDescent="0.2">
      <c r="A3973">
        <v>283</v>
      </c>
      <c r="B3973">
        <v>262904</v>
      </c>
      <c r="C3973">
        <v>1795.5319999999999</v>
      </c>
    </row>
    <row r="3974" spans="1:3" x14ac:dyDescent="0.2">
      <c r="A3974">
        <v>283</v>
      </c>
      <c r="B3974">
        <v>419095</v>
      </c>
      <c r="C3974">
        <v>2990.8209999999999</v>
      </c>
    </row>
    <row r="3975" spans="1:3" x14ac:dyDescent="0.2">
      <c r="A3975">
        <v>283</v>
      </c>
      <c r="B3975">
        <v>370250</v>
      </c>
      <c r="C3975">
        <v>7593.9359999999997</v>
      </c>
    </row>
    <row r="3976" spans="1:3" x14ac:dyDescent="0.2">
      <c r="A3976">
        <v>283</v>
      </c>
      <c r="B3976">
        <v>287850</v>
      </c>
      <c r="C3976">
        <v>8233.7270000000008</v>
      </c>
    </row>
    <row r="3977" spans="1:3" x14ac:dyDescent="0.2">
      <c r="A3977">
        <v>283</v>
      </c>
      <c r="B3977">
        <v>180950</v>
      </c>
      <c r="C3977">
        <v>10707.57</v>
      </c>
    </row>
    <row r="3978" spans="1:3" x14ac:dyDescent="0.2">
      <c r="A3978">
        <v>283</v>
      </c>
      <c r="B3978">
        <v>70899</v>
      </c>
      <c r="C3978">
        <v>10981.181</v>
      </c>
    </row>
    <row r="3979" spans="1:3" x14ac:dyDescent="0.2">
      <c r="A3979">
        <v>283</v>
      </c>
      <c r="B3979">
        <v>0</v>
      </c>
      <c r="C3979">
        <v>7106.6610000000001</v>
      </c>
    </row>
    <row r="3980" spans="1:3" x14ac:dyDescent="0.2">
      <c r="A3980">
        <v>284</v>
      </c>
      <c r="B3980">
        <v>46174</v>
      </c>
      <c r="C3980">
        <v>580.86300000000006</v>
      </c>
    </row>
    <row r="3981" spans="1:3" x14ac:dyDescent="0.2">
      <c r="A3981">
        <v>284</v>
      </c>
      <c r="B3981">
        <v>287631</v>
      </c>
      <c r="C3981">
        <v>1856.4949999999999</v>
      </c>
    </row>
    <row r="3982" spans="1:3" x14ac:dyDescent="0.2">
      <c r="A3982">
        <v>284</v>
      </c>
      <c r="B3982">
        <v>412556</v>
      </c>
      <c r="C3982">
        <v>2799.3119999999999</v>
      </c>
    </row>
    <row r="3983" spans="1:3" x14ac:dyDescent="0.2">
      <c r="A3983">
        <v>284</v>
      </c>
      <c r="B3983">
        <v>353250</v>
      </c>
      <c r="C3983">
        <v>9408.9539999999997</v>
      </c>
    </row>
    <row r="3984" spans="1:3" x14ac:dyDescent="0.2">
      <c r="A3984">
        <v>284</v>
      </c>
      <c r="B3984">
        <v>249900</v>
      </c>
      <c r="C3984">
        <v>10335.145</v>
      </c>
    </row>
    <row r="3985" spans="1:3" x14ac:dyDescent="0.2">
      <c r="A3985">
        <v>284</v>
      </c>
      <c r="B3985">
        <v>146350</v>
      </c>
      <c r="C3985">
        <v>10369.112999999999</v>
      </c>
    </row>
    <row r="3986" spans="1:3" x14ac:dyDescent="0.2">
      <c r="A3986">
        <v>284</v>
      </c>
      <c r="B3986">
        <v>26081</v>
      </c>
      <c r="C3986">
        <v>12022.687</v>
      </c>
    </row>
    <row r="3987" spans="1:3" x14ac:dyDescent="0.2">
      <c r="A3987">
        <v>284</v>
      </c>
      <c r="B3987">
        <v>0</v>
      </c>
      <c r="C3987">
        <v>2620.8110000000001</v>
      </c>
    </row>
    <row r="3988" spans="1:3" x14ac:dyDescent="0.2">
      <c r="A3988">
        <v>285</v>
      </c>
      <c r="B3988">
        <v>239850</v>
      </c>
      <c r="C3988">
        <v>1600.857</v>
      </c>
    </row>
    <row r="3989" spans="1:3" x14ac:dyDescent="0.2">
      <c r="A3989">
        <v>285</v>
      </c>
      <c r="B3989">
        <v>318896</v>
      </c>
      <c r="C3989">
        <v>2279.2759999999998</v>
      </c>
    </row>
    <row r="3990" spans="1:3" x14ac:dyDescent="0.2">
      <c r="A3990">
        <v>285</v>
      </c>
      <c r="B3990">
        <v>372400</v>
      </c>
      <c r="C3990">
        <v>8851.9580000000005</v>
      </c>
    </row>
    <row r="3991" spans="1:3" x14ac:dyDescent="0.2">
      <c r="A3991">
        <v>285</v>
      </c>
      <c r="B3991">
        <v>291600</v>
      </c>
      <c r="C3991">
        <v>8085.9549999999999</v>
      </c>
    </row>
    <row r="3992" spans="1:3" x14ac:dyDescent="0.2">
      <c r="A3992">
        <v>285</v>
      </c>
      <c r="B3992">
        <v>181236</v>
      </c>
      <c r="C3992">
        <v>11028.65</v>
      </c>
    </row>
    <row r="3993" spans="1:3" x14ac:dyDescent="0.2">
      <c r="A3993">
        <v>285</v>
      </c>
      <c r="B3993">
        <v>68150</v>
      </c>
      <c r="C3993">
        <v>11318.684999999999</v>
      </c>
    </row>
    <row r="3994" spans="1:3" x14ac:dyDescent="0.2">
      <c r="A3994">
        <v>285</v>
      </c>
      <c r="B3994">
        <v>0</v>
      </c>
      <c r="C3994">
        <v>6825.2280000000001</v>
      </c>
    </row>
    <row r="3995" spans="1:3" x14ac:dyDescent="0.2">
      <c r="A3995">
        <v>286</v>
      </c>
      <c r="B3995">
        <v>115296</v>
      </c>
      <c r="C3995">
        <v>1187.3889999999999</v>
      </c>
    </row>
    <row r="3996" spans="1:3" x14ac:dyDescent="0.2">
      <c r="A3996">
        <v>286</v>
      </c>
      <c r="B3996">
        <v>308689</v>
      </c>
      <c r="C3996">
        <v>1624.854</v>
      </c>
    </row>
    <row r="3997" spans="1:3" x14ac:dyDescent="0.2">
      <c r="A3997">
        <v>286</v>
      </c>
      <c r="B3997">
        <v>421869</v>
      </c>
      <c r="C3997">
        <v>4976.4110000000001</v>
      </c>
    </row>
    <row r="3998" spans="1:3" x14ac:dyDescent="0.2">
      <c r="A3998">
        <v>286</v>
      </c>
      <c r="B3998">
        <v>310300</v>
      </c>
      <c r="C3998">
        <v>11175.16</v>
      </c>
    </row>
    <row r="3999" spans="1:3" x14ac:dyDescent="0.2">
      <c r="A3999">
        <v>286</v>
      </c>
      <c r="B3999">
        <v>199800</v>
      </c>
      <c r="C3999">
        <v>11029.387000000001</v>
      </c>
    </row>
    <row r="4000" spans="1:3" x14ac:dyDescent="0.2">
      <c r="A4000">
        <v>286</v>
      </c>
      <c r="B4000">
        <v>82704</v>
      </c>
      <c r="C4000">
        <v>11705.934999999999</v>
      </c>
    </row>
    <row r="4001" spans="1:3" x14ac:dyDescent="0.2">
      <c r="A4001">
        <v>286</v>
      </c>
      <c r="B4001">
        <v>0</v>
      </c>
      <c r="C4001">
        <v>8293.1290000000008</v>
      </c>
    </row>
    <row r="4002" spans="1:3" x14ac:dyDescent="0.2">
      <c r="A4002">
        <v>287</v>
      </c>
      <c r="B4002">
        <v>72810</v>
      </c>
      <c r="C4002">
        <v>932.45399999999995</v>
      </c>
    </row>
    <row r="4003" spans="1:3" x14ac:dyDescent="0.2">
      <c r="A4003">
        <v>287</v>
      </c>
      <c r="B4003">
        <v>288361</v>
      </c>
      <c r="C4003">
        <v>1702.981</v>
      </c>
    </row>
    <row r="4004" spans="1:3" x14ac:dyDescent="0.2">
      <c r="A4004">
        <v>287</v>
      </c>
      <c r="B4004">
        <v>433003</v>
      </c>
      <c r="C4004">
        <v>3242.973</v>
      </c>
    </row>
    <row r="4005" spans="1:3" x14ac:dyDescent="0.2">
      <c r="A4005">
        <v>287</v>
      </c>
      <c r="B4005">
        <v>343545</v>
      </c>
      <c r="C4005">
        <v>9747.732</v>
      </c>
    </row>
    <row r="4006" spans="1:3" x14ac:dyDescent="0.2">
      <c r="A4006">
        <v>287</v>
      </c>
      <c r="B4006">
        <v>260100</v>
      </c>
      <c r="C4006">
        <v>8324.6550000000007</v>
      </c>
    </row>
    <row r="4007" spans="1:3" x14ac:dyDescent="0.2">
      <c r="A4007">
        <v>287</v>
      </c>
      <c r="B4007">
        <v>155050</v>
      </c>
      <c r="C4007">
        <v>10528.807000000001</v>
      </c>
    </row>
    <row r="4008" spans="1:3" x14ac:dyDescent="0.2">
      <c r="A4008">
        <v>287</v>
      </c>
      <c r="B4008">
        <v>33890</v>
      </c>
      <c r="C4008">
        <v>12115.223</v>
      </c>
    </row>
    <row r="4009" spans="1:3" x14ac:dyDescent="0.2">
      <c r="A4009">
        <v>287</v>
      </c>
      <c r="B4009">
        <v>0</v>
      </c>
      <c r="C4009">
        <v>3385.6190000000001</v>
      </c>
    </row>
    <row r="4010" spans="1:3" x14ac:dyDescent="0.2">
      <c r="A4010">
        <v>288</v>
      </c>
      <c r="B4010">
        <v>227265</v>
      </c>
      <c r="C4010">
        <v>1533.3610000000001</v>
      </c>
    </row>
    <row r="4011" spans="1:3" x14ac:dyDescent="0.2">
      <c r="A4011">
        <v>288</v>
      </c>
      <c r="B4011">
        <v>341075</v>
      </c>
      <c r="C4011">
        <v>3035.53</v>
      </c>
    </row>
    <row r="4012" spans="1:3" x14ac:dyDescent="0.2">
      <c r="A4012">
        <v>288</v>
      </c>
      <c r="B4012">
        <v>403450</v>
      </c>
      <c r="C4012">
        <v>5065.6440000000002</v>
      </c>
    </row>
    <row r="4013" spans="1:3" x14ac:dyDescent="0.2">
      <c r="A4013">
        <v>288</v>
      </c>
      <c r="B4013">
        <v>294243</v>
      </c>
      <c r="C4013">
        <v>10928.664000000001</v>
      </c>
    </row>
    <row r="4014" spans="1:3" x14ac:dyDescent="0.2">
      <c r="A4014">
        <v>288</v>
      </c>
      <c r="B4014">
        <v>183222</v>
      </c>
      <c r="C4014">
        <v>11083.88</v>
      </c>
    </row>
    <row r="4015" spans="1:3" x14ac:dyDescent="0.2">
      <c r="A4015">
        <v>288</v>
      </c>
      <c r="B4015">
        <v>68342</v>
      </c>
      <c r="C4015">
        <v>11484.932000000001</v>
      </c>
    </row>
    <row r="4016" spans="1:3" x14ac:dyDescent="0.2">
      <c r="A4016">
        <v>288</v>
      </c>
      <c r="B4016">
        <v>0</v>
      </c>
      <c r="C4016">
        <v>6856.0240000000003</v>
      </c>
    </row>
    <row r="4017" spans="1:3" x14ac:dyDescent="0.2">
      <c r="A4017">
        <v>289</v>
      </c>
      <c r="B4017">
        <v>120310</v>
      </c>
      <c r="C4017">
        <v>1174.71</v>
      </c>
    </row>
    <row r="4018" spans="1:3" x14ac:dyDescent="0.2">
      <c r="A4018">
        <v>289</v>
      </c>
      <c r="B4018">
        <v>280386</v>
      </c>
      <c r="C4018">
        <v>1719.1679999999999</v>
      </c>
    </row>
    <row r="4019" spans="1:3" x14ac:dyDescent="0.2">
      <c r="A4019">
        <v>289</v>
      </c>
      <c r="B4019">
        <v>425887</v>
      </c>
      <c r="C4019">
        <v>4491.5870000000004</v>
      </c>
    </row>
    <row r="4020" spans="1:3" x14ac:dyDescent="0.2">
      <c r="A4020">
        <v>289</v>
      </c>
      <c r="B4020">
        <v>330604</v>
      </c>
      <c r="C4020">
        <v>9530.8760000000002</v>
      </c>
    </row>
    <row r="4021" spans="1:3" x14ac:dyDescent="0.2">
      <c r="A4021">
        <v>289</v>
      </c>
      <c r="B4021">
        <v>220450</v>
      </c>
      <c r="C4021">
        <v>11008.055</v>
      </c>
    </row>
    <row r="4022" spans="1:3" x14ac:dyDescent="0.2">
      <c r="A4022">
        <v>289</v>
      </c>
      <c r="B4022">
        <v>107920</v>
      </c>
      <c r="C4022">
        <v>11251.474</v>
      </c>
    </row>
    <row r="4023" spans="1:3" x14ac:dyDescent="0.2">
      <c r="A4023">
        <v>289</v>
      </c>
      <c r="B4023">
        <v>0</v>
      </c>
      <c r="C4023">
        <v>10817.157999999999</v>
      </c>
    </row>
    <row r="4024" spans="1:3" x14ac:dyDescent="0.2">
      <c r="A4024">
        <v>290</v>
      </c>
      <c r="B4024">
        <v>27994</v>
      </c>
      <c r="C4024">
        <v>386.19099999999997</v>
      </c>
    </row>
    <row r="4025" spans="1:3" x14ac:dyDescent="0.2">
      <c r="A4025">
        <v>290</v>
      </c>
      <c r="B4025">
        <v>290462</v>
      </c>
      <c r="C4025">
        <v>1959.309</v>
      </c>
    </row>
    <row r="4026" spans="1:3" x14ac:dyDescent="0.2">
      <c r="A4026">
        <v>290</v>
      </c>
      <c r="B4026">
        <v>380189</v>
      </c>
      <c r="C4026">
        <v>2726.6909999999998</v>
      </c>
    </row>
    <row r="4027" spans="1:3" x14ac:dyDescent="0.2">
      <c r="A4027">
        <v>290</v>
      </c>
      <c r="B4027">
        <v>356588</v>
      </c>
      <c r="C4027">
        <v>9264.3230000000003</v>
      </c>
    </row>
    <row r="4028" spans="1:3" x14ac:dyDescent="0.2">
      <c r="A4028">
        <v>290</v>
      </c>
      <c r="B4028">
        <v>255300</v>
      </c>
      <c r="C4028">
        <v>10109.859</v>
      </c>
    </row>
    <row r="4029" spans="1:3" x14ac:dyDescent="0.2">
      <c r="A4029">
        <v>290</v>
      </c>
      <c r="B4029">
        <v>142903</v>
      </c>
      <c r="C4029">
        <v>11228.620999999999</v>
      </c>
    </row>
    <row r="4030" spans="1:3" x14ac:dyDescent="0.2">
      <c r="A4030">
        <v>290</v>
      </c>
      <c r="B4030">
        <v>20064</v>
      </c>
      <c r="C4030">
        <v>12290.772000000001</v>
      </c>
    </row>
    <row r="4031" spans="1:3" x14ac:dyDescent="0.2">
      <c r="A4031">
        <v>290</v>
      </c>
      <c r="B4031">
        <v>0</v>
      </c>
      <c r="C4031">
        <v>2025.7380000000001</v>
      </c>
    </row>
    <row r="4032" spans="1:3" x14ac:dyDescent="0.2">
      <c r="A4032">
        <v>291</v>
      </c>
      <c r="B4032">
        <v>254473</v>
      </c>
      <c r="C4032">
        <v>1665.1089999999999</v>
      </c>
    </row>
    <row r="4033" spans="1:3" x14ac:dyDescent="0.2">
      <c r="A4033">
        <v>291</v>
      </c>
      <c r="B4033">
        <v>317572</v>
      </c>
      <c r="C4033">
        <v>2024.13</v>
      </c>
    </row>
    <row r="4034" spans="1:3" x14ac:dyDescent="0.2">
      <c r="A4034">
        <v>291</v>
      </c>
      <c r="B4034">
        <v>380552</v>
      </c>
      <c r="C4034">
        <v>8244.2990000000009</v>
      </c>
    </row>
    <row r="4035" spans="1:3" x14ac:dyDescent="0.2">
      <c r="A4035">
        <v>291</v>
      </c>
      <c r="B4035">
        <v>308368</v>
      </c>
      <c r="C4035">
        <v>7189.027</v>
      </c>
    </row>
    <row r="4036" spans="1:3" x14ac:dyDescent="0.2">
      <c r="A4036">
        <v>291</v>
      </c>
      <c r="B4036">
        <v>219776</v>
      </c>
      <c r="C4036">
        <v>8864.0619999999999</v>
      </c>
    </row>
    <row r="4037" spans="1:3" x14ac:dyDescent="0.2">
      <c r="A4037">
        <v>291</v>
      </c>
      <c r="B4037">
        <v>108158</v>
      </c>
      <c r="C4037">
        <v>11178.745000000001</v>
      </c>
    </row>
    <row r="4038" spans="1:3" x14ac:dyDescent="0.2">
      <c r="A4038">
        <v>291</v>
      </c>
      <c r="B4038">
        <v>0</v>
      </c>
      <c r="C4038">
        <v>10809.948</v>
      </c>
    </row>
    <row r="4039" spans="1:3" x14ac:dyDescent="0.2">
      <c r="A4039">
        <v>292</v>
      </c>
      <c r="B4039">
        <v>29559</v>
      </c>
      <c r="C4039">
        <v>526.76300000000003</v>
      </c>
    </row>
    <row r="4040" spans="1:3" x14ac:dyDescent="0.2">
      <c r="A4040">
        <v>292</v>
      </c>
      <c r="B4040">
        <v>304076</v>
      </c>
      <c r="C4040">
        <v>1857.566</v>
      </c>
    </row>
    <row r="4041" spans="1:3" x14ac:dyDescent="0.2">
      <c r="A4041">
        <v>292</v>
      </c>
      <c r="B4041">
        <v>408254</v>
      </c>
      <c r="C4041">
        <v>2333.9969999999998</v>
      </c>
    </row>
    <row r="4042" spans="1:3" x14ac:dyDescent="0.2">
      <c r="A4042">
        <v>292</v>
      </c>
      <c r="B4042">
        <v>352065</v>
      </c>
      <c r="C4042">
        <v>10043.49</v>
      </c>
    </row>
    <row r="4043" spans="1:3" x14ac:dyDescent="0.2">
      <c r="A4043">
        <v>292</v>
      </c>
      <c r="B4043">
        <v>243789</v>
      </c>
      <c r="C4043">
        <v>10826.995999999999</v>
      </c>
    </row>
    <row r="4044" spans="1:3" x14ac:dyDescent="0.2">
      <c r="A4044">
        <v>292</v>
      </c>
      <c r="B4044">
        <v>132174</v>
      </c>
      <c r="C4044">
        <v>11160.715</v>
      </c>
    </row>
    <row r="4045" spans="1:3" x14ac:dyDescent="0.2">
      <c r="A4045">
        <v>292</v>
      </c>
      <c r="B4045">
        <v>9674</v>
      </c>
      <c r="C4045">
        <v>12249.739</v>
      </c>
    </row>
    <row r="4046" spans="1:3" x14ac:dyDescent="0.2">
      <c r="A4046">
        <v>292</v>
      </c>
      <c r="B4046">
        <v>0</v>
      </c>
      <c r="C4046">
        <v>996.41399999999999</v>
      </c>
    </row>
    <row r="4047" spans="1:3" x14ac:dyDescent="0.2">
      <c r="A4047">
        <v>293</v>
      </c>
      <c r="B4047">
        <v>274637</v>
      </c>
      <c r="C4047">
        <v>1807.8219999999999</v>
      </c>
    </row>
    <row r="4048" spans="1:3" x14ac:dyDescent="0.2">
      <c r="A4048">
        <v>293</v>
      </c>
      <c r="B4048">
        <v>342941</v>
      </c>
      <c r="C4048">
        <v>2133.884</v>
      </c>
    </row>
    <row r="4049" spans="1:3" x14ac:dyDescent="0.2">
      <c r="A4049">
        <v>293</v>
      </c>
      <c r="B4049">
        <v>371800</v>
      </c>
      <c r="C4049">
        <v>8856.5730000000003</v>
      </c>
    </row>
    <row r="4050" spans="1:3" x14ac:dyDescent="0.2">
      <c r="A4050">
        <v>293</v>
      </c>
      <c r="B4050">
        <v>286534</v>
      </c>
      <c r="C4050">
        <v>8519.9130000000005</v>
      </c>
    </row>
    <row r="4051" spans="1:3" x14ac:dyDescent="0.2">
      <c r="A4051">
        <v>293</v>
      </c>
      <c r="B4051">
        <v>180242</v>
      </c>
      <c r="C4051">
        <v>10627.977000000001</v>
      </c>
    </row>
    <row r="4052" spans="1:3" x14ac:dyDescent="0.2">
      <c r="A4052">
        <v>293</v>
      </c>
      <c r="B4052">
        <v>64752</v>
      </c>
      <c r="C4052">
        <v>11547.652</v>
      </c>
    </row>
    <row r="4053" spans="1:3" x14ac:dyDescent="0.2">
      <c r="A4053">
        <v>293</v>
      </c>
      <c r="B4053">
        <v>0</v>
      </c>
      <c r="C4053">
        <v>6497.9939999999997</v>
      </c>
    </row>
    <row r="4054" spans="1:3" x14ac:dyDescent="0.2">
      <c r="A4054">
        <v>294</v>
      </c>
      <c r="B4054">
        <v>128067</v>
      </c>
      <c r="C4054">
        <v>1136.07</v>
      </c>
    </row>
    <row r="4055" spans="1:3" x14ac:dyDescent="0.2">
      <c r="A4055">
        <v>294</v>
      </c>
      <c r="B4055">
        <v>282917</v>
      </c>
      <c r="C4055">
        <v>1861.0740000000001</v>
      </c>
    </row>
    <row r="4056" spans="1:3" x14ac:dyDescent="0.2">
      <c r="A4056">
        <v>294</v>
      </c>
      <c r="B4056">
        <v>421436</v>
      </c>
      <c r="C4056">
        <v>4858.0810000000001</v>
      </c>
    </row>
    <row r="4057" spans="1:3" x14ac:dyDescent="0.2">
      <c r="A4057">
        <v>294</v>
      </c>
      <c r="B4057">
        <v>327500</v>
      </c>
      <c r="C4057">
        <v>9390.5769999999993</v>
      </c>
    </row>
    <row r="4058" spans="1:3" x14ac:dyDescent="0.2">
      <c r="A4058">
        <v>294</v>
      </c>
      <c r="B4058">
        <v>213000</v>
      </c>
      <c r="C4058">
        <v>11434.584000000001</v>
      </c>
    </row>
    <row r="4059" spans="1:3" x14ac:dyDescent="0.2">
      <c r="A4059">
        <v>294</v>
      </c>
      <c r="B4059">
        <v>97450</v>
      </c>
      <c r="C4059">
        <v>11548.450999999999</v>
      </c>
    </row>
    <row r="4060" spans="1:3" x14ac:dyDescent="0.2">
      <c r="A4060">
        <v>294</v>
      </c>
      <c r="B4060">
        <v>0</v>
      </c>
      <c r="C4060">
        <v>9759.3410000000003</v>
      </c>
    </row>
    <row r="4061" spans="1:3" x14ac:dyDescent="0.2">
      <c r="A4061">
        <v>295</v>
      </c>
      <c r="B4061">
        <v>45347</v>
      </c>
      <c r="C4061">
        <v>656.49599999999998</v>
      </c>
    </row>
    <row r="4062" spans="1:3" x14ac:dyDescent="0.2">
      <c r="A4062">
        <v>295</v>
      </c>
      <c r="B4062">
        <v>303976</v>
      </c>
      <c r="C4062">
        <v>1722.5509999999999</v>
      </c>
    </row>
    <row r="4063" spans="1:3" x14ac:dyDescent="0.2">
      <c r="A4063">
        <v>295</v>
      </c>
      <c r="B4063">
        <v>405776</v>
      </c>
      <c r="C4063">
        <v>2937.4479999999999</v>
      </c>
    </row>
    <row r="4064" spans="1:3" x14ac:dyDescent="0.2">
      <c r="A4064">
        <v>295</v>
      </c>
      <c r="B4064">
        <v>361215</v>
      </c>
      <c r="C4064">
        <v>8530.6610000000001</v>
      </c>
    </row>
    <row r="4065" spans="1:3" x14ac:dyDescent="0.2">
      <c r="A4065">
        <v>295</v>
      </c>
      <c r="B4065">
        <v>262955</v>
      </c>
      <c r="C4065">
        <v>9824.77</v>
      </c>
    </row>
    <row r="4066" spans="1:3" x14ac:dyDescent="0.2">
      <c r="A4066">
        <v>295</v>
      </c>
      <c r="B4066">
        <v>171550</v>
      </c>
      <c r="C4066">
        <v>9147.1170000000002</v>
      </c>
    </row>
    <row r="4067" spans="1:3" x14ac:dyDescent="0.2">
      <c r="A4067">
        <v>295</v>
      </c>
      <c r="B4067">
        <v>58057</v>
      </c>
      <c r="C4067">
        <v>11347.519</v>
      </c>
    </row>
    <row r="4068" spans="1:3" x14ac:dyDescent="0.2">
      <c r="A4068">
        <v>295</v>
      </c>
      <c r="B4068">
        <v>0</v>
      </c>
      <c r="C4068">
        <v>5822.6589999999997</v>
      </c>
    </row>
    <row r="4069" spans="1:3" x14ac:dyDescent="0.2">
      <c r="A4069">
        <v>296</v>
      </c>
      <c r="B4069">
        <v>132584</v>
      </c>
      <c r="C4069">
        <v>1183.4870000000001</v>
      </c>
    </row>
    <row r="4070" spans="1:3" x14ac:dyDescent="0.2">
      <c r="A4070">
        <v>296</v>
      </c>
      <c r="B4070">
        <v>307082</v>
      </c>
      <c r="C4070">
        <v>1929.845</v>
      </c>
    </row>
    <row r="4071" spans="1:3" x14ac:dyDescent="0.2">
      <c r="A4071">
        <v>296</v>
      </c>
      <c r="B4071">
        <v>410950</v>
      </c>
      <c r="C4071">
        <v>5777.933</v>
      </c>
    </row>
    <row r="4072" spans="1:3" x14ac:dyDescent="0.2">
      <c r="A4072">
        <v>296</v>
      </c>
      <c r="B4072">
        <v>300513</v>
      </c>
      <c r="C4072">
        <v>11027.37</v>
      </c>
    </row>
    <row r="4073" spans="1:3" x14ac:dyDescent="0.2">
      <c r="A4073">
        <v>296</v>
      </c>
      <c r="B4073">
        <v>188557</v>
      </c>
      <c r="C4073">
        <v>11196.656000000001</v>
      </c>
    </row>
    <row r="4074" spans="1:3" x14ac:dyDescent="0.2">
      <c r="A4074">
        <v>296</v>
      </c>
      <c r="B4074">
        <v>69850</v>
      </c>
      <c r="C4074">
        <v>11880.767</v>
      </c>
    </row>
    <row r="4075" spans="1:3" x14ac:dyDescent="0.2">
      <c r="A4075">
        <v>296</v>
      </c>
      <c r="B4075">
        <v>0</v>
      </c>
      <c r="C4075">
        <v>6999.183</v>
      </c>
    </row>
    <row r="4076" spans="1:3" x14ac:dyDescent="0.2">
      <c r="A4076">
        <v>297</v>
      </c>
      <c r="B4076">
        <v>107155</v>
      </c>
      <c r="C4076">
        <v>1291.7370000000001</v>
      </c>
    </row>
    <row r="4077" spans="1:3" x14ac:dyDescent="0.2">
      <c r="A4077">
        <v>297</v>
      </c>
      <c r="B4077">
        <v>280413</v>
      </c>
      <c r="C4077">
        <v>1930.068</v>
      </c>
    </row>
    <row r="4078" spans="1:3" x14ac:dyDescent="0.2">
      <c r="A4078">
        <v>297</v>
      </c>
      <c r="B4078">
        <v>423029</v>
      </c>
      <c r="C4078">
        <v>4446.5379999999996</v>
      </c>
    </row>
    <row r="4079" spans="1:3" x14ac:dyDescent="0.2">
      <c r="A4079">
        <v>297</v>
      </c>
      <c r="B4079">
        <v>320000</v>
      </c>
      <c r="C4079">
        <v>10310.037</v>
      </c>
    </row>
    <row r="4080" spans="1:3" x14ac:dyDescent="0.2">
      <c r="A4080">
        <v>297</v>
      </c>
      <c r="B4080">
        <v>213600</v>
      </c>
      <c r="C4080">
        <v>10643.42</v>
      </c>
    </row>
    <row r="4081" spans="1:3" x14ac:dyDescent="0.2">
      <c r="A4081">
        <v>297</v>
      </c>
      <c r="B4081">
        <v>104645</v>
      </c>
      <c r="C4081">
        <v>10885.571</v>
      </c>
    </row>
    <row r="4082" spans="1:3" x14ac:dyDescent="0.2">
      <c r="A4082">
        <v>297</v>
      </c>
      <c r="B4082">
        <v>0</v>
      </c>
      <c r="C4082">
        <v>10479.366</v>
      </c>
    </row>
    <row r="4083" spans="1:3" x14ac:dyDescent="0.2">
      <c r="A4083">
        <v>298</v>
      </c>
      <c r="B4083">
        <v>36732</v>
      </c>
      <c r="C4083">
        <v>636.91300000000001</v>
      </c>
    </row>
    <row r="4084" spans="1:3" x14ac:dyDescent="0.2">
      <c r="A4084">
        <v>298</v>
      </c>
      <c r="B4084">
        <v>317760</v>
      </c>
      <c r="C4084">
        <v>1763.837</v>
      </c>
    </row>
    <row r="4085" spans="1:3" x14ac:dyDescent="0.2">
      <c r="A4085">
        <v>298</v>
      </c>
      <c r="B4085">
        <v>394322</v>
      </c>
      <c r="C4085">
        <v>2565.5259999999998</v>
      </c>
    </row>
    <row r="4086" spans="1:3" x14ac:dyDescent="0.2">
      <c r="A4086">
        <v>298</v>
      </c>
      <c r="B4086">
        <v>364400</v>
      </c>
      <c r="C4086">
        <v>8567.259</v>
      </c>
    </row>
    <row r="4087" spans="1:3" x14ac:dyDescent="0.2">
      <c r="A4087">
        <v>298</v>
      </c>
      <c r="B4087">
        <v>256309</v>
      </c>
      <c r="C4087">
        <v>10830.173000000001</v>
      </c>
    </row>
    <row r="4088" spans="1:3" x14ac:dyDescent="0.2">
      <c r="A4088">
        <v>298</v>
      </c>
      <c r="B4088">
        <v>148150</v>
      </c>
      <c r="C4088">
        <v>10813.723</v>
      </c>
    </row>
    <row r="4089" spans="1:3" x14ac:dyDescent="0.2">
      <c r="A4089">
        <v>298</v>
      </c>
      <c r="B4089">
        <v>30677</v>
      </c>
      <c r="C4089">
        <v>11731.107</v>
      </c>
    </row>
    <row r="4090" spans="1:3" x14ac:dyDescent="0.2">
      <c r="A4090">
        <v>298</v>
      </c>
      <c r="B4090">
        <v>0</v>
      </c>
      <c r="C4090">
        <v>3081.683</v>
      </c>
    </row>
    <row r="4091" spans="1:3" x14ac:dyDescent="0.2">
      <c r="A4091">
        <v>299</v>
      </c>
      <c r="B4091">
        <v>227357</v>
      </c>
      <c r="C4091">
        <v>1565.797</v>
      </c>
    </row>
    <row r="4092" spans="1:3" x14ac:dyDescent="0.2">
      <c r="A4092">
        <v>299</v>
      </c>
      <c r="B4092">
        <v>308180</v>
      </c>
      <c r="C4092">
        <v>2162.4540000000002</v>
      </c>
    </row>
    <row r="4093" spans="1:3" x14ac:dyDescent="0.2">
      <c r="A4093">
        <v>299</v>
      </c>
      <c r="B4093">
        <v>373800</v>
      </c>
      <c r="C4093">
        <v>8867.527</v>
      </c>
    </row>
    <row r="4094" spans="1:3" x14ac:dyDescent="0.2">
      <c r="A4094">
        <v>299</v>
      </c>
      <c r="B4094">
        <v>302038</v>
      </c>
      <c r="C4094">
        <v>7196.5640000000003</v>
      </c>
    </row>
    <row r="4095" spans="1:3" x14ac:dyDescent="0.2">
      <c r="A4095">
        <v>299</v>
      </c>
      <c r="B4095">
        <v>208129</v>
      </c>
      <c r="C4095">
        <v>9351.4979999999996</v>
      </c>
    </row>
    <row r="4096" spans="1:3" x14ac:dyDescent="0.2">
      <c r="A4096">
        <v>299</v>
      </c>
      <c r="B4096">
        <v>101112</v>
      </c>
      <c r="C4096">
        <v>10701.362999999999</v>
      </c>
    </row>
    <row r="4097" spans="1:3" x14ac:dyDescent="0.2">
      <c r="A4097">
        <v>299</v>
      </c>
      <c r="B4097">
        <v>0</v>
      </c>
      <c r="C4097">
        <v>10135.307000000001</v>
      </c>
    </row>
    <row r="4098" spans="1:3" x14ac:dyDescent="0.2">
      <c r="A4098">
        <v>300</v>
      </c>
      <c r="B4098">
        <v>45581</v>
      </c>
      <c r="C4098">
        <v>563.12900000000002</v>
      </c>
    </row>
    <row r="4099" spans="1:3" x14ac:dyDescent="0.2">
      <c r="A4099">
        <v>300</v>
      </c>
      <c r="B4099">
        <v>214579</v>
      </c>
      <c r="C4099">
        <v>1687.144</v>
      </c>
    </row>
    <row r="4100" spans="1:3" x14ac:dyDescent="0.2">
      <c r="A4100">
        <v>300</v>
      </c>
      <c r="B4100">
        <v>389587</v>
      </c>
      <c r="C4100">
        <v>3637.9009999999998</v>
      </c>
    </row>
    <row r="4101" spans="1:3" x14ac:dyDescent="0.2">
      <c r="A4101">
        <v>300</v>
      </c>
      <c r="B4101">
        <v>358047</v>
      </c>
      <c r="C4101">
        <v>8272.5550000000003</v>
      </c>
    </row>
    <row r="4102" spans="1:3" x14ac:dyDescent="0.2">
      <c r="A4102">
        <v>300</v>
      </c>
      <c r="B4102">
        <v>242932</v>
      </c>
      <c r="C4102">
        <v>11537.088</v>
      </c>
    </row>
    <row r="4103" spans="1:3" x14ac:dyDescent="0.2">
      <c r="A4103">
        <v>300</v>
      </c>
      <c r="B4103">
        <v>128662</v>
      </c>
      <c r="C4103">
        <v>11396.88</v>
      </c>
    </row>
    <row r="4104" spans="1:3" x14ac:dyDescent="0.2">
      <c r="A4104">
        <v>300</v>
      </c>
      <c r="B4104">
        <v>3553</v>
      </c>
      <c r="C4104">
        <v>12510.745999999999</v>
      </c>
    </row>
    <row r="4105" spans="1:3" x14ac:dyDescent="0.2">
      <c r="A4105">
        <v>300</v>
      </c>
      <c r="B4105">
        <v>0</v>
      </c>
      <c r="C4105">
        <v>385.04700000000003</v>
      </c>
    </row>
    <row r="4106" spans="1:3" x14ac:dyDescent="0.2">
      <c r="A4106">
        <v>301</v>
      </c>
      <c r="B4106">
        <v>311272</v>
      </c>
      <c r="C4106">
        <v>1901.7840000000001</v>
      </c>
    </row>
    <row r="4107" spans="1:3" x14ac:dyDescent="0.2">
      <c r="A4107">
        <v>301</v>
      </c>
      <c r="B4107">
        <v>337140</v>
      </c>
      <c r="C4107">
        <v>1654.819</v>
      </c>
    </row>
    <row r="4108" spans="1:3" x14ac:dyDescent="0.2">
      <c r="A4108">
        <v>301</v>
      </c>
      <c r="B4108">
        <v>376500</v>
      </c>
      <c r="C4108">
        <v>8791.3439999999991</v>
      </c>
    </row>
    <row r="4109" spans="1:3" x14ac:dyDescent="0.2">
      <c r="A4109">
        <v>301</v>
      </c>
      <c r="B4109">
        <v>266100</v>
      </c>
      <c r="C4109">
        <v>11013.434999999999</v>
      </c>
    </row>
    <row r="4110" spans="1:3" x14ac:dyDescent="0.2">
      <c r="A4110">
        <v>301</v>
      </c>
      <c r="B4110">
        <v>154572</v>
      </c>
      <c r="C4110">
        <v>11149.817999999999</v>
      </c>
    </row>
    <row r="4111" spans="1:3" x14ac:dyDescent="0.2">
      <c r="A4111">
        <v>301</v>
      </c>
      <c r="B4111">
        <v>28861</v>
      </c>
      <c r="C4111">
        <v>12581.368</v>
      </c>
    </row>
    <row r="4112" spans="1:3" x14ac:dyDescent="0.2">
      <c r="A4112">
        <v>301</v>
      </c>
      <c r="B4112">
        <v>0</v>
      </c>
      <c r="C4112">
        <v>2901.6280000000002</v>
      </c>
    </row>
    <row r="4113" spans="1:3" x14ac:dyDescent="0.2">
      <c r="A4113">
        <v>302</v>
      </c>
      <c r="B4113">
        <v>235226</v>
      </c>
      <c r="C4113">
        <v>1691.019</v>
      </c>
    </row>
    <row r="4114" spans="1:3" x14ac:dyDescent="0.2">
      <c r="A4114">
        <v>302</v>
      </c>
      <c r="B4114">
        <v>323819</v>
      </c>
      <c r="C4114">
        <v>2547.1309999999999</v>
      </c>
    </row>
    <row r="4115" spans="1:3" x14ac:dyDescent="0.2">
      <c r="A4115">
        <v>302</v>
      </c>
      <c r="B4115">
        <v>397891</v>
      </c>
      <c r="C4115">
        <v>5943.893</v>
      </c>
    </row>
    <row r="4116" spans="1:3" x14ac:dyDescent="0.2">
      <c r="A4116">
        <v>302</v>
      </c>
      <c r="B4116">
        <v>287191</v>
      </c>
      <c r="C4116">
        <v>11071.106</v>
      </c>
    </row>
    <row r="4117" spans="1:3" x14ac:dyDescent="0.2">
      <c r="A4117">
        <v>302</v>
      </c>
      <c r="B4117">
        <v>174610</v>
      </c>
      <c r="C4117">
        <v>11253.353999999999</v>
      </c>
    </row>
    <row r="4118" spans="1:3" x14ac:dyDescent="0.2">
      <c r="A4118">
        <v>302</v>
      </c>
      <c r="B4118">
        <v>61650</v>
      </c>
      <c r="C4118">
        <v>11310.575000000001</v>
      </c>
    </row>
    <row r="4119" spans="1:3" x14ac:dyDescent="0.2">
      <c r="A4119">
        <v>302</v>
      </c>
      <c r="B4119">
        <v>0</v>
      </c>
      <c r="C4119">
        <v>6175.7219999999998</v>
      </c>
    </row>
    <row r="4120" spans="1:3" x14ac:dyDescent="0.2">
      <c r="A4120">
        <v>303</v>
      </c>
      <c r="B4120">
        <v>138779</v>
      </c>
      <c r="C4120">
        <v>1263.374</v>
      </c>
    </row>
    <row r="4121" spans="1:3" x14ac:dyDescent="0.2">
      <c r="A4121">
        <v>303</v>
      </c>
      <c r="B4121">
        <v>312911</v>
      </c>
      <c r="C4121">
        <v>1983.8</v>
      </c>
    </row>
    <row r="4122" spans="1:3" x14ac:dyDescent="0.2">
      <c r="A4122">
        <v>303</v>
      </c>
      <c r="B4122">
        <v>415850</v>
      </c>
      <c r="C4122">
        <v>5137.3940000000002</v>
      </c>
    </row>
    <row r="4123" spans="1:3" x14ac:dyDescent="0.2">
      <c r="A4123">
        <v>303</v>
      </c>
      <c r="B4123">
        <v>299150</v>
      </c>
      <c r="C4123">
        <v>11673.144</v>
      </c>
    </row>
    <row r="4124" spans="1:3" x14ac:dyDescent="0.2">
      <c r="A4124">
        <v>303</v>
      </c>
      <c r="B4124">
        <v>183100</v>
      </c>
      <c r="C4124">
        <v>11599.615</v>
      </c>
    </row>
    <row r="4125" spans="1:3" x14ac:dyDescent="0.2">
      <c r="A4125">
        <v>303</v>
      </c>
      <c r="B4125">
        <v>88745</v>
      </c>
      <c r="C4125">
        <v>9457.0570000000007</v>
      </c>
    </row>
    <row r="4126" spans="1:3" x14ac:dyDescent="0.2">
      <c r="A4126">
        <v>303</v>
      </c>
      <c r="B4126">
        <v>0</v>
      </c>
      <c r="C4126">
        <v>8870.6990000000005</v>
      </c>
    </row>
    <row r="4127" spans="1:3" x14ac:dyDescent="0.2">
      <c r="A4127">
        <v>304</v>
      </c>
      <c r="B4127">
        <v>62399</v>
      </c>
      <c r="C4127">
        <v>779.73800000000006</v>
      </c>
    </row>
    <row r="4128" spans="1:3" x14ac:dyDescent="0.2">
      <c r="A4128">
        <v>304</v>
      </c>
      <c r="B4128">
        <v>302651</v>
      </c>
      <c r="C4128">
        <v>1517.1510000000001</v>
      </c>
    </row>
    <row r="4129" spans="1:3" x14ac:dyDescent="0.2">
      <c r="A4129">
        <v>304</v>
      </c>
      <c r="B4129">
        <v>429495</v>
      </c>
      <c r="C4129">
        <v>3370.7130000000002</v>
      </c>
    </row>
    <row r="4130" spans="1:3" x14ac:dyDescent="0.2">
      <c r="A4130">
        <v>304</v>
      </c>
      <c r="B4130">
        <v>337178</v>
      </c>
      <c r="C4130">
        <v>10602.838</v>
      </c>
    </row>
    <row r="4131" spans="1:3" x14ac:dyDescent="0.2">
      <c r="A4131">
        <v>304</v>
      </c>
      <c r="B4131">
        <v>228517</v>
      </c>
      <c r="C4131">
        <v>10835.565000000001</v>
      </c>
    </row>
    <row r="4132" spans="1:3" x14ac:dyDescent="0.2">
      <c r="A4132">
        <v>304</v>
      </c>
      <c r="B4132">
        <v>113200</v>
      </c>
      <c r="C4132">
        <v>11555.751</v>
      </c>
    </row>
    <row r="4133" spans="1:3" x14ac:dyDescent="0.2">
      <c r="A4133">
        <v>304</v>
      </c>
      <c r="B4133">
        <v>0</v>
      </c>
      <c r="C4133">
        <v>11310.254999999999</v>
      </c>
    </row>
    <row r="4134" spans="1:3" x14ac:dyDescent="0.2">
      <c r="A4134">
        <v>305</v>
      </c>
      <c r="B4134">
        <v>23747</v>
      </c>
      <c r="C4134">
        <v>367.786</v>
      </c>
    </row>
    <row r="4135" spans="1:3" x14ac:dyDescent="0.2">
      <c r="A4135">
        <v>305</v>
      </c>
      <c r="B4135">
        <v>318053</v>
      </c>
      <c r="C4135">
        <v>2037.7809999999999</v>
      </c>
    </row>
    <row r="4136" spans="1:3" x14ac:dyDescent="0.2">
      <c r="A4136">
        <v>305</v>
      </c>
      <c r="B4136">
        <v>383636</v>
      </c>
      <c r="C4136">
        <v>2338.1640000000002</v>
      </c>
    </row>
    <row r="4137" spans="1:3" x14ac:dyDescent="0.2">
      <c r="A4137">
        <v>305</v>
      </c>
      <c r="B4137">
        <v>348686</v>
      </c>
      <c r="C4137">
        <v>10356.77</v>
      </c>
    </row>
    <row r="4138" spans="1:3" x14ac:dyDescent="0.2">
      <c r="A4138">
        <v>305</v>
      </c>
      <c r="B4138">
        <v>234971</v>
      </c>
      <c r="C4138">
        <v>11375.255999999999</v>
      </c>
    </row>
    <row r="4139" spans="1:3" x14ac:dyDescent="0.2">
      <c r="A4139">
        <v>305</v>
      </c>
      <c r="B4139">
        <v>117959</v>
      </c>
      <c r="C4139">
        <v>11704.535</v>
      </c>
    </row>
    <row r="4140" spans="1:3" x14ac:dyDescent="0.2">
      <c r="A4140">
        <v>305</v>
      </c>
      <c r="B4140">
        <v>0</v>
      </c>
      <c r="C4140">
        <v>11814.540999999999</v>
      </c>
    </row>
    <row r="4141" spans="1:3" x14ac:dyDescent="0.2">
      <c r="A4141">
        <v>306</v>
      </c>
      <c r="B4141">
        <v>9391</v>
      </c>
      <c r="C4141">
        <v>209.94399999999999</v>
      </c>
    </row>
    <row r="4142" spans="1:3" x14ac:dyDescent="0.2">
      <c r="A4142">
        <v>306</v>
      </c>
      <c r="B4142">
        <v>283470</v>
      </c>
      <c r="C4142">
        <v>1807.4259999999999</v>
      </c>
    </row>
    <row r="4143" spans="1:3" x14ac:dyDescent="0.2">
      <c r="A4143">
        <v>306</v>
      </c>
      <c r="B4143">
        <v>349230</v>
      </c>
      <c r="C4143">
        <v>2508.1799999999998</v>
      </c>
    </row>
    <row r="4144" spans="1:3" x14ac:dyDescent="0.2">
      <c r="A4144">
        <v>306</v>
      </c>
      <c r="B4144">
        <v>361917</v>
      </c>
      <c r="C4144">
        <v>9280.2960000000003</v>
      </c>
    </row>
    <row r="4145" spans="1:3" x14ac:dyDescent="0.2">
      <c r="A4145">
        <v>306</v>
      </c>
      <c r="B4145">
        <v>257200</v>
      </c>
      <c r="C4145">
        <v>10455.42</v>
      </c>
    </row>
    <row r="4146" spans="1:3" x14ac:dyDescent="0.2">
      <c r="A4146">
        <v>306</v>
      </c>
      <c r="B4146">
        <v>141000</v>
      </c>
      <c r="C4146">
        <v>11613.231</v>
      </c>
    </row>
    <row r="4147" spans="1:3" x14ac:dyDescent="0.2">
      <c r="A4147">
        <v>306</v>
      </c>
      <c r="B4147">
        <v>17660</v>
      </c>
      <c r="C4147">
        <v>12319.799000000001</v>
      </c>
    </row>
    <row r="4148" spans="1:3" x14ac:dyDescent="0.2">
      <c r="A4148">
        <v>306</v>
      </c>
      <c r="B4148">
        <v>0</v>
      </c>
      <c r="C4148">
        <v>1795.96</v>
      </c>
    </row>
    <row r="4149" spans="1:3" x14ac:dyDescent="0.2">
      <c r="A4149">
        <v>307</v>
      </c>
      <c r="B4149">
        <v>262550</v>
      </c>
      <c r="C4149">
        <v>1786.7159999999999</v>
      </c>
    </row>
    <row r="4150" spans="1:3" x14ac:dyDescent="0.2">
      <c r="A4150">
        <v>307</v>
      </c>
      <c r="B4150">
        <v>330304</v>
      </c>
      <c r="C4150">
        <v>2051.8130000000001</v>
      </c>
    </row>
    <row r="4151" spans="1:3" x14ac:dyDescent="0.2">
      <c r="A4151">
        <v>307</v>
      </c>
      <c r="B4151">
        <v>369350</v>
      </c>
      <c r="C4151">
        <v>9223.5329999999994</v>
      </c>
    </row>
    <row r="4152" spans="1:3" x14ac:dyDescent="0.2">
      <c r="A4152">
        <v>307</v>
      </c>
      <c r="B4152">
        <v>288200</v>
      </c>
      <c r="C4152">
        <v>8109.14</v>
      </c>
    </row>
    <row r="4153" spans="1:3" x14ac:dyDescent="0.2">
      <c r="A4153">
        <v>307</v>
      </c>
      <c r="B4153">
        <v>174600</v>
      </c>
      <c r="C4153">
        <v>11346.521000000001</v>
      </c>
    </row>
    <row r="4154" spans="1:3" x14ac:dyDescent="0.2">
      <c r="A4154">
        <v>307</v>
      </c>
      <c r="B4154">
        <v>57557</v>
      </c>
      <c r="C4154">
        <v>11686.571</v>
      </c>
    </row>
    <row r="4155" spans="1:3" x14ac:dyDescent="0.2">
      <c r="A4155">
        <v>307</v>
      </c>
      <c r="B4155">
        <v>0</v>
      </c>
      <c r="C4155">
        <v>5781.9629999999997</v>
      </c>
    </row>
    <row r="4156" spans="1:3" x14ac:dyDescent="0.2">
      <c r="A4156">
        <v>308</v>
      </c>
      <c r="B4156">
        <v>148431</v>
      </c>
      <c r="C4156">
        <v>1322.9939999999999</v>
      </c>
    </row>
    <row r="4157" spans="1:3" x14ac:dyDescent="0.2">
      <c r="A4157">
        <v>308</v>
      </c>
      <c r="B4157">
        <v>327543</v>
      </c>
      <c r="C4157">
        <v>1953.2909999999999</v>
      </c>
    </row>
    <row r="4158" spans="1:3" x14ac:dyDescent="0.2">
      <c r="A4158">
        <v>308</v>
      </c>
      <c r="B4158">
        <v>430644</v>
      </c>
      <c r="C4158">
        <v>3649.5619999999999</v>
      </c>
    </row>
    <row r="4159" spans="1:3" x14ac:dyDescent="0.2">
      <c r="A4159">
        <v>308</v>
      </c>
      <c r="B4159">
        <v>320200</v>
      </c>
      <c r="C4159">
        <v>11020.003000000001</v>
      </c>
    </row>
    <row r="4160" spans="1:3" x14ac:dyDescent="0.2">
      <c r="A4160">
        <v>308</v>
      </c>
      <c r="B4160">
        <v>212500</v>
      </c>
      <c r="C4160">
        <v>10774.293</v>
      </c>
    </row>
    <row r="4161" spans="1:3" x14ac:dyDescent="0.2">
      <c r="A4161">
        <v>308</v>
      </c>
      <c r="B4161">
        <v>98583</v>
      </c>
      <c r="C4161">
        <v>11386.013000000001</v>
      </c>
    </row>
    <row r="4162" spans="1:3" x14ac:dyDescent="0.2">
      <c r="A4162">
        <v>308</v>
      </c>
      <c r="B4162">
        <v>0</v>
      </c>
      <c r="C4162">
        <v>9878.8449999999993</v>
      </c>
    </row>
    <row r="4163" spans="1:3" x14ac:dyDescent="0.2">
      <c r="A4163">
        <v>309</v>
      </c>
      <c r="B4163">
        <v>41476</v>
      </c>
      <c r="C4163">
        <v>662.12699999999995</v>
      </c>
    </row>
    <row r="4164" spans="1:3" x14ac:dyDescent="0.2">
      <c r="A4164">
        <v>309</v>
      </c>
      <c r="B4164">
        <v>309931</v>
      </c>
      <c r="C4164">
        <v>1954.7170000000001</v>
      </c>
    </row>
    <row r="4165" spans="1:3" x14ac:dyDescent="0.2">
      <c r="A4165">
        <v>309</v>
      </c>
      <c r="B4165">
        <v>403089</v>
      </c>
      <c r="C4165">
        <v>3269.393</v>
      </c>
    </row>
    <row r="4166" spans="1:3" x14ac:dyDescent="0.2">
      <c r="A4166">
        <v>309</v>
      </c>
      <c r="B4166">
        <v>337050</v>
      </c>
      <c r="C4166">
        <v>10401.629000000001</v>
      </c>
    </row>
    <row r="4167" spans="1:3" x14ac:dyDescent="0.2">
      <c r="A4167">
        <v>309</v>
      </c>
      <c r="B4167">
        <v>225100</v>
      </c>
      <c r="C4167">
        <v>11176.306</v>
      </c>
    </row>
    <row r="4168" spans="1:3" x14ac:dyDescent="0.2">
      <c r="A4168">
        <v>309</v>
      </c>
      <c r="B4168">
        <v>108477</v>
      </c>
      <c r="C4168">
        <v>11655.691000000001</v>
      </c>
    </row>
    <row r="4169" spans="1:3" x14ac:dyDescent="0.2">
      <c r="A4169">
        <v>309</v>
      </c>
      <c r="B4169">
        <v>0</v>
      </c>
      <c r="C4169">
        <v>10867.451999999999</v>
      </c>
    </row>
    <row r="4170" spans="1:3" x14ac:dyDescent="0.2">
      <c r="A4170">
        <v>310</v>
      </c>
      <c r="B4170">
        <v>26916</v>
      </c>
      <c r="C4170">
        <v>403.2</v>
      </c>
    </row>
    <row r="4171" spans="1:3" x14ac:dyDescent="0.2">
      <c r="A4171">
        <v>310</v>
      </c>
      <c r="B4171">
        <v>322646</v>
      </c>
      <c r="C4171">
        <v>2026.165</v>
      </c>
    </row>
    <row r="4172" spans="1:3" x14ac:dyDescent="0.2">
      <c r="A4172">
        <v>310</v>
      </c>
      <c r="B4172">
        <v>364054</v>
      </c>
      <c r="C4172">
        <v>2794.712</v>
      </c>
    </row>
    <row r="4173" spans="1:3" x14ac:dyDescent="0.2">
      <c r="A4173">
        <v>310</v>
      </c>
      <c r="B4173">
        <v>347150</v>
      </c>
      <c r="C4173">
        <v>10051.607</v>
      </c>
    </row>
    <row r="4174" spans="1:3" x14ac:dyDescent="0.2">
      <c r="A4174">
        <v>310</v>
      </c>
      <c r="B4174">
        <v>229900</v>
      </c>
      <c r="C4174">
        <v>11712.331</v>
      </c>
    </row>
    <row r="4175" spans="1:3" x14ac:dyDescent="0.2">
      <c r="A4175">
        <v>310</v>
      </c>
      <c r="B4175">
        <v>114279</v>
      </c>
      <c r="C4175">
        <v>11535.067999999999</v>
      </c>
    </row>
    <row r="4176" spans="1:3" x14ac:dyDescent="0.2">
      <c r="A4176">
        <v>310</v>
      </c>
      <c r="B4176">
        <v>0</v>
      </c>
      <c r="C4176">
        <v>11452.64</v>
      </c>
    </row>
    <row r="4177" spans="1:3" x14ac:dyDescent="0.2">
      <c r="A4177">
        <v>311</v>
      </c>
      <c r="B4177">
        <v>21319</v>
      </c>
      <c r="C4177">
        <v>238.83600000000001</v>
      </c>
    </row>
    <row r="4178" spans="1:3" x14ac:dyDescent="0.2">
      <c r="A4178">
        <v>311</v>
      </c>
      <c r="B4178">
        <v>314725</v>
      </c>
      <c r="C4178">
        <v>1968.49</v>
      </c>
    </row>
    <row r="4179" spans="1:3" x14ac:dyDescent="0.2">
      <c r="A4179">
        <v>311</v>
      </c>
      <c r="B4179">
        <v>367580</v>
      </c>
      <c r="C4179">
        <v>2271.9209999999998</v>
      </c>
    </row>
    <row r="4180" spans="1:3" x14ac:dyDescent="0.2">
      <c r="A4180">
        <v>311</v>
      </c>
      <c r="B4180">
        <v>356950</v>
      </c>
      <c r="C4180">
        <v>9801.9869999999992</v>
      </c>
    </row>
    <row r="4181" spans="1:3" x14ac:dyDescent="0.2">
      <c r="A4181">
        <v>311</v>
      </c>
      <c r="B4181">
        <v>250104</v>
      </c>
      <c r="C4181">
        <v>10673.379000000001</v>
      </c>
    </row>
    <row r="4182" spans="1:3" x14ac:dyDescent="0.2">
      <c r="A4182">
        <v>311</v>
      </c>
      <c r="B4182">
        <v>134570</v>
      </c>
      <c r="C4182">
        <v>11552.218000000001</v>
      </c>
    </row>
    <row r="4183" spans="1:3" x14ac:dyDescent="0.2">
      <c r="A4183">
        <v>311</v>
      </c>
      <c r="B4183">
        <v>13600</v>
      </c>
      <c r="C4183">
        <v>12109.557000000001</v>
      </c>
    </row>
    <row r="4184" spans="1:3" x14ac:dyDescent="0.2">
      <c r="A4184">
        <v>311</v>
      </c>
      <c r="B4184">
        <v>0</v>
      </c>
      <c r="C4184">
        <v>1377.4010000000001</v>
      </c>
    </row>
    <row r="4185" spans="1:3" x14ac:dyDescent="0.2">
      <c r="A4185">
        <v>312</v>
      </c>
      <c r="B4185">
        <v>299437</v>
      </c>
      <c r="C4185">
        <v>1667.443</v>
      </c>
    </row>
    <row r="4186" spans="1:3" x14ac:dyDescent="0.2">
      <c r="A4186">
        <v>312</v>
      </c>
      <c r="B4186">
        <v>345168</v>
      </c>
      <c r="C4186">
        <v>2437.6869999999999</v>
      </c>
    </row>
    <row r="4187" spans="1:3" x14ac:dyDescent="0.2">
      <c r="A4187">
        <v>312</v>
      </c>
      <c r="B4187">
        <v>364837</v>
      </c>
      <c r="C4187">
        <v>9378.2729999999992</v>
      </c>
    </row>
    <row r="4188" spans="1:3" x14ac:dyDescent="0.2">
      <c r="A4188">
        <v>312</v>
      </c>
      <c r="B4188">
        <v>263557</v>
      </c>
      <c r="C4188">
        <v>10137.915000000001</v>
      </c>
    </row>
    <row r="4189" spans="1:3" x14ac:dyDescent="0.2">
      <c r="A4189">
        <v>312</v>
      </c>
      <c r="B4189">
        <v>149409</v>
      </c>
      <c r="C4189">
        <v>11404.027</v>
      </c>
    </row>
    <row r="4190" spans="1:3" x14ac:dyDescent="0.2">
      <c r="A4190">
        <v>312</v>
      </c>
      <c r="B4190">
        <v>26493</v>
      </c>
      <c r="C4190">
        <v>12290.578</v>
      </c>
    </row>
    <row r="4191" spans="1:3" x14ac:dyDescent="0.2">
      <c r="A4191">
        <v>312</v>
      </c>
      <c r="B4191">
        <v>0</v>
      </c>
      <c r="C4191">
        <v>2679.6030000000001</v>
      </c>
    </row>
    <row r="4192" spans="1:3" x14ac:dyDescent="0.2">
      <c r="A4192">
        <v>313</v>
      </c>
      <c r="B4192">
        <v>238613</v>
      </c>
      <c r="C4192">
        <v>1655.258</v>
      </c>
    </row>
    <row r="4193" spans="1:3" x14ac:dyDescent="0.2">
      <c r="A4193">
        <v>313</v>
      </c>
      <c r="B4193">
        <v>351700</v>
      </c>
      <c r="C4193">
        <v>3442.2579999999998</v>
      </c>
    </row>
    <row r="4194" spans="1:3" x14ac:dyDescent="0.2">
      <c r="A4194">
        <v>313</v>
      </c>
      <c r="B4194">
        <v>395000</v>
      </c>
      <c r="C4194">
        <v>5384.299</v>
      </c>
    </row>
    <row r="4195" spans="1:3" x14ac:dyDescent="0.2">
      <c r="A4195">
        <v>313</v>
      </c>
      <c r="B4195">
        <v>284787</v>
      </c>
      <c r="C4195">
        <v>11004.346</v>
      </c>
    </row>
    <row r="4196" spans="1:3" x14ac:dyDescent="0.2">
      <c r="A4196">
        <v>313</v>
      </c>
      <c r="B4196">
        <v>175964</v>
      </c>
      <c r="C4196">
        <v>10879.06</v>
      </c>
    </row>
    <row r="4197" spans="1:3" x14ac:dyDescent="0.2">
      <c r="A4197">
        <v>313</v>
      </c>
      <c r="B4197">
        <v>62110</v>
      </c>
      <c r="C4197">
        <v>11407.075000000001</v>
      </c>
    </row>
    <row r="4198" spans="1:3" x14ac:dyDescent="0.2">
      <c r="A4198">
        <v>313</v>
      </c>
      <c r="B4198">
        <v>0</v>
      </c>
      <c r="C4198">
        <v>6205.7280000000001</v>
      </c>
    </row>
    <row r="4199" spans="1:3" x14ac:dyDescent="0.2">
      <c r="A4199">
        <v>314</v>
      </c>
      <c r="B4199">
        <v>128508</v>
      </c>
      <c r="C4199">
        <v>1234.568</v>
      </c>
    </row>
    <row r="4200" spans="1:3" x14ac:dyDescent="0.2">
      <c r="A4200">
        <v>314</v>
      </c>
      <c r="B4200">
        <v>295676</v>
      </c>
      <c r="C4200">
        <v>2108.991</v>
      </c>
    </row>
    <row r="4201" spans="1:3" x14ac:dyDescent="0.2">
      <c r="A4201">
        <v>314</v>
      </c>
      <c r="B4201">
        <v>410500</v>
      </c>
      <c r="C4201">
        <v>5600.2529999999997</v>
      </c>
    </row>
    <row r="4202" spans="1:3" x14ac:dyDescent="0.2">
      <c r="A4202">
        <v>314</v>
      </c>
      <c r="B4202">
        <v>302045</v>
      </c>
      <c r="C4202">
        <v>10843.013000000001</v>
      </c>
    </row>
    <row r="4203" spans="1:3" x14ac:dyDescent="0.2">
      <c r="A4203">
        <v>314</v>
      </c>
      <c r="B4203">
        <v>189800</v>
      </c>
      <c r="C4203">
        <v>11205.257</v>
      </c>
    </row>
    <row r="4204" spans="1:3" x14ac:dyDescent="0.2">
      <c r="A4204">
        <v>314</v>
      </c>
      <c r="B4204">
        <v>72300</v>
      </c>
      <c r="C4204">
        <v>11743.428</v>
      </c>
    </row>
    <row r="4205" spans="1:3" x14ac:dyDescent="0.2">
      <c r="A4205">
        <v>314</v>
      </c>
      <c r="B4205">
        <v>0</v>
      </c>
      <c r="C4205">
        <v>7247.9369999999999</v>
      </c>
    </row>
    <row r="4206" spans="1:3" x14ac:dyDescent="0.2">
      <c r="A4206">
        <v>315</v>
      </c>
      <c r="B4206">
        <v>114367</v>
      </c>
      <c r="C4206">
        <v>1116.0239999999999</v>
      </c>
    </row>
    <row r="4207" spans="1:3" x14ac:dyDescent="0.2">
      <c r="A4207">
        <v>315</v>
      </c>
      <c r="B4207">
        <v>293750</v>
      </c>
      <c r="C4207">
        <v>2187.7240000000002</v>
      </c>
    </row>
    <row r="4208" spans="1:3" x14ac:dyDescent="0.2">
      <c r="A4208">
        <v>315</v>
      </c>
      <c r="B4208">
        <v>420000</v>
      </c>
      <c r="C4208">
        <v>4674.116</v>
      </c>
    </row>
    <row r="4209" spans="1:3" x14ac:dyDescent="0.2">
      <c r="A4209">
        <v>315</v>
      </c>
      <c r="B4209">
        <v>311118</v>
      </c>
      <c r="C4209">
        <v>10878.772999999999</v>
      </c>
    </row>
    <row r="4210" spans="1:3" x14ac:dyDescent="0.2">
      <c r="A4210">
        <v>315</v>
      </c>
      <c r="B4210">
        <v>202121</v>
      </c>
      <c r="C4210">
        <v>10895.231</v>
      </c>
    </row>
    <row r="4211" spans="1:3" x14ac:dyDescent="0.2">
      <c r="A4211">
        <v>315</v>
      </c>
      <c r="B4211">
        <v>84450</v>
      </c>
      <c r="C4211">
        <v>11787.117</v>
      </c>
    </row>
    <row r="4212" spans="1:3" x14ac:dyDescent="0.2">
      <c r="A4212">
        <v>315</v>
      </c>
      <c r="B4212">
        <v>0</v>
      </c>
      <c r="C4212">
        <v>8445.6720000000005</v>
      </c>
    </row>
    <row r="4213" spans="1:3" x14ac:dyDescent="0.2">
      <c r="A4213">
        <v>316</v>
      </c>
      <c r="B4213">
        <v>69305</v>
      </c>
      <c r="C4213">
        <v>873.17600000000004</v>
      </c>
    </row>
    <row r="4214" spans="1:3" x14ac:dyDescent="0.2">
      <c r="A4214">
        <v>316</v>
      </c>
      <c r="B4214">
        <v>286145</v>
      </c>
      <c r="C4214">
        <v>1915.2760000000001</v>
      </c>
    </row>
    <row r="4215" spans="1:3" x14ac:dyDescent="0.2">
      <c r="A4215">
        <v>316</v>
      </c>
      <c r="B4215">
        <v>432321</v>
      </c>
      <c r="C4215">
        <v>3471.5360000000001</v>
      </c>
    </row>
    <row r="4216" spans="1:3" x14ac:dyDescent="0.2">
      <c r="A4216">
        <v>316</v>
      </c>
      <c r="B4216">
        <v>350380</v>
      </c>
      <c r="C4216">
        <v>8676.1180000000004</v>
      </c>
    </row>
    <row r="4217" spans="1:3" x14ac:dyDescent="0.2">
      <c r="A4217">
        <v>316</v>
      </c>
      <c r="B4217">
        <v>236800</v>
      </c>
      <c r="C4217">
        <v>11373.744000000001</v>
      </c>
    </row>
    <row r="4218" spans="1:3" x14ac:dyDescent="0.2">
      <c r="A4218">
        <v>316</v>
      </c>
      <c r="B4218">
        <v>141646</v>
      </c>
      <c r="C4218">
        <v>9493.3760000000002</v>
      </c>
    </row>
    <row r="4219" spans="1:3" x14ac:dyDescent="0.2">
      <c r="A4219">
        <v>316</v>
      </c>
      <c r="B4219">
        <v>20574</v>
      </c>
      <c r="C4219">
        <v>12132.242</v>
      </c>
    </row>
    <row r="4220" spans="1:3" x14ac:dyDescent="0.2">
      <c r="A4220">
        <v>316</v>
      </c>
      <c r="B4220">
        <v>0</v>
      </c>
      <c r="C4220">
        <v>2059.625</v>
      </c>
    </row>
    <row r="4221" spans="1:3" x14ac:dyDescent="0.2">
      <c r="A4221">
        <v>317</v>
      </c>
      <c r="B4221">
        <v>243533</v>
      </c>
      <c r="C4221">
        <v>1790.7239999999999</v>
      </c>
    </row>
    <row r="4222" spans="1:3" x14ac:dyDescent="0.2">
      <c r="A4222">
        <v>317</v>
      </c>
      <c r="B4222">
        <v>326748</v>
      </c>
      <c r="C4222">
        <v>2274.7919999999999</v>
      </c>
    </row>
    <row r="4223" spans="1:3" x14ac:dyDescent="0.2">
      <c r="A4223">
        <v>317</v>
      </c>
      <c r="B4223">
        <v>371549</v>
      </c>
      <c r="C4223">
        <v>8768.3799999999992</v>
      </c>
    </row>
    <row r="4224" spans="1:3" x14ac:dyDescent="0.2">
      <c r="A4224">
        <v>317</v>
      </c>
      <c r="B4224">
        <v>283200</v>
      </c>
      <c r="C4224">
        <v>8819.3379999999997</v>
      </c>
    </row>
    <row r="4225" spans="1:3" x14ac:dyDescent="0.2">
      <c r="A4225">
        <v>317</v>
      </c>
      <c r="B4225">
        <v>168777</v>
      </c>
      <c r="C4225">
        <v>11456.225</v>
      </c>
    </row>
    <row r="4226" spans="1:3" x14ac:dyDescent="0.2">
      <c r="A4226">
        <v>317</v>
      </c>
      <c r="B4226">
        <v>49550</v>
      </c>
      <c r="C4226">
        <v>11912.331</v>
      </c>
    </row>
    <row r="4227" spans="1:3" x14ac:dyDescent="0.2">
      <c r="A4227">
        <v>317</v>
      </c>
      <c r="B4227">
        <v>0</v>
      </c>
      <c r="C4227">
        <v>4964.2860000000001</v>
      </c>
    </row>
    <row r="4228" spans="1:3" x14ac:dyDescent="0.2">
      <c r="A4228">
        <v>318</v>
      </c>
      <c r="B4228">
        <v>182243</v>
      </c>
      <c r="C4228">
        <v>1460.8789999999999</v>
      </c>
    </row>
    <row r="4229" spans="1:3" x14ac:dyDescent="0.2">
      <c r="A4229">
        <v>318</v>
      </c>
      <c r="B4229">
        <v>358163</v>
      </c>
      <c r="C4229">
        <v>2395.2460000000001</v>
      </c>
    </row>
    <row r="4230" spans="1:3" x14ac:dyDescent="0.2">
      <c r="A4230">
        <v>318</v>
      </c>
      <c r="B4230">
        <v>420300</v>
      </c>
      <c r="C4230">
        <v>4091.9140000000002</v>
      </c>
    </row>
    <row r="4231" spans="1:3" x14ac:dyDescent="0.2">
      <c r="A4231">
        <v>318</v>
      </c>
      <c r="B4231">
        <v>306422</v>
      </c>
      <c r="C4231">
        <v>11375.357</v>
      </c>
    </row>
    <row r="4232" spans="1:3" x14ac:dyDescent="0.2">
      <c r="A4232">
        <v>318</v>
      </c>
      <c r="B4232">
        <v>191600</v>
      </c>
      <c r="C4232">
        <v>11492.582</v>
      </c>
    </row>
    <row r="4233" spans="1:3" x14ac:dyDescent="0.2">
      <c r="A4233">
        <v>318</v>
      </c>
      <c r="B4233">
        <v>76670</v>
      </c>
      <c r="C4233">
        <v>11472.944</v>
      </c>
    </row>
    <row r="4234" spans="1:3" x14ac:dyDescent="0.2">
      <c r="A4234">
        <v>318</v>
      </c>
      <c r="B4234">
        <v>0</v>
      </c>
      <c r="C4234">
        <v>7690.8590000000004</v>
      </c>
    </row>
    <row r="4235" spans="1:3" x14ac:dyDescent="0.2">
      <c r="A4235">
        <v>319</v>
      </c>
      <c r="B4235">
        <v>92580</v>
      </c>
      <c r="C4235">
        <v>1030.741</v>
      </c>
    </row>
    <row r="4236" spans="1:3" x14ac:dyDescent="0.2">
      <c r="A4236">
        <v>319</v>
      </c>
      <c r="B4236">
        <v>274360</v>
      </c>
      <c r="C4236">
        <v>2012.94</v>
      </c>
    </row>
    <row r="4237" spans="1:3" x14ac:dyDescent="0.2">
      <c r="A4237">
        <v>319</v>
      </c>
      <c r="B4237">
        <v>425450</v>
      </c>
      <c r="C4237">
        <v>4381.3720000000003</v>
      </c>
    </row>
    <row r="4238" spans="1:3" x14ac:dyDescent="0.2">
      <c r="A4238">
        <v>319</v>
      </c>
      <c r="B4238">
        <v>335499</v>
      </c>
      <c r="C4238">
        <v>9022.4940000000006</v>
      </c>
    </row>
    <row r="4239" spans="1:3" x14ac:dyDescent="0.2">
      <c r="A4239">
        <v>319</v>
      </c>
      <c r="B4239">
        <v>224700</v>
      </c>
      <c r="C4239">
        <v>11055.534</v>
      </c>
    </row>
    <row r="4240" spans="1:3" x14ac:dyDescent="0.2">
      <c r="A4240">
        <v>319</v>
      </c>
      <c r="B4240">
        <v>114404</v>
      </c>
      <c r="C4240">
        <v>11021.768</v>
      </c>
    </row>
    <row r="4241" spans="1:3" x14ac:dyDescent="0.2">
      <c r="A4241">
        <v>319</v>
      </c>
      <c r="B4241">
        <v>0</v>
      </c>
      <c r="C4241">
        <v>11471.181</v>
      </c>
    </row>
    <row r="4242" spans="1:3" x14ac:dyDescent="0.2">
      <c r="A4242">
        <v>320</v>
      </c>
      <c r="B4242">
        <v>20072</v>
      </c>
      <c r="C4242">
        <v>394.517</v>
      </c>
    </row>
    <row r="4243" spans="1:3" x14ac:dyDescent="0.2">
      <c r="A4243">
        <v>320</v>
      </c>
      <c r="B4243">
        <v>328178</v>
      </c>
      <c r="C4243">
        <v>1880.491</v>
      </c>
    </row>
    <row r="4244" spans="1:3" x14ac:dyDescent="0.2">
      <c r="A4244">
        <v>320</v>
      </c>
      <c r="B4244">
        <v>379425</v>
      </c>
      <c r="C4244">
        <v>2366.2420000000002</v>
      </c>
    </row>
    <row r="4245" spans="1:3" x14ac:dyDescent="0.2">
      <c r="A4245">
        <v>320</v>
      </c>
      <c r="B4245">
        <v>373430</v>
      </c>
      <c r="C4245">
        <v>8011.6959999999999</v>
      </c>
    </row>
    <row r="4246" spans="1:3" x14ac:dyDescent="0.2">
      <c r="A4246">
        <v>320</v>
      </c>
      <c r="B4246">
        <v>253950</v>
      </c>
      <c r="C4246">
        <v>11925.121999999999</v>
      </c>
    </row>
    <row r="4247" spans="1:3" x14ac:dyDescent="0.2">
      <c r="A4247">
        <v>320</v>
      </c>
      <c r="B4247">
        <v>132950</v>
      </c>
      <c r="C4247">
        <v>12095.441000000001</v>
      </c>
    </row>
    <row r="4248" spans="1:3" x14ac:dyDescent="0.2">
      <c r="A4248">
        <v>320</v>
      </c>
      <c r="B4248">
        <v>2350</v>
      </c>
      <c r="C4248">
        <v>13059.082</v>
      </c>
    </row>
    <row r="4249" spans="1:3" x14ac:dyDescent="0.2">
      <c r="A4249">
        <v>320</v>
      </c>
      <c r="B4249">
        <v>0</v>
      </c>
      <c r="C4249">
        <v>259.74799999999999</v>
      </c>
    </row>
    <row r="4250" spans="1:3" x14ac:dyDescent="0.2">
      <c r="A4250">
        <v>321</v>
      </c>
      <c r="B4250">
        <v>280824</v>
      </c>
      <c r="C4250">
        <v>2222.6869999999999</v>
      </c>
    </row>
    <row r="4251" spans="1:3" x14ac:dyDescent="0.2">
      <c r="A4251">
        <v>321</v>
      </c>
      <c r="B4251">
        <v>331475</v>
      </c>
      <c r="C4251">
        <v>2563.4369999999999</v>
      </c>
    </row>
    <row r="4252" spans="1:3" x14ac:dyDescent="0.2">
      <c r="A4252">
        <v>321</v>
      </c>
      <c r="B4252">
        <v>387000</v>
      </c>
      <c r="C4252">
        <v>6488.4690000000001</v>
      </c>
    </row>
    <row r="4253" spans="1:3" x14ac:dyDescent="0.2">
      <c r="A4253">
        <v>321</v>
      </c>
      <c r="B4253">
        <v>275650</v>
      </c>
      <c r="C4253">
        <v>11158.040999999999</v>
      </c>
    </row>
    <row r="4254" spans="1:3" x14ac:dyDescent="0.2">
      <c r="A4254">
        <v>321</v>
      </c>
      <c r="B4254">
        <v>163950</v>
      </c>
      <c r="C4254">
        <v>11153.643</v>
      </c>
    </row>
    <row r="4255" spans="1:3" x14ac:dyDescent="0.2">
      <c r="A4255">
        <v>321</v>
      </c>
      <c r="B4255">
        <v>42740</v>
      </c>
      <c r="C4255">
        <v>12106.668</v>
      </c>
    </row>
    <row r="4256" spans="1:3" x14ac:dyDescent="0.2">
      <c r="A4256">
        <v>321</v>
      </c>
      <c r="B4256">
        <v>0</v>
      </c>
      <c r="C4256">
        <v>4304.8689999999997</v>
      </c>
    </row>
    <row r="4257" spans="1:3" x14ac:dyDescent="0.2">
      <c r="A4257">
        <v>322</v>
      </c>
      <c r="B4257">
        <v>186382</v>
      </c>
      <c r="C4257">
        <v>1486.5930000000001</v>
      </c>
    </row>
    <row r="4258" spans="1:3" x14ac:dyDescent="0.2">
      <c r="A4258">
        <v>322</v>
      </c>
      <c r="B4258">
        <v>365477</v>
      </c>
      <c r="C4258">
        <v>3819.8159999999998</v>
      </c>
    </row>
    <row r="4259" spans="1:3" x14ac:dyDescent="0.2">
      <c r="A4259">
        <v>322</v>
      </c>
      <c r="B4259">
        <v>413556</v>
      </c>
      <c r="C4259">
        <v>3319.7040000000002</v>
      </c>
    </row>
    <row r="4260" spans="1:3" x14ac:dyDescent="0.2">
      <c r="A4260">
        <v>322</v>
      </c>
      <c r="B4260">
        <v>297734</v>
      </c>
      <c r="C4260">
        <v>11565.624</v>
      </c>
    </row>
    <row r="4261" spans="1:3" x14ac:dyDescent="0.2">
      <c r="A4261">
        <v>322</v>
      </c>
      <c r="B4261">
        <v>179900</v>
      </c>
      <c r="C4261">
        <v>11791.544</v>
      </c>
    </row>
    <row r="4262" spans="1:3" x14ac:dyDescent="0.2">
      <c r="A4262">
        <v>322</v>
      </c>
      <c r="B4262">
        <v>58424</v>
      </c>
      <c r="C4262">
        <v>12138.653</v>
      </c>
    </row>
    <row r="4263" spans="1:3" x14ac:dyDescent="0.2">
      <c r="A4263">
        <v>322</v>
      </c>
      <c r="B4263">
        <v>0</v>
      </c>
      <c r="C4263">
        <v>5873.03</v>
      </c>
    </row>
    <row r="4264" spans="1:3" x14ac:dyDescent="0.2">
      <c r="A4264">
        <v>323</v>
      </c>
      <c r="B4264">
        <v>150677</v>
      </c>
      <c r="C4264">
        <v>1410.462</v>
      </c>
    </row>
    <row r="4265" spans="1:3" x14ac:dyDescent="0.2">
      <c r="A4265">
        <v>323</v>
      </c>
      <c r="B4265">
        <v>314550</v>
      </c>
      <c r="C4265">
        <v>2545.0459999999998</v>
      </c>
    </row>
    <row r="4266" spans="1:3" x14ac:dyDescent="0.2">
      <c r="A4266">
        <v>323</v>
      </c>
      <c r="B4266">
        <v>400150</v>
      </c>
      <c r="C4266">
        <v>5997.0810000000001</v>
      </c>
    </row>
    <row r="4267" spans="1:3" x14ac:dyDescent="0.2">
      <c r="A4267">
        <v>323</v>
      </c>
      <c r="B4267">
        <v>286208</v>
      </c>
      <c r="C4267">
        <v>11421.373</v>
      </c>
    </row>
    <row r="4268" spans="1:3" x14ac:dyDescent="0.2">
      <c r="A4268">
        <v>323</v>
      </c>
      <c r="B4268">
        <v>175000</v>
      </c>
      <c r="C4268">
        <v>11109.84</v>
      </c>
    </row>
    <row r="4269" spans="1:3" x14ac:dyDescent="0.2">
      <c r="A4269">
        <v>323</v>
      </c>
      <c r="B4269">
        <v>55355</v>
      </c>
      <c r="C4269">
        <v>11945.953</v>
      </c>
    </row>
    <row r="4270" spans="1:3" x14ac:dyDescent="0.2">
      <c r="A4270">
        <v>323</v>
      </c>
      <c r="B4270">
        <v>0</v>
      </c>
      <c r="C4270">
        <v>5564.924</v>
      </c>
    </row>
    <row r="4271" spans="1:3" x14ac:dyDescent="0.2">
      <c r="A4271">
        <v>324</v>
      </c>
      <c r="B4271">
        <v>143279</v>
      </c>
      <c r="C4271">
        <v>1241.01</v>
      </c>
    </row>
    <row r="4272" spans="1:3" x14ac:dyDescent="0.2">
      <c r="A4272">
        <v>324</v>
      </c>
      <c r="B4272">
        <v>317423</v>
      </c>
      <c r="C4272">
        <v>2347.7429999999999</v>
      </c>
    </row>
    <row r="4273" spans="1:3" x14ac:dyDescent="0.2">
      <c r="A4273">
        <v>324</v>
      </c>
      <c r="B4273">
        <v>418500</v>
      </c>
      <c r="C4273">
        <v>4544.3029999999999</v>
      </c>
    </row>
    <row r="4274" spans="1:3" x14ac:dyDescent="0.2">
      <c r="A4274">
        <v>324</v>
      </c>
      <c r="B4274">
        <v>311450</v>
      </c>
      <c r="C4274">
        <v>10688.611000000001</v>
      </c>
    </row>
    <row r="4275" spans="1:3" x14ac:dyDescent="0.2">
      <c r="A4275">
        <v>324</v>
      </c>
      <c r="B4275">
        <v>218488</v>
      </c>
      <c r="C4275">
        <v>9289.0139999999992</v>
      </c>
    </row>
    <row r="4276" spans="1:3" x14ac:dyDescent="0.2">
      <c r="A4276">
        <v>324</v>
      </c>
      <c r="B4276">
        <v>107833</v>
      </c>
      <c r="C4276">
        <v>11067.588</v>
      </c>
    </row>
    <row r="4277" spans="1:3" x14ac:dyDescent="0.2">
      <c r="A4277">
        <v>324</v>
      </c>
      <c r="B4277">
        <v>0</v>
      </c>
      <c r="C4277">
        <v>10807.630999999999</v>
      </c>
    </row>
    <row r="4278" spans="1:3" x14ac:dyDescent="0.2">
      <c r="A4278">
        <v>325</v>
      </c>
      <c r="B4278">
        <v>29897</v>
      </c>
      <c r="C4278">
        <v>450.29899999999998</v>
      </c>
    </row>
    <row r="4279" spans="1:3" x14ac:dyDescent="0.2">
      <c r="A4279">
        <v>325</v>
      </c>
      <c r="B4279">
        <v>280897</v>
      </c>
      <c r="C4279">
        <v>2074.6439999999998</v>
      </c>
    </row>
    <row r="4280" spans="1:3" x14ac:dyDescent="0.2">
      <c r="A4280">
        <v>325</v>
      </c>
      <c r="B4280">
        <v>368747</v>
      </c>
      <c r="C4280">
        <v>2932.3850000000002</v>
      </c>
    </row>
    <row r="4281" spans="1:3" x14ac:dyDescent="0.2">
      <c r="A4281">
        <v>325</v>
      </c>
      <c r="B4281">
        <v>356329</v>
      </c>
      <c r="C4281">
        <v>8875.6129999999994</v>
      </c>
    </row>
    <row r="4282" spans="1:3" x14ac:dyDescent="0.2">
      <c r="A4282">
        <v>325</v>
      </c>
      <c r="B4282">
        <v>248050</v>
      </c>
      <c r="C4282">
        <v>10837.795</v>
      </c>
    </row>
    <row r="4283" spans="1:3" x14ac:dyDescent="0.2">
      <c r="A4283">
        <v>325</v>
      </c>
      <c r="B4283">
        <v>132629</v>
      </c>
      <c r="C4283">
        <v>11531.816000000001</v>
      </c>
    </row>
    <row r="4284" spans="1:3" x14ac:dyDescent="0.2">
      <c r="A4284">
        <v>325</v>
      </c>
      <c r="B4284">
        <v>4490</v>
      </c>
      <c r="C4284">
        <v>12812.544</v>
      </c>
    </row>
    <row r="4285" spans="1:3" x14ac:dyDescent="0.2">
      <c r="A4285">
        <v>325</v>
      </c>
      <c r="B4285">
        <v>0</v>
      </c>
      <c r="C4285">
        <v>481.06</v>
      </c>
    </row>
    <row r="4286" spans="1:3" x14ac:dyDescent="0.2">
      <c r="A4286">
        <v>326</v>
      </c>
      <c r="B4286">
        <v>295874</v>
      </c>
      <c r="C4286">
        <v>1956.925</v>
      </c>
    </row>
    <row r="4287" spans="1:3" x14ac:dyDescent="0.2">
      <c r="A4287">
        <v>326</v>
      </c>
      <c r="B4287">
        <v>345898</v>
      </c>
      <c r="C4287">
        <v>2478.152</v>
      </c>
    </row>
    <row r="4288" spans="1:3" x14ac:dyDescent="0.2">
      <c r="A4288">
        <v>326</v>
      </c>
      <c r="B4288">
        <v>361902</v>
      </c>
      <c r="C4288">
        <v>9339.7080000000005</v>
      </c>
    </row>
    <row r="4289" spans="1:3" x14ac:dyDescent="0.2">
      <c r="A4289">
        <v>326</v>
      </c>
      <c r="B4289">
        <v>254550</v>
      </c>
      <c r="C4289">
        <v>10746.602000000001</v>
      </c>
    </row>
    <row r="4290" spans="1:3" x14ac:dyDescent="0.2">
      <c r="A4290">
        <v>326</v>
      </c>
      <c r="B4290">
        <v>144776</v>
      </c>
      <c r="C4290">
        <v>10960.558999999999</v>
      </c>
    </row>
    <row r="4291" spans="1:3" x14ac:dyDescent="0.2">
      <c r="A4291">
        <v>326</v>
      </c>
      <c r="B4291">
        <v>18903</v>
      </c>
      <c r="C4291">
        <v>12589.395</v>
      </c>
    </row>
    <row r="4292" spans="1:3" x14ac:dyDescent="0.2">
      <c r="A4292">
        <v>326</v>
      </c>
      <c r="B4292">
        <v>0</v>
      </c>
      <c r="C4292">
        <v>1919.625</v>
      </c>
    </row>
    <row r="4293" spans="1:3" x14ac:dyDescent="0.2">
      <c r="A4293">
        <v>327</v>
      </c>
      <c r="B4293">
        <v>256383</v>
      </c>
      <c r="C4293">
        <v>1834.51</v>
      </c>
    </row>
    <row r="4294" spans="1:3" x14ac:dyDescent="0.2">
      <c r="A4294">
        <v>327</v>
      </c>
      <c r="B4294">
        <v>323429</v>
      </c>
      <c r="C4294">
        <v>2295.625</v>
      </c>
    </row>
    <row r="4295" spans="1:3" x14ac:dyDescent="0.2">
      <c r="A4295">
        <v>327</v>
      </c>
      <c r="B4295">
        <v>400700</v>
      </c>
      <c r="C4295">
        <v>5771.4979999999996</v>
      </c>
    </row>
    <row r="4296" spans="1:3" x14ac:dyDescent="0.2">
      <c r="A4296">
        <v>327</v>
      </c>
      <c r="B4296">
        <v>288050</v>
      </c>
      <c r="C4296">
        <v>11273.913</v>
      </c>
    </row>
    <row r="4297" spans="1:3" x14ac:dyDescent="0.2">
      <c r="A4297">
        <v>327</v>
      </c>
      <c r="B4297">
        <v>170850</v>
      </c>
      <c r="C4297">
        <v>11718.982</v>
      </c>
    </row>
    <row r="4298" spans="1:3" x14ac:dyDescent="0.2">
      <c r="A4298">
        <v>327</v>
      </c>
      <c r="B4298">
        <v>49755</v>
      </c>
      <c r="C4298">
        <v>12115.745999999999</v>
      </c>
    </row>
    <row r="4299" spans="1:3" x14ac:dyDescent="0.2">
      <c r="A4299">
        <v>327</v>
      </c>
      <c r="B4299">
        <v>0</v>
      </c>
      <c r="C4299">
        <v>4972.951</v>
      </c>
    </row>
    <row r="4300" spans="1:3" x14ac:dyDescent="0.2">
      <c r="A4300">
        <v>328</v>
      </c>
      <c r="B4300">
        <v>167479</v>
      </c>
      <c r="C4300">
        <v>1516.1310000000001</v>
      </c>
    </row>
    <row r="4301" spans="1:3" x14ac:dyDescent="0.2">
      <c r="A4301">
        <v>328</v>
      </c>
      <c r="B4301">
        <v>350160</v>
      </c>
      <c r="C4301">
        <v>2213.8620000000001</v>
      </c>
    </row>
    <row r="4302" spans="1:3" x14ac:dyDescent="0.2">
      <c r="A4302">
        <v>328</v>
      </c>
      <c r="B4302">
        <v>431550</v>
      </c>
      <c r="C4302">
        <v>3099.9920000000002</v>
      </c>
    </row>
    <row r="4303" spans="1:3" x14ac:dyDescent="0.2">
      <c r="A4303">
        <v>328</v>
      </c>
      <c r="B4303">
        <v>317171</v>
      </c>
      <c r="C4303">
        <v>11418.723</v>
      </c>
    </row>
    <row r="4304" spans="1:3" x14ac:dyDescent="0.2">
      <c r="A4304">
        <v>328</v>
      </c>
      <c r="B4304">
        <v>222800</v>
      </c>
      <c r="C4304">
        <v>9440.3040000000001</v>
      </c>
    </row>
    <row r="4305" spans="1:3" x14ac:dyDescent="0.2">
      <c r="A4305">
        <v>328</v>
      </c>
      <c r="B4305">
        <v>122835</v>
      </c>
      <c r="C4305">
        <v>10018.511</v>
      </c>
    </row>
    <row r="4306" spans="1:3" x14ac:dyDescent="0.2">
      <c r="A4306">
        <v>328</v>
      </c>
      <c r="B4306">
        <v>0</v>
      </c>
      <c r="C4306">
        <v>12280.572</v>
      </c>
    </row>
    <row r="4307" spans="1:3" x14ac:dyDescent="0.2">
      <c r="A4307">
        <v>329</v>
      </c>
      <c r="B4307">
        <v>2897</v>
      </c>
      <c r="C4307">
        <v>106.995</v>
      </c>
    </row>
    <row r="4308" spans="1:3" x14ac:dyDescent="0.2">
      <c r="A4308">
        <v>329</v>
      </c>
      <c r="B4308">
        <v>292971</v>
      </c>
      <c r="C4308">
        <v>2352.2049999999999</v>
      </c>
    </row>
    <row r="4309" spans="1:3" x14ac:dyDescent="0.2">
      <c r="A4309">
        <v>329</v>
      </c>
      <c r="B4309">
        <v>342646</v>
      </c>
      <c r="C4309">
        <v>2534.3879999999999</v>
      </c>
    </row>
    <row r="4310" spans="1:3" x14ac:dyDescent="0.2">
      <c r="A4310">
        <v>329</v>
      </c>
      <c r="B4310">
        <v>356142</v>
      </c>
      <c r="C4310">
        <v>9380.0249999999996</v>
      </c>
    </row>
    <row r="4311" spans="1:3" x14ac:dyDescent="0.2">
      <c r="A4311">
        <v>329</v>
      </c>
      <c r="B4311">
        <v>262955</v>
      </c>
      <c r="C4311">
        <v>9302.5660000000007</v>
      </c>
    </row>
    <row r="4312" spans="1:3" x14ac:dyDescent="0.2">
      <c r="A4312">
        <v>329</v>
      </c>
      <c r="B4312">
        <v>153951</v>
      </c>
      <c r="C4312">
        <v>10888.915000000001</v>
      </c>
    </row>
    <row r="4313" spans="1:3" x14ac:dyDescent="0.2">
      <c r="A4313">
        <v>329</v>
      </c>
      <c r="B4313">
        <v>29950</v>
      </c>
      <c r="C4313">
        <v>12402.04</v>
      </c>
    </row>
    <row r="4314" spans="1:3" x14ac:dyDescent="0.2">
      <c r="A4314">
        <v>329</v>
      </c>
      <c r="B4314">
        <v>0</v>
      </c>
      <c r="C4314">
        <v>3016.1170000000002</v>
      </c>
    </row>
    <row r="4315" spans="1:3" x14ac:dyDescent="0.2">
      <c r="A4315">
        <v>330</v>
      </c>
      <c r="B4315">
        <v>225235</v>
      </c>
      <c r="C4315">
        <v>1810.66</v>
      </c>
    </row>
    <row r="4316" spans="1:3" x14ac:dyDescent="0.2">
      <c r="A4316">
        <v>330</v>
      </c>
      <c r="B4316">
        <v>372449</v>
      </c>
      <c r="C4316">
        <v>2680.346</v>
      </c>
    </row>
    <row r="4317" spans="1:3" x14ac:dyDescent="0.2">
      <c r="A4317">
        <v>330</v>
      </c>
      <c r="B4317">
        <v>414609</v>
      </c>
      <c r="C4317">
        <v>4044.509</v>
      </c>
    </row>
    <row r="4318" spans="1:3" x14ac:dyDescent="0.2">
      <c r="A4318">
        <v>330</v>
      </c>
      <c r="B4318">
        <v>304083</v>
      </c>
      <c r="C4318">
        <v>11052.573</v>
      </c>
    </row>
    <row r="4319" spans="1:3" x14ac:dyDescent="0.2">
      <c r="A4319">
        <v>330</v>
      </c>
      <c r="B4319">
        <v>192740</v>
      </c>
      <c r="C4319">
        <v>11117.463</v>
      </c>
    </row>
    <row r="4320" spans="1:3" x14ac:dyDescent="0.2">
      <c r="A4320">
        <v>330</v>
      </c>
      <c r="B4320">
        <v>83219</v>
      </c>
      <c r="C4320">
        <v>10968.602999999999</v>
      </c>
    </row>
    <row r="4321" spans="1:3" x14ac:dyDescent="0.2">
      <c r="A4321">
        <v>330</v>
      </c>
      <c r="B4321">
        <v>0</v>
      </c>
      <c r="C4321">
        <v>8313.4230000000007</v>
      </c>
    </row>
    <row r="4322" spans="1:3" x14ac:dyDescent="0.2">
      <c r="A4322">
        <v>331</v>
      </c>
      <c r="B4322">
        <v>79145</v>
      </c>
      <c r="C4322">
        <v>880.25400000000002</v>
      </c>
    </row>
    <row r="4323" spans="1:3" x14ac:dyDescent="0.2">
      <c r="A4323">
        <v>331</v>
      </c>
      <c r="B4323">
        <v>272885</v>
      </c>
      <c r="C4323">
        <v>1895.396</v>
      </c>
    </row>
    <row r="4324" spans="1:3" x14ac:dyDescent="0.2">
      <c r="A4324">
        <v>331</v>
      </c>
      <c r="B4324">
        <v>432740</v>
      </c>
      <c r="C4324">
        <v>3916.799</v>
      </c>
    </row>
    <row r="4325" spans="1:3" x14ac:dyDescent="0.2">
      <c r="A4325">
        <v>331</v>
      </c>
      <c r="B4325">
        <v>339103</v>
      </c>
      <c r="C4325">
        <v>9364.7960000000003</v>
      </c>
    </row>
    <row r="4326" spans="1:3" x14ac:dyDescent="0.2">
      <c r="A4326">
        <v>331</v>
      </c>
      <c r="B4326">
        <v>224830</v>
      </c>
      <c r="C4326">
        <v>11415.295</v>
      </c>
    </row>
    <row r="4327" spans="1:3" x14ac:dyDescent="0.2">
      <c r="A4327">
        <v>331</v>
      </c>
      <c r="B4327">
        <v>107250</v>
      </c>
      <c r="C4327">
        <v>11758.385</v>
      </c>
    </row>
    <row r="4328" spans="1:3" x14ac:dyDescent="0.2">
      <c r="A4328">
        <v>331</v>
      </c>
      <c r="B4328">
        <v>0</v>
      </c>
      <c r="C4328">
        <v>10752.433000000001</v>
      </c>
    </row>
    <row r="4329" spans="1:3" x14ac:dyDescent="0.2">
      <c r="A4329">
        <v>332</v>
      </c>
      <c r="B4329">
        <v>34170</v>
      </c>
      <c r="C4329">
        <v>542.00800000000004</v>
      </c>
    </row>
    <row r="4330" spans="1:3" x14ac:dyDescent="0.2">
      <c r="A4330">
        <v>332</v>
      </c>
      <c r="B4330">
        <v>274898</v>
      </c>
      <c r="C4330">
        <v>2177.884</v>
      </c>
    </row>
    <row r="4331" spans="1:3" x14ac:dyDescent="0.2">
      <c r="A4331">
        <v>332</v>
      </c>
      <c r="B4331">
        <v>375318</v>
      </c>
      <c r="C4331">
        <v>3112.078</v>
      </c>
    </row>
    <row r="4332" spans="1:3" x14ac:dyDescent="0.2">
      <c r="A4332">
        <v>332</v>
      </c>
      <c r="B4332">
        <v>353854</v>
      </c>
      <c r="C4332">
        <v>8764.4030000000002</v>
      </c>
    </row>
    <row r="4333" spans="1:3" x14ac:dyDescent="0.2">
      <c r="A4333">
        <v>332</v>
      </c>
      <c r="B4333">
        <v>240908</v>
      </c>
      <c r="C4333">
        <v>11311.141</v>
      </c>
    </row>
    <row r="4334" spans="1:3" x14ac:dyDescent="0.2">
      <c r="A4334">
        <v>332</v>
      </c>
      <c r="B4334">
        <v>158200</v>
      </c>
      <c r="C4334">
        <v>8263.6689999999999</v>
      </c>
    </row>
    <row r="4335" spans="1:3" x14ac:dyDescent="0.2">
      <c r="A4335">
        <v>332</v>
      </c>
      <c r="B4335">
        <v>36592</v>
      </c>
      <c r="C4335">
        <v>12134.974</v>
      </c>
    </row>
    <row r="4336" spans="1:3" x14ac:dyDescent="0.2">
      <c r="A4336">
        <v>332</v>
      </c>
      <c r="B4336">
        <v>0</v>
      </c>
      <c r="C4336">
        <v>3688.248</v>
      </c>
    </row>
    <row r="4337" spans="1:3" x14ac:dyDescent="0.2">
      <c r="A4337">
        <v>333</v>
      </c>
      <c r="B4337">
        <v>210734</v>
      </c>
      <c r="C4337">
        <v>1640.8969999999999</v>
      </c>
    </row>
    <row r="4338" spans="1:3" x14ac:dyDescent="0.2">
      <c r="A4338">
        <v>333</v>
      </c>
      <c r="B4338">
        <v>332458</v>
      </c>
      <c r="C4338">
        <v>2489.7860000000001</v>
      </c>
    </row>
    <row r="4339" spans="1:3" x14ac:dyDescent="0.2">
      <c r="A4339">
        <v>333</v>
      </c>
      <c r="B4339">
        <v>396028</v>
      </c>
      <c r="C4339">
        <v>6229.6660000000002</v>
      </c>
    </row>
    <row r="4340" spans="1:3" x14ac:dyDescent="0.2">
      <c r="A4340">
        <v>333</v>
      </c>
      <c r="B4340">
        <v>276000</v>
      </c>
      <c r="C4340">
        <v>12004.767</v>
      </c>
    </row>
    <row r="4341" spans="1:3" x14ac:dyDescent="0.2">
      <c r="A4341">
        <v>333</v>
      </c>
      <c r="B4341">
        <v>158102</v>
      </c>
      <c r="C4341">
        <v>11792.239</v>
      </c>
    </row>
    <row r="4342" spans="1:3" x14ac:dyDescent="0.2">
      <c r="A4342">
        <v>333</v>
      </c>
      <c r="B4342">
        <v>36849</v>
      </c>
      <c r="C4342">
        <v>12120.564</v>
      </c>
    </row>
    <row r="4343" spans="1:3" x14ac:dyDescent="0.2">
      <c r="A4343">
        <v>333</v>
      </c>
      <c r="B4343">
        <v>0</v>
      </c>
      <c r="C4343">
        <v>3716.9229999999998</v>
      </c>
    </row>
    <row r="4344" spans="1:3" x14ac:dyDescent="0.2">
      <c r="A4344">
        <v>334</v>
      </c>
      <c r="B4344">
        <v>218846</v>
      </c>
      <c r="C4344">
        <v>1482.4079999999999</v>
      </c>
    </row>
    <row r="4345" spans="1:3" x14ac:dyDescent="0.2">
      <c r="A4345">
        <v>334</v>
      </c>
      <c r="B4345">
        <v>371306</v>
      </c>
      <c r="C4345">
        <v>2501.1529999999998</v>
      </c>
    </row>
    <row r="4346" spans="1:3" x14ac:dyDescent="0.2">
      <c r="A4346">
        <v>334</v>
      </c>
      <c r="B4346">
        <v>406757</v>
      </c>
      <c r="C4346">
        <v>5337.1319999999996</v>
      </c>
    </row>
    <row r="4347" spans="1:3" x14ac:dyDescent="0.2">
      <c r="A4347">
        <v>334</v>
      </c>
      <c r="B4347">
        <v>291650</v>
      </c>
      <c r="C4347">
        <v>11489.181</v>
      </c>
    </row>
    <row r="4348" spans="1:3" x14ac:dyDescent="0.2">
      <c r="A4348">
        <v>334</v>
      </c>
      <c r="B4348">
        <v>178250</v>
      </c>
      <c r="C4348">
        <v>11331.09</v>
      </c>
    </row>
    <row r="4349" spans="1:3" x14ac:dyDescent="0.2">
      <c r="A4349">
        <v>334</v>
      </c>
      <c r="B4349">
        <v>58400</v>
      </c>
      <c r="C4349">
        <v>11991.035</v>
      </c>
    </row>
    <row r="4350" spans="1:3" x14ac:dyDescent="0.2">
      <c r="A4350">
        <v>334</v>
      </c>
      <c r="B4350">
        <v>0</v>
      </c>
      <c r="C4350">
        <v>5857.3720000000003</v>
      </c>
    </row>
    <row r="4351" spans="1:3" x14ac:dyDescent="0.2">
      <c r="A4351">
        <v>335</v>
      </c>
      <c r="B4351">
        <v>140334</v>
      </c>
      <c r="C4351">
        <v>1540.376</v>
      </c>
    </row>
    <row r="4352" spans="1:3" x14ac:dyDescent="0.2">
      <c r="A4352">
        <v>335</v>
      </c>
      <c r="B4352">
        <v>301042</v>
      </c>
      <c r="C4352">
        <v>2282.6190000000001</v>
      </c>
    </row>
    <row r="4353" spans="1:3" x14ac:dyDescent="0.2">
      <c r="A4353">
        <v>335</v>
      </c>
      <c r="B4353">
        <v>404300</v>
      </c>
      <c r="C4353">
        <v>5733.9610000000002</v>
      </c>
    </row>
    <row r="4354" spans="1:3" x14ac:dyDescent="0.2">
      <c r="A4354">
        <v>335</v>
      </c>
      <c r="B4354">
        <v>289150</v>
      </c>
      <c r="C4354">
        <v>11503.688</v>
      </c>
    </row>
    <row r="4355" spans="1:3" x14ac:dyDescent="0.2">
      <c r="A4355">
        <v>335</v>
      </c>
      <c r="B4355">
        <v>172269</v>
      </c>
      <c r="C4355">
        <v>11674.263999999999</v>
      </c>
    </row>
    <row r="4356" spans="1:3" x14ac:dyDescent="0.2">
      <c r="A4356">
        <v>335</v>
      </c>
      <c r="B4356">
        <v>47215</v>
      </c>
      <c r="C4356">
        <v>12505.379000000001</v>
      </c>
    </row>
    <row r="4357" spans="1:3" x14ac:dyDescent="0.2">
      <c r="A4357">
        <v>335</v>
      </c>
      <c r="B4357">
        <v>0</v>
      </c>
      <c r="C4357">
        <v>4750.1030000000001</v>
      </c>
    </row>
    <row r="4358" spans="1:3" x14ac:dyDescent="0.2">
      <c r="A4358">
        <v>336</v>
      </c>
      <c r="B4358">
        <v>163155</v>
      </c>
      <c r="C4358">
        <v>1472.229</v>
      </c>
    </row>
    <row r="4359" spans="1:3" x14ac:dyDescent="0.2">
      <c r="A4359">
        <v>336</v>
      </c>
      <c r="B4359">
        <v>333330</v>
      </c>
      <c r="C4359">
        <v>2308.0790000000002</v>
      </c>
    </row>
    <row r="4360" spans="1:3" x14ac:dyDescent="0.2">
      <c r="A4360">
        <v>336</v>
      </c>
      <c r="B4360">
        <v>406750</v>
      </c>
      <c r="C4360">
        <v>5510.6880000000001</v>
      </c>
    </row>
    <row r="4361" spans="1:3" x14ac:dyDescent="0.2">
      <c r="A4361">
        <v>336</v>
      </c>
      <c r="B4361">
        <v>288350</v>
      </c>
      <c r="C4361">
        <v>11841.647000000001</v>
      </c>
    </row>
    <row r="4362" spans="1:3" x14ac:dyDescent="0.2">
      <c r="A4362">
        <v>336</v>
      </c>
      <c r="B4362">
        <v>170450</v>
      </c>
      <c r="C4362">
        <v>11800.924999999999</v>
      </c>
    </row>
    <row r="4363" spans="1:3" x14ac:dyDescent="0.2">
      <c r="A4363">
        <v>336</v>
      </c>
      <c r="B4363">
        <v>46750</v>
      </c>
      <c r="C4363">
        <v>12380.142</v>
      </c>
    </row>
    <row r="4364" spans="1:3" x14ac:dyDescent="0.2">
      <c r="A4364">
        <v>336</v>
      </c>
      <c r="B4364">
        <v>0</v>
      </c>
      <c r="C4364">
        <v>4684.1989999999996</v>
      </c>
    </row>
    <row r="4365" spans="1:3" x14ac:dyDescent="0.2">
      <c r="A4365">
        <v>337</v>
      </c>
      <c r="B4365">
        <v>159618</v>
      </c>
      <c r="C4365">
        <v>1449.124</v>
      </c>
    </row>
    <row r="4366" spans="1:3" x14ac:dyDescent="0.2">
      <c r="A4366">
        <v>337</v>
      </c>
      <c r="B4366">
        <v>328234</v>
      </c>
      <c r="C4366">
        <v>2081.877</v>
      </c>
    </row>
    <row r="4367" spans="1:3" x14ac:dyDescent="0.2">
      <c r="A4367">
        <v>337</v>
      </c>
      <c r="B4367">
        <v>406450</v>
      </c>
      <c r="C4367">
        <v>5821.402</v>
      </c>
    </row>
    <row r="4368" spans="1:3" x14ac:dyDescent="0.2">
      <c r="A4368">
        <v>337</v>
      </c>
      <c r="B4368">
        <v>295319</v>
      </c>
      <c r="C4368">
        <v>11096.982</v>
      </c>
    </row>
    <row r="4369" spans="1:3" x14ac:dyDescent="0.2">
      <c r="A4369">
        <v>337</v>
      </c>
      <c r="B4369">
        <v>184100</v>
      </c>
      <c r="C4369">
        <v>11135.83</v>
      </c>
    </row>
    <row r="4370" spans="1:3" x14ac:dyDescent="0.2">
      <c r="A4370">
        <v>337</v>
      </c>
      <c r="B4370">
        <v>62570</v>
      </c>
      <c r="C4370">
        <v>12118.379000000001</v>
      </c>
    </row>
    <row r="4371" spans="1:3" x14ac:dyDescent="0.2">
      <c r="A4371">
        <v>337</v>
      </c>
      <c r="B4371">
        <v>0</v>
      </c>
      <c r="C4371">
        <v>6290.473</v>
      </c>
    </row>
    <row r="4372" spans="1:3" x14ac:dyDescent="0.2">
      <c r="A4372">
        <v>338</v>
      </c>
      <c r="B4372">
        <v>104782</v>
      </c>
      <c r="C4372">
        <v>1251.096</v>
      </c>
    </row>
    <row r="4373" spans="1:3" x14ac:dyDescent="0.2">
      <c r="A4373">
        <v>338</v>
      </c>
      <c r="B4373">
        <v>278217</v>
      </c>
      <c r="C4373">
        <v>1639.857</v>
      </c>
    </row>
    <row r="4374" spans="1:3" x14ac:dyDescent="0.2">
      <c r="A4374">
        <v>338</v>
      </c>
      <c r="B4374">
        <v>417900</v>
      </c>
      <c r="C4374">
        <v>5305.7610000000004</v>
      </c>
    </row>
    <row r="4375" spans="1:3" x14ac:dyDescent="0.2">
      <c r="A4375">
        <v>338</v>
      </c>
      <c r="B4375">
        <v>324663</v>
      </c>
      <c r="C4375">
        <v>9301.6389999999992</v>
      </c>
    </row>
    <row r="4376" spans="1:3" x14ac:dyDescent="0.2">
      <c r="A4376">
        <v>338</v>
      </c>
      <c r="B4376">
        <v>216750</v>
      </c>
      <c r="C4376">
        <v>10814.106</v>
      </c>
    </row>
    <row r="4377" spans="1:3" x14ac:dyDescent="0.2">
      <c r="A4377">
        <v>338</v>
      </c>
      <c r="B4377">
        <v>105092</v>
      </c>
      <c r="C4377">
        <v>11137.33</v>
      </c>
    </row>
    <row r="4378" spans="1:3" x14ac:dyDescent="0.2">
      <c r="A4378">
        <v>338</v>
      </c>
      <c r="B4378">
        <v>0</v>
      </c>
      <c r="C4378">
        <v>10542.391</v>
      </c>
    </row>
    <row r="4379" spans="1:3" x14ac:dyDescent="0.2">
      <c r="A4379">
        <v>339</v>
      </c>
      <c r="B4379">
        <v>33498</v>
      </c>
      <c r="C4379">
        <v>535.62800000000004</v>
      </c>
    </row>
    <row r="4380" spans="1:3" x14ac:dyDescent="0.2">
      <c r="A4380">
        <v>339</v>
      </c>
      <c r="B4380">
        <v>258625</v>
      </c>
      <c r="C4380">
        <v>1639.633</v>
      </c>
    </row>
    <row r="4381" spans="1:3" x14ac:dyDescent="0.2">
      <c r="A4381">
        <v>339</v>
      </c>
      <c r="B4381">
        <v>365137</v>
      </c>
      <c r="C4381">
        <v>2992.5410000000002</v>
      </c>
    </row>
    <row r="4382" spans="1:3" x14ac:dyDescent="0.2">
      <c r="A4382">
        <v>339</v>
      </c>
      <c r="B4382">
        <v>385500</v>
      </c>
      <c r="C4382">
        <v>6278.692</v>
      </c>
    </row>
    <row r="4383" spans="1:3" x14ac:dyDescent="0.2">
      <c r="A4383">
        <v>339</v>
      </c>
      <c r="B4383">
        <v>273808</v>
      </c>
      <c r="C4383">
        <v>11140.161</v>
      </c>
    </row>
    <row r="4384" spans="1:3" x14ac:dyDescent="0.2">
      <c r="A4384">
        <v>339</v>
      </c>
      <c r="B4384">
        <v>166676</v>
      </c>
      <c r="C4384">
        <v>10708.272999999999</v>
      </c>
    </row>
    <row r="4385" spans="1:3" x14ac:dyDescent="0.2">
      <c r="A4385">
        <v>339</v>
      </c>
      <c r="B4385">
        <v>51600</v>
      </c>
      <c r="C4385">
        <v>11511.091</v>
      </c>
    </row>
    <row r="4386" spans="1:3" x14ac:dyDescent="0.2">
      <c r="A4386">
        <v>339</v>
      </c>
      <c r="B4386">
        <v>0</v>
      </c>
      <c r="C4386">
        <v>5188.7849999999999</v>
      </c>
    </row>
    <row r="4387" spans="1:3" x14ac:dyDescent="0.2">
      <c r="A4387">
        <v>340</v>
      </c>
      <c r="B4387">
        <v>144800</v>
      </c>
      <c r="C4387">
        <v>1349.316</v>
      </c>
    </row>
    <row r="4388" spans="1:3" x14ac:dyDescent="0.2">
      <c r="A4388">
        <v>340</v>
      </c>
      <c r="B4388">
        <v>288871</v>
      </c>
      <c r="C4388">
        <v>1953.096</v>
      </c>
    </row>
    <row r="4389" spans="1:3" x14ac:dyDescent="0.2">
      <c r="A4389">
        <v>340</v>
      </c>
      <c r="B4389">
        <v>414350</v>
      </c>
      <c r="C4389">
        <v>5246.1260000000002</v>
      </c>
    </row>
    <row r="4390" spans="1:3" x14ac:dyDescent="0.2">
      <c r="A4390">
        <v>340</v>
      </c>
      <c r="B4390">
        <v>320696</v>
      </c>
      <c r="C4390">
        <v>9354.8449999999993</v>
      </c>
    </row>
    <row r="4391" spans="1:3" x14ac:dyDescent="0.2">
      <c r="A4391">
        <v>340</v>
      </c>
      <c r="B4391">
        <v>210403</v>
      </c>
      <c r="C4391">
        <v>11020.555</v>
      </c>
    </row>
    <row r="4392" spans="1:3" x14ac:dyDescent="0.2">
      <c r="A4392">
        <v>340</v>
      </c>
      <c r="B4392">
        <v>95393</v>
      </c>
      <c r="C4392">
        <v>11500.511</v>
      </c>
    </row>
    <row r="4393" spans="1:3" x14ac:dyDescent="0.2">
      <c r="A4393">
        <v>340</v>
      </c>
      <c r="B4393">
        <v>0</v>
      </c>
      <c r="C4393">
        <v>9571.116</v>
      </c>
    </row>
    <row r="4394" spans="1:3" x14ac:dyDescent="0.2">
      <c r="A4394">
        <v>341</v>
      </c>
      <c r="B4394">
        <v>45607</v>
      </c>
      <c r="C4394">
        <v>639.69100000000003</v>
      </c>
    </row>
    <row r="4395" spans="1:3" x14ac:dyDescent="0.2">
      <c r="A4395">
        <v>341</v>
      </c>
      <c r="B4395">
        <v>265564</v>
      </c>
      <c r="C4395">
        <v>1866.5940000000001</v>
      </c>
    </row>
    <row r="4396" spans="1:3" x14ac:dyDescent="0.2">
      <c r="A4396">
        <v>341</v>
      </c>
      <c r="B4396">
        <v>386512</v>
      </c>
      <c r="C4396">
        <v>3522.3420000000001</v>
      </c>
    </row>
    <row r="4397" spans="1:3" x14ac:dyDescent="0.2">
      <c r="A4397">
        <v>341</v>
      </c>
      <c r="B4397">
        <v>376250</v>
      </c>
      <c r="C4397">
        <v>6312.3220000000001</v>
      </c>
    </row>
    <row r="4398" spans="1:3" x14ac:dyDescent="0.2">
      <c r="A4398">
        <v>341</v>
      </c>
      <c r="B4398">
        <v>284692</v>
      </c>
      <c r="C4398">
        <v>9163.9709999999995</v>
      </c>
    </row>
    <row r="4399" spans="1:3" x14ac:dyDescent="0.2">
      <c r="A4399">
        <v>341</v>
      </c>
      <c r="B4399">
        <v>172350</v>
      </c>
      <c r="C4399">
        <v>11229.887000000001</v>
      </c>
    </row>
    <row r="4400" spans="1:3" x14ac:dyDescent="0.2">
      <c r="A4400">
        <v>341</v>
      </c>
      <c r="B4400">
        <v>53950</v>
      </c>
      <c r="C4400">
        <v>11849.97</v>
      </c>
    </row>
    <row r="4401" spans="1:3" x14ac:dyDescent="0.2">
      <c r="A4401">
        <v>341</v>
      </c>
      <c r="B4401">
        <v>0</v>
      </c>
      <c r="C4401">
        <v>5408.652</v>
      </c>
    </row>
    <row r="4402" spans="1:3" x14ac:dyDescent="0.2">
      <c r="A4402">
        <v>342</v>
      </c>
      <c r="B4402">
        <v>135405</v>
      </c>
      <c r="C4402">
        <v>1411.662</v>
      </c>
    </row>
    <row r="4403" spans="1:3" x14ac:dyDescent="0.2">
      <c r="A4403">
        <v>342</v>
      </c>
      <c r="B4403">
        <v>291181</v>
      </c>
      <c r="C4403">
        <v>1880.9670000000001</v>
      </c>
    </row>
    <row r="4404" spans="1:3" x14ac:dyDescent="0.2">
      <c r="A4404">
        <v>342</v>
      </c>
      <c r="B4404">
        <v>414201</v>
      </c>
      <c r="C4404">
        <v>5251.4639999999999</v>
      </c>
    </row>
    <row r="4405" spans="1:3" x14ac:dyDescent="0.2">
      <c r="A4405">
        <v>342</v>
      </c>
      <c r="B4405">
        <v>322850</v>
      </c>
      <c r="C4405">
        <v>9159.4249999999993</v>
      </c>
    </row>
    <row r="4406" spans="1:3" x14ac:dyDescent="0.2">
      <c r="A4406">
        <v>342</v>
      </c>
      <c r="B4406">
        <v>207285</v>
      </c>
      <c r="C4406">
        <v>11551.279</v>
      </c>
    </row>
    <row r="4407" spans="1:3" x14ac:dyDescent="0.2">
      <c r="A4407">
        <v>342</v>
      </c>
      <c r="B4407">
        <v>88483</v>
      </c>
      <c r="C4407">
        <v>11894.677</v>
      </c>
    </row>
    <row r="4408" spans="1:3" x14ac:dyDescent="0.2">
      <c r="A4408">
        <v>342</v>
      </c>
      <c r="B4408">
        <v>0</v>
      </c>
      <c r="C4408">
        <v>8843.35</v>
      </c>
    </row>
    <row r="4409" spans="1:3" x14ac:dyDescent="0.2">
      <c r="A4409">
        <v>343</v>
      </c>
      <c r="B4409">
        <v>56977</v>
      </c>
      <c r="C4409">
        <v>913.11800000000005</v>
      </c>
    </row>
    <row r="4410" spans="1:3" x14ac:dyDescent="0.2">
      <c r="A4410">
        <v>343</v>
      </c>
      <c r="B4410">
        <v>283372</v>
      </c>
      <c r="C4410">
        <v>1787.6559999999999</v>
      </c>
    </row>
    <row r="4411" spans="1:3" x14ac:dyDescent="0.2">
      <c r="A4411">
        <v>343</v>
      </c>
      <c r="B4411">
        <v>405107</v>
      </c>
      <c r="C4411">
        <v>3670.1039999999998</v>
      </c>
    </row>
    <row r="4412" spans="1:3" x14ac:dyDescent="0.2">
      <c r="A4412">
        <v>343</v>
      </c>
      <c r="B4412">
        <v>348520</v>
      </c>
      <c r="C4412">
        <v>8740.1219999999994</v>
      </c>
    </row>
    <row r="4413" spans="1:3" x14ac:dyDescent="0.2">
      <c r="A4413">
        <v>343</v>
      </c>
      <c r="B4413">
        <v>231632</v>
      </c>
      <c r="C4413">
        <v>11688.12</v>
      </c>
    </row>
    <row r="4414" spans="1:3" x14ac:dyDescent="0.2">
      <c r="A4414">
        <v>343</v>
      </c>
      <c r="B4414">
        <v>116650</v>
      </c>
      <c r="C4414">
        <v>11513.312</v>
      </c>
    </row>
    <row r="4415" spans="1:3" x14ac:dyDescent="0.2">
      <c r="A4415">
        <v>343</v>
      </c>
      <c r="B4415">
        <v>0</v>
      </c>
      <c r="C4415">
        <v>11667.643</v>
      </c>
    </row>
    <row r="4416" spans="1:3" x14ac:dyDescent="0.2">
      <c r="A4416">
        <v>344</v>
      </c>
      <c r="B4416">
        <v>17569</v>
      </c>
      <c r="C4416">
        <v>431.59899999999999</v>
      </c>
    </row>
    <row r="4417" spans="1:3" x14ac:dyDescent="0.2">
      <c r="A4417">
        <v>344</v>
      </c>
      <c r="B4417">
        <v>268432</v>
      </c>
      <c r="C4417">
        <v>2047.55</v>
      </c>
    </row>
    <row r="4418" spans="1:3" x14ac:dyDescent="0.2">
      <c r="A4418">
        <v>344</v>
      </c>
      <c r="B4418">
        <v>371001</v>
      </c>
      <c r="C4418">
        <v>3034.328</v>
      </c>
    </row>
    <row r="4419" spans="1:3" x14ac:dyDescent="0.2">
      <c r="A4419">
        <v>344</v>
      </c>
      <c r="B4419">
        <v>361866</v>
      </c>
      <c r="C4419">
        <v>8263.7559999999994</v>
      </c>
    </row>
    <row r="4420" spans="1:3" x14ac:dyDescent="0.2">
      <c r="A4420">
        <v>344</v>
      </c>
      <c r="B4420">
        <v>248693</v>
      </c>
      <c r="C4420">
        <v>11316.687</v>
      </c>
    </row>
    <row r="4421" spans="1:3" x14ac:dyDescent="0.2">
      <c r="A4421">
        <v>344</v>
      </c>
      <c r="B4421">
        <v>131659</v>
      </c>
      <c r="C4421">
        <v>11706.661</v>
      </c>
    </row>
    <row r="4422" spans="1:3" x14ac:dyDescent="0.2">
      <c r="A4422">
        <v>344</v>
      </c>
      <c r="B4422">
        <v>3550</v>
      </c>
      <c r="C4422">
        <v>12812.721</v>
      </c>
    </row>
    <row r="4423" spans="1:3" x14ac:dyDescent="0.2">
      <c r="A4423">
        <v>344</v>
      </c>
      <c r="B4423">
        <v>0</v>
      </c>
      <c r="C4423">
        <v>383.613</v>
      </c>
    </row>
    <row r="4424" spans="1:3" x14ac:dyDescent="0.2">
      <c r="A4424">
        <v>345</v>
      </c>
      <c r="B4424">
        <v>276555</v>
      </c>
      <c r="C4424">
        <v>1604.3420000000001</v>
      </c>
    </row>
    <row r="4425" spans="1:3" x14ac:dyDescent="0.2">
      <c r="A4425">
        <v>345</v>
      </c>
      <c r="B4425">
        <v>316988</v>
      </c>
      <c r="C4425">
        <v>2018.096</v>
      </c>
    </row>
    <row r="4426" spans="1:3" x14ac:dyDescent="0.2">
      <c r="A4426">
        <v>345</v>
      </c>
      <c r="B4426">
        <v>379000</v>
      </c>
      <c r="C4426">
        <v>8471.11</v>
      </c>
    </row>
    <row r="4427" spans="1:3" x14ac:dyDescent="0.2">
      <c r="A4427">
        <v>345</v>
      </c>
      <c r="B4427">
        <v>291950</v>
      </c>
      <c r="C4427">
        <v>8690.4089999999997</v>
      </c>
    </row>
    <row r="4428" spans="1:3" x14ac:dyDescent="0.2">
      <c r="A4428">
        <v>345</v>
      </c>
      <c r="B4428">
        <v>181350</v>
      </c>
      <c r="C4428">
        <v>11056.239</v>
      </c>
    </row>
    <row r="4429" spans="1:3" x14ac:dyDescent="0.2">
      <c r="A4429">
        <v>345</v>
      </c>
      <c r="B4429">
        <v>62100</v>
      </c>
      <c r="C4429">
        <v>11927.700999999999</v>
      </c>
    </row>
    <row r="4430" spans="1:3" x14ac:dyDescent="0.2">
      <c r="A4430">
        <v>345</v>
      </c>
      <c r="B4430">
        <v>0</v>
      </c>
      <c r="C4430">
        <v>6221.4089999999997</v>
      </c>
    </row>
    <row r="4431" spans="1:3" x14ac:dyDescent="0.2">
      <c r="A4431">
        <v>346</v>
      </c>
      <c r="B4431">
        <v>109933</v>
      </c>
      <c r="C4431">
        <v>1293.702</v>
      </c>
    </row>
    <row r="4432" spans="1:3" x14ac:dyDescent="0.2">
      <c r="A4432">
        <v>346</v>
      </c>
      <c r="B4432">
        <v>280065</v>
      </c>
      <c r="C4432">
        <v>1703.0530000000001</v>
      </c>
    </row>
    <row r="4433" spans="1:3" x14ac:dyDescent="0.2">
      <c r="A4433">
        <v>346</v>
      </c>
      <c r="B4433">
        <v>416258</v>
      </c>
      <c r="C4433">
        <v>4829.192</v>
      </c>
    </row>
    <row r="4434" spans="1:3" x14ac:dyDescent="0.2">
      <c r="A4434">
        <v>346</v>
      </c>
      <c r="B4434">
        <v>324000</v>
      </c>
      <c r="C4434">
        <v>9764.7829999999994</v>
      </c>
    </row>
    <row r="4435" spans="1:3" x14ac:dyDescent="0.2">
      <c r="A4435">
        <v>346</v>
      </c>
      <c r="B4435">
        <v>216700</v>
      </c>
      <c r="C4435">
        <v>10720.888999999999</v>
      </c>
    </row>
    <row r="4436" spans="1:3" x14ac:dyDescent="0.2">
      <c r="A4436">
        <v>346</v>
      </c>
      <c r="B4436">
        <v>105500</v>
      </c>
      <c r="C4436">
        <v>11107.835999999999</v>
      </c>
    </row>
    <row r="4437" spans="1:3" x14ac:dyDescent="0.2">
      <c r="A4437">
        <v>346</v>
      </c>
      <c r="B4437">
        <v>0</v>
      </c>
      <c r="C4437">
        <v>10552.44</v>
      </c>
    </row>
    <row r="4438" spans="1:3" x14ac:dyDescent="0.2">
      <c r="A4438">
        <v>347</v>
      </c>
      <c r="B4438">
        <v>34772</v>
      </c>
      <c r="C4438">
        <v>445.346</v>
      </c>
    </row>
    <row r="4439" spans="1:3" x14ac:dyDescent="0.2">
      <c r="A4439">
        <v>347</v>
      </c>
      <c r="B4439">
        <v>242132</v>
      </c>
      <c r="C4439">
        <v>1689.7260000000001</v>
      </c>
    </row>
    <row r="4440" spans="1:3" x14ac:dyDescent="0.2">
      <c r="A4440">
        <v>347</v>
      </c>
      <c r="B4440">
        <v>363844</v>
      </c>
      <c r="C4440">
        <v>3343.2489999999998</v>
      </c>
    </row>
    <row r="4441" spans="1:3" x14ac:dyDescent="0.2">
      <c r="A4441">
        <v>347</v>
      </c>
      <c r="B4441">
        <v>377850</v>
      </c>
      <c r="C4441">
        <v>6734.9840000000004</v>
      </c>
    </row>
    <row r="4442" spans="1:3" x14ac:dyDescent="0.2">
      <c r="A4442">
        <v>347</v>
      </c>
      <c r="B4442">
        <v>263150</v>
      </c>
      <c r="C4442">
        <v>11464.543</v>
      </c>
    </row>
    <row r="4443" spans="1:3" x14ac:dyDescent="0.2">
      <c r="A4443">
        <v>347</v>
      </c>
      <c r="B4443">
        <v>144500</v>
      </c>
      <c r="C4443">
        <v>11840.112999999999</v>
      </c>
    </row>
    <row r="4444" spans="1:3" x14ac:dyDescent="0.2">
      <c r="A4444">
        <v>347</v>
      </c>
      <c r="B4444">
        <v>20703</v>
      </c>
      <c r="C4444">
        <v>12368.578</v>
      </c>
    </row>
    <row r="4445" spans="1:3" x14ac:dyDescent="0.2">
      <c r="A4445">
        <v>347</v>
      </c>
      <c r="B4445">
        <v>0</v>
      </c>
      <c r="C4445">
        <v>2102.7759999999998</v>
      </c>
    </row>
    <row r="4446" spans="1:3" x14ac:dyDescent="0.2">
      <c r="A4446">
        <v>348</v>
      </c>
      <c r="B4446">
        <v>220589</v>
      </c>
      <c r="C4446">
        <v>1829.8889999999999</v>
      </c>
    </row>
    <row r="4447" spans="1:3" x14ac:dyDescent="0.2">
      <c r="A4447">
        <v>348</v>
      </c>
      <c r="B4447">
        <v>376750</v>
      </c>
      <c r="C4447">
        <v>2847.8359999999998</v>
      </c>
    </row>
    <row r="4448" spans="1:3" x14ac:dyDescent="0.2">
      <c r="A4448">
        <v>348</v>
      </c>
      <c r="B4448">
        <v>396150</v>
      </c>
      <c r="C4448">
        <v>5686.2</v>
      </c>
    </row>
    <row r="4449" spans="1:3" x14ac:dyDescent="0.2">
      <c r="A4449">
        <v>348</v>
      </c>
      <c r="B4449">
        <v>288600</v>
      </c>
      <c r="C4449">
        <v>10762.039000000001</v>
      </c>
    </row>
    <row r="4450" spans="1:3" x14ac:dyDescent="0.2">
      <c r="A4450">
        <v>348</v>
      </c>
      <c r="B4450">
        <v>179250</v>
      </c>
      <c r="C4450">
        <v>10927.527</v>
      </c>
    </row>
    <row r="4451" spans="1:3" x14ac:dyDescent="0.2">
      <c r="A4451">
        <v>348</v>
      </c>
      <c r="B4451">
        <v>67260</v>
      </c>
      <c r="C4451">
        <v>11181.166999999999</v>
      </c>
    </row>
    <row r="4452" spans="1:3" x14ac:dyDescent="0.2">
      <c r="A4452">
        <v>348</v>
      </c>
      <c r="B4452">
        <v>0</v>
      </c>
      <c r="C4452">
        <v>6759.9120000000003</v>
      </c>
    </row>
    <row r="4453" spans="1:3" x14ac:dyDescent="0.2">
      <c r="A4453">
        <v>349</v>
      </c>
      <c r="B4453">
        <v>104939</v>
      </c>
      <c r="C4453">
        <v>1241.96</v>
      </c>
    </row>
    <row r="4454" spans="1:3" x14ac:dyDescent="0.2">
      <c r="A4454">
        <v>349</v>
      </c>
      <c r="B4454">
        <v>243259</v>
      </c>
      <c r="C4454">
        <v>1368.9290000000001</v>
      </c>
    </row>
    <row r="4455" spans="1:3" x14ac:dyDescent="0.2">
      <c r="A4455">
        <v>349</v>
      </c>
      <c r="B4455">
        <v>425491</v>
      </c>
      <c r="C4455">
        <v>4729.9579999999996</v>
      </c>
    </row>
    <row r="4456" spans="1:3" x14ac:dyDescent="0.2">
      <c r="A4456">
        <v>349</v>
      </c>
      <c r="B4456">
        <v>339950</v>
      </c>
      <c r="C4456">
        <v>8640.9879999999994</v>
      </c>
    </row>
    <row r="4457" spans="1:3" x14ac:dyDescent="0.2">
      <c r="A4457">
        <v>349</v>
      </c>
      <c r="B4457">
        <v>229400</v>
      </c>
      <c r="C4457">
        <v>11042.169</v>
      </c>
    </row>
    <row r="4458" spans="1:3" x14ac:dyDescent="0.2">
      <c r="A4458">
        <v>349</v>
      </c>
      <c r="B4458">
        <v>139950</v>
      </c>
      <c r="C4458">
        <v>8960.5130000000008</v>
      </c>
    </row>
    <row r="4459" spans="1:3" x14ac:dyDescent="0.2">
      <c r="A4459">
        <v>349</v>
      </c>
      <c r="B4459">
        <v>14802</v>
      </c>
      <c r="C4459">
        <v>12493.018</v>
      </c>
    </row>
    <row r="4460" spans="1:3" x14ac:dyDescent="0.2">
      <c r="A4460">
        <v>349</v>
      </c>
      <c r="B4460">
        <v>0</v>
      </c>
      <c r="C4460">
        <v>1514.587</v>
      </c>
    </row>
    <row r="4461" spans="1:3" x14ac:dyDescent="0.2">
      <c r="A4461">
        <v>350</v>
      </c>
      <c r="B4461">
        <v>219396</v>
      </c>
      <c r="C4461">
        <v>1903.7560000000001</v>
      </c>
    </row>
    <row r="4462" spans="1:3" x14ac:dyDescent="0.2">
      <c r="A4462">
        <v>350</v>
      </c>
      <c r="B4462">
        <v>312545</v>
      </c>
      <c r="C4462">
        <v>2455.681</v>
      </c>
    </row>
    <row r="4463" spans="1:3" x14ac:dyDescent="0.2">
      <c r="A4463">
        <v>350</v>
      </c>
      <c r="B4463">
        <v>396750</v>
      </c>
      <c r="C4463">
        <v>5958.1090000000004</v>
      </c>
    </row>
    <row r="4464" spans="1:3" x14ac:dyDescent="0.2">
      <c r="A4464">
        <v>350</v>
      </c>
      <c r="B4464">
        <v>290400</v>
      </c>
      <c r="C4464">
        <v>10628.022000000001</v>
      </c>
    </row>
    <row r="4465" spans="1:3" x14ac:dyDescent="0.2">
      <c r="A4465">
        <v>350</v>
      </c>
      <c r="B4465">
        <v>180477</v>
      </c>
      <c r="C4465">
        <v>10958.976000000001</v>
      </c>
    </row>
    <row r="4466" spans="1:3" x14ac:dyDescent="0.2">
      <c r="A4466">
        <v>350</v>
      </c>
      <c r="B4466">
        <v>65250</v>
      </c>
      <c r="C4466">
        <v>11552.537</v>
      </c>
    </row>
    <row r="4467" spans="1:3" x14ac:dyDescent="0.2">
      <c r="A4467">
        <v>350</v>
      </c>
      <c r="B4467">
        <v>0</v>
      </c>
      <c r="C4467">
        <v>6520.4709999999995</v>
      </c>
    </row>
    <row r="4468" spans="1:3" x14ac:dyDescent="0.2">
      <c r="A4468">
        <v>351</v>
      </c>
      <c r="B4468">
        <v>93324</v>
      </c>
      <c r="C4468">
        <v>1111.05</v>
      </c>
    </row>
    <row r="4469" spans="1:3" x14ac:dyDescent="0.2">
      <c r="A4469">
        <v>351</v>
      </c>
      <c r="B4469">
        <v>258265</v>
      </c>
      <c r="C4469">
        <v>1919.818</v>
      </c>
    </row>
    <row r="4470" spans="1:3" x14ac:dyDescent="0.2">
      <c r="A4470">
        <v>351</v>
      </c>
      <c r="B4470">
        <v>421750</v>
      </c>
      <c r="C4470">
        <v>4791.03</v>
      </c>
    </row>
    <row r="4471" spans="1:3" x14ac:dyDescent="0.2">
      <c r="A4471">
        <v>351</v>
      </c>
      <c r="B4471">
        <v>332150</v>
      </c>
      <c r="C4471">
        <v>8954.1949999999997</v>
      </c>
    </row>
    <row r="4472" spans="1:3" x14ac:dyDescent="0.2">
      <c r="A4472">
        <v>351</v>
      </c>
      <c r="B4472">
        <v>218800</v>
      </c>
      <c r="C4472">
        <v>11313.848</v>
      </c>
    </row>
    <row r="4473" spans="1:3" x14ac:dyDescent="0.2">
      <c r="A4473">
        <v>351</v>
      </c>
      <c r="B4473">
        <v>105635</v>
      </c>
      <c r="C4473">
        <v>11302.587</v>
      </c>
    </row>
    <row r="4474" spans="1:3" x14ac:dyDescent="0.2">
      <c r="A4474">
        <v>351</v>
      </c>
      <c r="B4474">
        <v>0</v>
      </c>
      <c r="C4474">
        <v>10596.120999999999</v>
      </c>
    </row>
    <row r="4475" spans="1:3" x14ac:dyDescent="0.2">
      <c r="A4475">
        <v>352</v>
      </c>
      <c r="B4475">
        <v>32454</v>
      </c>
      <c r="C4475">
        <v>633.32799999999997</v>
      </c>
    </row>
    <row r="4476" spans="1:3" x14ac:dyDescent="0.2">
      <c r="A4476">
        <v>352</v>
      </c>
      <c r="B4476">
        <v>249599</v>
      </c>
      <c r="C4476">
        <v>1750.4760000000001</v>
      </c>
    </row>
    <row r="4477" spans="1:3" x14ac:dyDescent="0.2">
      <c r="A4477">
        <v>352</v>
      </c>
      <c r="B4477">
        <v>364366</v>
      </c>
      <c r="C4477">
        <v>3487.6480000000001</v>
      </c>
    </row>
    <row r="4478" spans="1:3" x14ac:dyDescent="0.2">
      <c r="A4478">
        <v>352</v>
      </c>
      <c r="B4478">
        <v>360468</v>
      </c>
      <c r="C4478">
        <v>8053.0230000000001</v>
      </c>
    </row>
    <row r="4479" spans="1:3" x14ac:dyDescent="0.2">
      <c r="A4479">
        <v>352</v>
      </c>
      <c r="B4479">
        <v>258447</v>
      </c>
      <c r="C4479">
        <v>10226.911</v>
      </c>
    </row>
    <row r="4480" spans="1:3" x14ac:dyDescent="0.2">
      <c r="A4480">
        <v>352</v>
      </c>
      <c r="B4480">
        <v>150968</v>
      </c>
      <c r="C4480">
        <v>10715.173000000001</v>
      </c>
    </row>
    <row r="4481" spans="1:3" x14ac:dyDescent="0.2">
      <c r="A4481">
        <v>352</v>
      </c>
      <c r="B4481">
        <v>29900</v>
      </c>
      <c r="C4481">
        <v>12109.726000000001</v>
      </c>
    </row>
    <row r="4482" spans="1:3" x14ac:dyDescent="0.2">
      <c r="A4482">
        <v>352</v>
      </c>
      <c r="B4482">
        <v>0</v>
      </c>
      <c r="C4482">
        <v>3018.5810000000001</v>
      </c>
    </row>
    <row r="4483" spans="1:3" x14ac:dyDescent="0.2">
      <c r="A4483">
        <v>353</v>
      </c>
      <c r="B4483">
        <v>205731</v>
      </c>
      <c r="C4483">
        <v>1577.376</v>
      </c>
    </row>
    <row r="4484" spans="1:3" x14ac:dyDescent="0.2">
      <c r="A4484">
        <v>353</v>
      </c>
      <c r="B4484">
        <v>302402</v>
      </c>
      <c r="C4484">
        <v>2714.0320000000002</v>
      </c>
    </row>
    <row r="4485" spans="1:3" x14ac:dyDescent="0.2">
      <c r="A4485">
        <v>353</v>
      </c>
      <c r="B4485">
        <v>413773</v>
      </c>
      <c r="C4485">
        <v>4324.7460000000001</v>
      </c>
    </row>
    <row r="4486" spans="1:3" x14ac:dyDescent="0.2">
      <c r="A4486">
        <v>353</v>
      </c>
      <c r="B4486">
        <v>305600</v>
      </c>
      <c r="C4486">
        <v>10799.355</v>
      </c>
    </row>
    <row r="4487" spans="1:3" x14ac:dyDescent="0.2">
      <c r="A4487">
        <v>353</v>
      </c>
      <c r="B4487">
        <v>193900</v>
      </c>
      <c r="C4487">
        <v>11155.162</v>
      </c>
    </row>
    <row r="4488" spans="1:3" x14ac:dyDescent="0.2">
      <c r="A4488">
        <v>353</v>
      </c>
      <c r="B4488">
        <v>77734</v>
      </c>
      <c r="C4488">
        <v>11613.842000000001</v>
      </c>
    </row>
    <row r="4489" spans="1:3" x14ac:dyDescent="0.2">
      <c r="A4489">
        <v>353</v>
      </c>
      <c r="B4489">
        <v>0</v>
      </c>
      <c r="C4489">
        <v>7804.7420000000002</v>
      </c>
    </row>
    <row r="4490" spans="1:3" x14ac:dyDescent="0.2">
      <c r="A4490">
        <v>354</v>
      </c>
      <c r="B4490">
        <v>84702</v>
      </c>
      <c r="C4490">
        <v>1078.7739999999999</v>
      </c>
    </row>
    <row r="4491" spans="1:3" x14ac:dyDescent="0.2">
      <c r="A4491">
        <v>354</v>
      </c>
      <c r="B4491">
        <v>248334</v>
      </c>
      <c r="C4491">
        <v>1531.251</v>
      </c>
    </row>
    <row r="4492" spans="1:3" x14ac:dyDescent="0.2">
      <c r="A4492">
        <v>354</v>
      </c>
      <c r="B4492">
        <v>390038</v>
      </c>
      <c r="C4492">
        <v>4566.2830000000004</v>
      </c>
    </row>
    <row r="4493" spans="1:3" x14ac:dyDescent="0.2">
      <c r="A4493">
        <v>354</v>
      </c>
      <c r="B4493">
        <v>354150</v>
      </c>
      <c r="C4493">
        <v>7397.0140000000001</v>
      </c>
    </row>
    <row r="4494" spans="1:3" x14ac:dyDescent="0.2">
      <c r="A4494">
        <v>354</v>
      </c>
      <c r="B4494">
        <v>238990</v>
      </c>
      <c r="C4494">
        <v>11493.102000000001</v>
      </c>
    </row>
    <row r="4495" spans="1:3" x14ac:dyDescent="0.2">
      <c r="A4495">
        <v>354</v>
      </c>
      <c r="B4495">
        <v>123450</v>
      </c>
      <c r="C4495">
        <v>11557.355</v>
      </c>
    </row>
    <row r="4496" spans="1:3" x14ac:dyDescent="0.2">
      <c r="A4496">
        <v>354</v>
      </c>
      <c r="B4496">
        <v>0</v>
      </c>
      <c r="C4496">
        <v>12365.598</v>
      </c>
    </row>
    <row r="4497" spans="1:3" x14ac:dyDescent="0.2">
      <c r="A4497">
        <v>355</v>
      </c>
      <c r="B4497">
        <v>5321</v>
      </c>
      <c r="C4497">
        <v>135.38499999999999</v>
      </c>
    </row>
    <row r="4498" spans="1:3" x14ac:dyDescent="0.2">
      <c r="A4498">
        <v>355</v>
      </c>
      <c r="B4498">
        <v>264389</v>
      </c>
      <c r="C4498">
        <v>2000.2950000000001</v>
      </c>
    </row>
    <row r="4499" spans="1:3" x14ac:dyDescent="0.2">
      <c r="A4499">
        <v>355</v>
      </c>
      <c r="B4499">
        <v>317609</v>
      </c>
      <c r="C4499">
        <v>2670.3739999999998</v>
      </c>
    </row>
    <row r="4500" spans="1:3" x14ac:dyDescent="0.2">
      <c r="A4500">
        <v>355</v>
      </c>
      <c r="B4500">
        <v>366050</v>
      </c>
      <c r="C4500">
        <v>8574.1180000000004</v>
      </c>
    </row>
    <row r="4501" spans="1:3" x14ac:dyDescent="0.2">
      <c r="A4501">
        <v>355</v>
      </c>
      <c r="B4501">
        <v>275500</v>
      </c>
      <c r="C4501">
        <v>9057.7559999999994</v>
      </c>
    </row>
    <row r="4502" spans="1:3" x14ac:dyDescent="0.2">
      <c r="A4502">
        <v>355</v>
      </c>
      <c r="B4502">
        <v>162650</v>
      </c>
      <c r="C4502">
        <v>11267.630999999999</v>
      </c>
    </row>
    <row r="4503" spans="1:3" x14ac:dyDescent="0.2">
      <c r="A4503">
        <v>355</v>
      </c>
      <c r="B4503">
        <v>39194</v>
      </c>
      <c r="C4503">
        <v>12362.286</v>
      </c>
    </row>
    <row r="4504" spans="1:3" x14ac:dyDescent="0.2">
      <c r="A4504">
        <v>355</v>
      </c>
      <c r="B4504">
        <v>0</v>
      </c>
      <c r="C4504">
        <v>3915.68</v>
      </c>
    </row>
    <row r="4505" spans="1:3" x14ac:dyDescent="0.2">
      <c r="A4505">
        <v>356</v>
      </c>
      <c r="B4505">
        <v>154895</v>
      </c>
      <c r="C4505">
        <v>1636.2529999999999</v>
      </c>
    </row>
    <row r="4506" spans="1:3" x14ac:dyDescent="0.2">
      <c r="A4506">
        <v>356</v>
      </c>
      <c r="B4506">
        <v>307153</v>
      </c>
      <c r="C4506">
        <v>2430.0770000000002</v>
      </c>
    </row>
    <row r="4507" spans="1:3" x14ac:dyDescent="0.2">
      <c r="A4507">
        <v>356</v>
      </c>
      <c r="B4507">
        <v>408914</v>
      </c>
      <c r="C4507">
        <v>5010.991</v>
      </c>
    </row>
    <row r="4508" spans="1:3" x14ac:dyDescent="0.2">
      <c r="A4508">
        <v>356</v>
      </c>
      <c r="B4508">
        <v>293700</v>
      </c>
      <c r="C4508">
        <v>11514.929</v>
      </c>
    </row>
    <row r="4509" spans="1:3" x14ac:dyDescent="0.2">
      <c r="A4509">
        <v>356</v>
      </c>
      <c r="B4509">
        <v>178150</v>
      </c>
      <c r="C4509">
        <v>11558.651</v>
      </c>
    </row>
    <row r="4510" spans="1:3" x14ac:dyDescent="0.2">
      <c r="A4510">
        <v>356</v>
      </c>
      <c r="B4510">
        <v>62225</v>
      </c>
      <c r="C4510">
        <v>11594.085999999999</v>
      </c>
    </row>
    <row r="4511" spans="1:3" x14ac:dyDescent="0.2">
      <c r="A4511">
        <v>356</v>
      </c>
      <c r="B4511">
        <v>0</v>
      </c>
      <c r="C4511">
        <v>6248.6279999999997</v>
      </c>
    </row>
    <row r="4512" spans="1:3" x14ac:dyDescent="0.2">
      <c r="A4512">
        <v>357</v>
      </c>
      <c r="B4512">
        <v>105824</v>
      </c>
      <c r="C4512">
        <v>1378.789</v>
      </c>
    </row>
    <row r="4513" spans="1:3" x14ac:dyDescent="0.2">
      <c r="A4513">
        <v>357</v>
      </c>
      <c r="B4513">
        <v>258954</v>
      </c>
      <c r="C4513">
        <v>1750.7739999999999</v>
      </c>
    </row>
    <row r="4514" spans="1:3" x14ac:dyDescent="0.2">
      <c r="A4514">
        <v>357</v>
      </c>
      <c r="B4514">
        <v>414150</v>
      </c>
      <c r="C4514">
        <v>5429.5240000000003</v>
      </c>
    </row>
    <row r="4515" spans="1:3" x14ac:dyDescent="0.2">
      <c r="A4515">
        <v>357</v>
      </c>
      <c r="B4515">
        <v>329433</v>
      </c>
      <c r="C4515">
        <v>8468.1880000000001</v>
      </c>
    </row>
    <row r="4516" spans="1:3" x14ac:dyDescent="0.2">
      <c r="A4516">
        <v>357</v>
      </c>
      <c r="B4516">
        <v>218650</v>
      </c>
      <c r="C4516">
        <v>11091.418</v>
      </c>
    </row>
    <row r="4517" spans="1:3" x14ac:dyDescent="0.2">
      <c r="A4517">
        <v>357</v>
      </c>
      <c r="B4517">
        <v>104050</v>
      </c>
      <c r="C4517">
        <v>11428.54</v>
      </c>
    </row>
    <row r="4518" spans="1:3" x14ac:dyDescent="0.2">
      <c r="A4518">
        <v>357</v>
      </c>
      <c r="B4518">
        <v>0</v>
      </c>
      <c r="C4518">
        <v>10429.487999999999</v>
      </c>
    </row>
    <row r="4519" spans="1:3" x14ac:dyDescent="0.2">
      <c r="A4519">
        <v>358</v>
      </c>
      <c r="B4519">
        <v>7767</v>
      </c>
      <c r="C4519">
        <v>153.983</v>
      </c>
    </row>
    <row r="4520" spans="1:3" x14ac:dyDescent="0.2">
      <c r="A4520">
        <v>358</v>
      </c>
      <c r="B4520">
        <v>267635</v>
      </c>
      <c r="C4520">
        <v>1951.1559999999999</v>
      </c>
    </row>
    <row r="4521" spans="1:3" x14ac:dyDescent="0.2">
      <c r="A4521">
        <v>358</v>
      </c>
      <c r="B4521">
        <v>373382</v>
      </c>
      <c r="C4521">
        <v>4090.5250000000001</v>
      </c>
    </row>
    <row r="4522" spans="1:3" x14ac:dyDescent="0.2">
      <c r="A4522">
        <v>358</v>
      </c>
      <c r="B4522">
        <v>372422</v>
      </c>
      <c r="C4522">
        <v>6519.7330000000002</v>
      </c>
    </row>
    <row r="4523" spans="1:3" x14ac:dyDescent="0.2">
      <c r="A4523">
        <v>358</v>
      </c>
      <c r="B4523">
        <v>266800</v>
      </c>
      <c r="C4523">
        <v>10571.378000000001</v>
      </c>
    </row>
    <row r="4524" spans="1:3" x14ac:dyDescent="0.2">
      <c r="A4524">
        <v>358</v>
      </c>
      <c r="B4524">
        <v>156621</v>
      </c>
      <c r="C4524">
        <v>11013.508</v>
      </c>
    </row>
    <row r="4525" spans="1:3" x14ac:dyDescent="0.2">
      <c r="A4525">
        <v>358</v>
      </c>
      <c r="B4525">
        <v>43285</v>
      </c>
      <c r="C4525">
        <v>11326.65</v>
      </c>
    </row>
    <row r="4526" spans="1:3" x14ac:dyDescent="0.2">
      <c r="A4526">
        <v>358</v>
      </c>
      <c r="B4526">
        <v>0</v>
      </c>
      <c r="C4526">
        <v>4360.3559999999998</v>
      </c>
    </row>
    <row r="4527" spans="1:3" x14ac:dyDescent="0.2">
      <c r="A4527">
        <v>359</v>
      </c>
      <c r="B4527">
        <v>154688</v>
      </c>
      <c r="C4527">
        <v>1614.96</v>
      </c>
    </row>
    <row r="4528" spans="1:3" x14ac:dyDescent="0.2">
      <c r="A4528">
        <v>359</v>
      </c>
      <c r="B4528">
        <v>330733</v>
      </c>
      <c r="C4528">
        <v>2044.979</v>
      </c>
    </row>
    <row r="4529" spans="1:3" x14ac:dyDescent="0.2">
      <c r="A4529">
        <v>359</v>
      </c>
      <c r="B4529">
        <v>419250</v>
      </c>
      <c r="C4529">
        <v>4379.8829999999998</v>
      </c>
    </row>
    <row r="4530" spans="1:3" x14ac:dyDescent="0.2">
      <c r="A4530">
        <v>359</v>
      </c>
      <c r="B4530">
        <v>308144</v>
      </c>
      <c r="C4530">
        <v>11145.369000000001</v>
      </c>
    </row>
    <row r="4531" spans="1:3" x14ac:dyDescent="0.2">
      <c r="A4531">
        <v>359</v>
      </c>
      <c r="B4531">
        <v>196700</v>
      </c>
      <c r="C4531">
        <v>11134.065000000001</v>
      </c>
    </row>
    <row r="4532" spans="1:3" x14ac:dyDescent="0.2">
      <c r="A4532">
        <v>359</v>
      </c>
      <c r="B4532">
        <v>83650</v>
      </c>
      <c r="C4532">
        <v>11302.138999999999</v>
      </c>
    </row>
    <row r="4533" spans="1:3" x14ac:dyDescent="0.2">
      <c r="A4533">
        <v>359</v>
      </c>
      <c r="B4533">
        <v>0</v>
      </c>
      <c r="C4533">
        <v>8366.7800000000007</v>
      </c>
    </row>
    <row r="4534" spans="1:3" x14ac:dyDescent="0.2">
      <c r="A4534">
        <v>360</v>
      </c>
      <c r="B4534">
        <v>65785</v>
      </c>
      <c r="C4534">
        <v>1009.1319999999999</v>
      </c>
    </row>
    <row r="4535" spans="1:3" x14ac:dyDescent="0.2">
      <c r="A4535">
        <v>360</v>
      </c>
      <c r="B4535">
        <v>262291</v>
      </c>
      <c r="C4535">
        <v>1598.162</v>
      </c>
    </row>
    <row r="4536" spans="1:3" x14ac:dyDescent="0.2">
      <c r="A4536">
        <v>360</v>
      </c>
      <c r="B4536">
        <v>404399</v>
      </c>
      <c r="C4536">
        <v>3800.8429999999998</v>
      </c>
    </row>
    <row r="4537" spans="1:3" x14ac:dyDescent="0.2">
      <c r="A4537">
        <v>360</v>
      </c>
      <c r="B4537">
        <v>361050</v>
      </c>
      <c r="C4537">
        <v>7466.66</v>
      </c>
    </row>
    <row r="4538" spans="1:3" x14ac:dyDescent="0.2">
      <c r="A4538">
        <v>360</v>
      </c>
      <c r="B4538">
        <v>257450</v>
      </c>
      <c r="C4538">
        <v>10371.77</v>
      </c>
    </row>
    <row r="4539" spans="1:3" x14ac:dyDescent="0.2">
      <c r="A4539">
        <v>360</v>
      </c>
      <c r="B4539">
        <v>154209</v>
      </c>
      <c r="C4539">
        <v>10293.871999999999</v>
      </c>
    </row>
    <row r="4540" spans="1:3" x14ac:dyDescent="0.2">
      <c r="A4540">
        <v>360</v>
      </c>
      <c r="B4540">
        <v>38250</v>
      </c>
      <c r="C4540">
        <v>11601.337</v>
      </c>
    </row>
    <row r="4541" spans="1:3" x14ac:dyDescent="0.2">
      <c r="A4541">
        <v>360</v>
      </c>
      <c r="B4541">
        <v>0</v>
      </c>
      <c r="C4541">
        <v>3851.181</v>
      </c>
    </row>
  </sheetData>
  <mergeCells count="58">
    <mergeCell ref="S34:T34"/>
    <mergeCell ref="R46:T46"/>
    <mergeCell ref="R47:T47"/>
    <mergeCell ref="R48:T48"/>
    <mergeCell ref="R37:T37"/>
    <mergeCell ref="R38:T38"/>
    <mergeCell ref="R39:T39"/>
    <mergeCell ref="R40:T40"/>
    <mergeCell ref="R45:T45"/>
    <mergeCell ref="R29:U29"/>
    <mergeCell ref="R30:U30"/>
    <mergeCell ref="R31:U31"/>
    <mergeCell ref="S32:T32"/>
    <mergeCell ref="S33:T33"/>
    <mergeCell ref="R21:U21"/>
    <mergeCell ref="S22:T22"/>
    <mergeCell ref="S23:T23"/>
    <mergeCell ref="S24:T24"/>
    <mergeCell ref="T26:U26"/>
    <mergeCell ref="X19:Y19"/>
    <mergeCell ref="R1:V1"/>
    <mergeCell ref="R17:T17"/>
    <mergeCell ref="R18:S18"/>
    <mergeCell ref="R19:S19"/>
    <mergeCell ref="A1:C1"/>
    <mergeCell ref="AD1:AH1"/>
    <mergeCell ref="X1:AB1"/>
    <mergeCell ref="X17:Z17"/>
    <mergeCell ref="X18:Y18"/>
    <mergeCell ref="E1:Q1"/>
    <mergeCell ref="AD36:AF36"/>
    <mergeCell ref="X34:Z34"/>
    <mergeCell ref="AD37:AF37"/>
    <mergeCell ref="X35:Z35"/>
    <mergeCell ref="X36:Z36"/>
    <mergeCell ref="X37:Z37"/>
    <mergeCell ref="AD34:AF34"/>
    <mergeCell ref="AD35:AF35"/>
    <mergeCell ref="AE31:AF31"/>
    <mergeCell ref="AD21:AG21"/>
    <mergeCell ref="AE22:AF22"/>
    <mergeCell ref="AE23:AF23"/>
    <mergeCell ref="AE24:AF24"/>
    <mergeCell ref="AD26:AG26"/>
    <mergeCell ref="AD27:AG27"/>
    <mergeCell ref="AD28:AG28"/>
    <mergeCell ref="AE29:AF29"/>
    <mergeCell ref="AE30:AF30"/>
    <mergeCell ref="Y31:Z31"/>
    <mergeCell ref="X21:AA21"/>
    <mergeCell ref="Y22:Z22"/>
    <mergeCell ref="Y23:Z23"/>
    <mergeCell ref="Y24:Z24"/>
    <mergeCell ref="X26:AA26"/>
    <mergeCell ref="X27:AA27"/>
    <mergeCell ref="X28:AA28"/>
    <mergeCell ref="Y29:Z29"/>
    <mergeCell ref="Y30:Z30"/>
  </mergeCells>
  <hyperlinks>
    <hyperlink ref="Z13" r:id="rId1" xr:uid="{47AF86CE-A259-2B43-954E-0715251C46E3}"/>
    <hyperlink ref="Z14" r:id="rId2" xr:uid="{4258C95A-03A8-7948-9A97-B444823A51BD}"/>
    <hyperlink ref="AF13" r:id="rId3" xr:uid="{35995434-F254-8D4A-9B4E-D14B48A5EE0C}"/>
    <hyperlink ref="AF14" r:id="rId4" xr:uid="{0304CD2E-0C84-CE41-BC90-AD5160FCD97E}"/>
    <hyperlink ref="T13" r:id="rId5" xr:uid="{8AAD9719-7399-1146-8E96-31AE25A99DA9}"/>
    <hyperlink ref="T14" r:id="rId6" xr:uid="{9101B2F6-5D83-F942-891E-57D3196BA6B0}"/>
  </hyperlinks>
  <pageMargins left="0.511811024" right="0.511811024" top="0.78740157499999996" bottom="0.78740157499999996" header="0.31496062000000002" footer="0.31496062000000002"/>
  <pageSetup paperSize="9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F991-3B76-B34F-8FBE-17D3FF875FDA}">
  <dimension ref="A1:J4541"/>
  <sheetViews>
    <sheetView zoomScale="120" zoomScaleNormal="120" workbookViewId="0">
      <selection activeCell="I2" sqref="I2"/>
    </sheetView>
  </sheetViews>
  <sheetFormatPr baseColWidth="10" defaultColWidth="10.6640625" defaultRowHeight="16" x14ac:dyDescent="0.2"/>
  <cols>
    <col min="1" max="1" width="4.1640625" style="1" bestFit="1" customWidth="1"/>
    <col min="2" max="2" width="10.33203125" style="1" bestFit="1" customWidth="1"/>
    <col min="3" max="3" width="11" style="1" bestFit="1" customWidth="1"/>
    <col min="4" max="4" width="10.5" customWidth="1"/>
    <col min="5" max="5" width="6" style="1" bestFit="1" customWidth="1"/>
    <col min="6" max="6" width="8.6640625" style="1" bestFit="1" customWidth="1"/>
    <col min="7" max="7" width="17.33203125" bestFit="1" customWidth="1"/>
    <col min="8" max="9" width="18.33203125" bestFit="1" customWidth="1"/>
    <col min="10" max="10" width="18.33203125" style="90" customWidth="1"/>
  </cols>
  <sheetData>
    <row r="1" spans="1:10" x14ac:dyDescent="0.2">
      <c r="A1" s="138" t="s">
        <v>73</v>
      </c>
      <c r="B1" s="138"/>
      <c r="C1" s="138"/>
      <c r="D1" s="23"/>
      <c r="E1" s="148" t="s">
        <v>119</v>
      </c>
      <c r="F1" s="149"/>
      <c r="G1" s="149"/>
      <c r="H1" s="149"/>
      <c r="I1" s="149"/>
      <c r="J1" s="30"/>
    </row>
    <row r="2" spans="1:10" ht="17" x14ac:dyDescent="0.2">
      <c r="A2" s="79" t="s">
        <v>0</v>
      </c>
      <c r="B2" s="79" t="s">
        <v>54</v>
      </c>
      <c r="C2" s="79" t="s">
        <v>55</v>
      </c>
      <c r="D2" s="80"/>
      <c r="E2" s="79" t="s">
        <v>26</v>
      </c>
      <c r="F2" s="81" t="s">
        <v>37</v>
      </c>
      <c r="G2" s="82" t="s">
        <v>63</v>
      </c>
      <c r="H2" s="82" t="s">
        <v>68</v>
      </c>
      <c r="I2" s="82" t="s">
        <v>62</v>
      </c>
      <c r="J2" s="30"/>
    </row>
    <row r="3" spans="1:10" x14ac:dyDescent="0.2">
      <c r="A3" s="1">
        <v>1</v>
      </c>
      <c r="B3" s="1">
        <v>327254</v>
      </c>
      <c r="C3" s="1">
        <v>307.44</v>
      </c>
      <c r="E3" s="1">
        <v>1</v>
      </c>
      <c r="F3" s="4">
        <f t="shared" ref="F3:F67" si="0">AVERAGEIF($A$3:$A$10001,E3,$C$1:$C$10001)</f>
        <v>184.66339405204465</v>
      </c>
      <c r="G3" s="12"/>
      <c r="H3" s="36"/>
      <c r="I3" s="36"/>
      <c r="J3" s="36"/>
    </row>
    <row r="4" spans="1:10" x14ac:dyDescent="0.2">
      <c r="A4" s="1">
        <v>1</v>
      </c>
      <c r="B4" s="1">
        <v>495613</v>
      </c>
      <c r="C4" s="1">
        <v>130.88999999999999</v>
      </c>
      <c r="E4" s="1">
        <f>E3+1</f>
        <v>2</v>
      </c>
      <c r="F4" s="4">
        <f t="shared" si="0"/>
        <v>342.47702758620699</v>
      </c>
      <c r="G4" s="75">
        <f>F3*'Training-data'!$S$10+E3*'Training-data'!$S$11</f>
        <v>108.3102040684702</v>
      </c>
      <c r="H4" s="78">
        <f>F3*'Training-data'!$Y$10+E3*'Training-data'!$Y$11</f>
        <v>147.77179949119042</v>
      </c>
      <c r="I4" s="78">
        <f>F3*'Training-data'!$AE$10+'Test-data'!E3*'Training-data'!$AE$11</f>
        <v>171.84207123193247</v>
      </c>
      <c r="J4" s="36"/>
    </row>
    <row r="5" spans="1:10" x14ac:dyDescent="0.2">
      <c r="A5" s="1">
        <v>1</v>
      </c>
      <c r="B5" s="1">
        <v>494546</v>
      </c>
      <c r="C5" s="1">
        <v>106.598</v>
      </c>
      <c r="E5" s="1">
        <f t="shared" ref="E5:E68" si="1">E4+1</f>
        <v>3</v>
      </c>
      <c r="F5" s="4">
        <f t="shared" si="0"/>
        <v>486.52464705882363</v>
      </c>
      <c r="G5" s="75">
        <f>F4*'Training-data'!$S$10+E4*'Training-data'!$S$11</f>
        <v>209.55671654058511</v>
      </c>
      <c r="H5" s="78">
        <f>F4*'Training-data'!$Y$10+E4*'Training-data'!$Y$11</f>
        <v>275.33625379131649</v>
      </c>
      <c r="I5" s="78">
        <f>F4*'Training-data'!$AE$10+'Test-data'!E4*'Training-data'!$AE$11</f>
        <v>318.95207540974098</v>
      </c>
      <c r="J5" s="36"/>
    </row>
    <row r="6" spans="1:10" x14ac:dyDescent="0.2">
      <c r="A6" s="1">
        <v>1</v>
      </c>
      <c r="B6" s="1">
        <v>492599</v>
      </c>
      <c r="C6" s="1">
        <v>194.68600000000001</v>
      </c>
      <c r="E6" s="1">
        <f t="shared" si="1"/>
        <v>4</v>
      </c>
      <c r="F6" s="4">
        <f t="shared" si="0"/>
        <v>620.45818749999989</v>
      </c>
      <c r="G6" s="75">
        <f>F5*'Training-data'!$S$10+E5*'Training-data'!$S$11</f>
        <v>307.18163701462294</v>
      </c>
      <c r="H6" s="78">
        <f>F5*'Training-data'!$Y$10+E5*'Training-data'!$Y$11</f>
        <v>392.5402954590308</v>
      </c>
      <c r="I6" s="78">
        <f>F5*'Training-data'!$AE$10+'Test-data'!E5*'Training-data'!$AE$11</f>
        <v>453.38181815239039</v>
      </c>
      <c r="J6" s="36"/>
    </row>
    <row r="7" spans="1:10" x14ac:dyDescent="0.2">
      <c r="A7" s="1">
        <v>1</v>
      </c>
      <c r="B7" s="1">
        <v>490664</v>
      </c>
      <c r="C7" s="1">
        <v>193.39500000000001</v>
      </c>
      <c r="E7" s="1">
        <f t="shared" si="1"/>
        <v>5</v>
      </c>
      <c r="F7" s="4">
        <f t="shared" si="0"/>
        <v>741.81657352941193</v>
      </c>
      <c r="G7" s="75">
        <f>F6*'Training-data'!$S$10+E6*'Training-data'!$S$11</f>
        <v>402.14572425658491</v>
      </c>
      <c r="H7" s="78">
        <f>F6*'Training-data'!$Y$10+E6*'Training-data'!$Y$11</f>
        <v>502.1324000987816</v>
      </c>
      <c r="I7" s="78">
        <f>F6*'Training-data'!$AE$10+'Test-data'!E6*'Training-data'!$AE$11</f>
        <v>578.49519918560509</v>
      </c>
      <c r="J7" s="36"/>
    </row>
    <row r="8" spans="1:10" x14ac:dyDescent="0.2">
      <c r="A8" s="1">
        <v>1</v>
      </c>
      <c r="B8" s="1">
        <v>488735</v>
      </c>
      <c r="C8" s="1">
        <v>192.886</v>
      </c>
      <c r="E8" s="1">
        <f t="shared" si="1"/>
        <v>6</v>
      </c>
      <c r="F8" s="4">
        <f t="shared" si="0"/>
        <v>861.4171754385967</v>
      </c>
      <c r="G8" s="75">
        <f>F7*'Training-data'!$S$10+E7*'Training-data'!$S$11</f>
        <v>493.80151336746718</v>
      </c>
      <c r="H8" s="78">
        <f>F7*'Training-data'!$Y$10+E7*'Training-data'!$Y$11</f>
        <v>602.26034263324243</v>
      </c>
      <c r="I8" s="78">
        <f>F7*'Training-data'!$AE$10+'Test-data'!E7*'Training-data'!$AE$11</f>
        <v>692.02525298874707</v>
      </c>
      <c r="J8" s="36"/>
    </row>
    <row r="9" spans="1:10" x14ac:dyDescent="0.2">
      <c r="A9" s="1">
        <v>1</v>
      </c>
      <c r="B9" s="1">
        <v>486784</v>
      </c>
      <c r="C9" s="1">
        <v>195.08</v>
      </c>
      <c r="E9" s="1">
        <f t="shared" si="1"/>
        <v>7</v>
      </c>
      <c r="F9" s="4">
        <f t="shared" si="0"/>
        <v>976.99400000000003</v>
      </c>
      <c r="G9" s="75">
        <f>F8*'Training-data'!$S$10+E8*'Training-data'!$S$11</f>
        <v>584.99486092659015</v>
      </c>
      <c r="H9" s="78">
        <f>F8*'Training-data'!$Y$10+E8*'Training-data'!$Y$11</f>
        <v>701.06536273548454</v>
      </c>
      <c r="I9" s="78">
        <f>F8*'Training-data'!$AE$10+'Test-data'!E8*'Training-data'!$AE$11</f>
        <v>803.93616256528856</v>
      </c>
      <c r="J9" s="36"/>
    </row>
    <row r="10" spans="1:10" x14ac:dyDescent="0.2">
      <c r="A10" s="1">
        <v>1</v>
      </c>
      <c r="B10" s="1">
        <v>484847</v>
      </c>
      <c r="C10" s="1">
        <v>193.68299999999999</v>
      </c>
      <c r="E10" s="1">
        <f t="shared" si="1"/>
        <v>8</v>
      </c>
      <c r="F10" s="4">
        <f t="shared" si="0"/>
        <v>1066.5791914893616</v>
      </c>
      <c r="G10" s="75">
        <f>F9*'Training-data'!$S$10+E9*'Training-data'!$S$11</f>
        <v>675.12962465893372</v>
      </c>
      <c r="H10" s="78">
        <f>F9*'Training-data'!$Y$10+E9*'Training-data'!$Y$11</f>
        <v>796.84205572157043</v>
      </c>
      <c r="I10" s="78">
        <f>F9*'Training-data'!$AE$10+'Test-data'!E9*'Training-data'!$AE$11</f>
        <v>912.14065803396807</v>
      </c>
      <c r="J10" s="36"/>
    </row>
    <row r="11" spans="1:10" x14ac:dyDescent="0.2">
      <c r="A11" s="1">
        <v>1</v>
      </c>
      <c r="B11" s="1">
        <v>482922</v>
      </c>
      <c r="C11" s="1">
        <v>192.38900000000001</v>
      </c>
      <c r="E11" s="1">
        <f t="shared" si="1"/>
        <v>9</v>
      </c>
      <c r="F11" s="4">
        <f t="shared" si="0"/>
        <v>1163.0281162790698</v>
      </c>
      <c r="G11" s="75">
        <f>F10*'Training-data'!$S$10+E10*'Training-data'!$S$11</f>
        <v>758.4264547723069</v>
      </c>
      <c r="H11" s="78">
        <f>F10*'Training-data'!$Y$10+E10*'Training-data'!$Y$11</f>
        <v>873.05723711739734</v>
      </c>
      <c r="I11" s="78">
        <f>F10*'Training-data'!$AE$10+'Test-data'!E10*'Training-data'!$AE$11</f>
        <v>996.40353169355205</v>
      </c>
      <c r="J11" s="36"/>
    </row>
    <row r="12" spans="1:10" x14ac:dyDescent="0.2">
      <c r="A12" s="1">
        <v>1</v>
      </c>
      <c r="B12" s="1">
        <v>480997</v>
      </c>
      <c r="C12" s="1">
        <v>192.39599999999999</v>
      </c>
      <c r="E12" s="1">
        <f t="shared" si="1"/>
        <v>10</v>
      </c>
      <c r="F12" s="4">
        <f t="shared" si="0"/>
        <v>1263.1424871794873</v>
      </c>
      <c r="G12" s="75">
        <f>F11*'Training-data'!$S$10+E11*'Training-data'!$S$11</f>
        <v>843.529010311089</v>
      </c>
      <c r="H12" s="78">
        <f>F11*'Training-data'!$Y$10+E11*'Training-data'!$Y$11</f>
        <v>954.43811926527133</v>
      </c>
      <c r="I12" s="78">
        <f>F11*'Training-data'!$AE$10+'Test-data'!E11*'Training-data'!$AE$11</f>
        <v>1086.9887824973468</v>
      </c>
      <c r="J12" s="36"/>
    </row>
    <row r="13" spans="1:10" x14ac:dyDescent="0.2">
      <c r="A13" s="1">
        <v>1</v>
      </c>
      <c r="B13" s="1">
        <v>479056</v>
      </c>
      <c r="C13" s="1">
        <v>193.98699999999999</v>
      </c>
      <c r="E13" s="10">
        <f t="shared" si="1"/>
        <v>11</v>
      </c>
      <c r="F13" s="72">
        <f t="shared" si="0"/>
        <v>1356.2824324324324</v>
      </c>
      <c r="G13" s="75">
        <f>F12*'Training-data'!$S$10+E12*'Training-data'!$S$11</f>
        <v>929.59587913943915</v>
      </c>
      <c r="H13" s="78">
        <f>F12*'Training-data'!$Y$10+E12*'Training-data'!$Y$11</f>
        <v>1038.5776455652606</v>
      </c>
      <c r="I13" s="78">
        <f>F12*'Training-data'!$AE$10+'Test-data'!E12*'Training-data'!$AE$11</f>
        <v>1180.9503784619476</v>
      </c>
      <c r="J13" s="36"/>
    </row>
    <row r="14" spans="1:10" x14ac:dyDescent="0.2">
      <c r="A14" s="1">
        <v>1</v>
      </c>
      <c r="B14" s="1">
        <v>477533</v>
      </c>
      <c r="C14" s="1">
        <v>152.28100000000001</v>
      </c>
      <c r="E14" s="1">
        <f t="shared" si="1"/>
        <v>12</v>
      </c>
      <c r="F14" s="4">
        <f t="shared" si="0"/>
        <v>1442.9269411764706</v>
      </c>
      <c r="G14" s="75">
        <f>F13*'Training-data'!$S$10+E13*'Training-data'!$S$11</f>
        <v>1013.8279013663589</v>
      </c>
      <c r="H14" s="78">
        <f>F13*'Training-data'!$Y$10+E13*'Training-data'!$Y$11</f>
        <v>1117.4681631646311</v>
      </c>
      <c r="I14" s="78">
        <f>F13*'Training-data'!$AE$10+'Test-data'!E13*'Training-data'!$AE$11</f>
        <v>1268.4876354585185</v>
      </c>
      <c r="J14" s="36"/>
    </row>
    <row r="15" spans="1:10" x14ac:dyDescent="0.2">
      <c r="A15" s="1">
        <v>1</v>
      </c>
      <c r="B15" s="1">
        <v>476154</v>
      </c>
      <c r="C15" s="1">
        <v>137.89400000000001</v>
      </c>
      <c r="E15" s="1">
        <f t="shared" si="1"/>
        <v>13</v>
      </c>
      <c r="F15" s="4">
        <f t="shared" si="0"/>
        <v>1533.2489696969697</v>
      </c>
      <c r="G15" s="75">
        <f>F14*'Training-data'!$S$10+E14*'Training-data'!$S$11</f>
        <v>1096.3510904641316</v>
      </c>
      <c r="H15" s="78">
        <f>F14*'Training-data'!$Y$10+E14*'Training-data'!$Y$11</f>
        <v>1191.4701631321702</v>
      </c>
      <c r="I15" s="78">
        <f>F14*'Training-data'!$AE$10+'Test-data'!E14*'Training-data'!$AE$11</f>
        <v>1350.0417638094134</v>
      </c>
      <c r="J15" s="36"/>
    </row>
    <row r="16" spans="1:10" x14ac:dyDescent="0.2">
      <c r="A16" s="1">
        <v>1</v>
      </c>
      <c r="B16" s="1">
        <v>474220</v>
      </c>
      <c r="C16" s="1">
        <v>193.29400000000001</v>
      </c>
      <c r="E16" s="1">
        <f t="shared" si="1"/>
        <v>14</v>
      </c>
      <c r="F16" s="4">
        <f t="shared" si="0"/>
        <v>1617.7217096774193</v>
      </c>
      <c r="G16" s="75">
        <f>F15*'Training-data'!$S$10+E15*'Training-data'!$S$11</f>
        <v>1179.8417692169094</v>
      </c>
      <c r="H16" s="78">
        <f>F15*'Training-data'!$Y$10+E15*'Training-data'!$Y$11</f>
        <v>1268.2398939895402</v>
      </c>
      <c r="I16" s="78">
        <f>F15*'Training-data'!$AE$10+'Test-data'!E15*'Training-data'!$AE$11</f>
        <v>1434.9833587130813</v>
      </c>
      <c r="J16" s="36"/>
    </row>
    <row r="17" spans="1:10" x14ac:dyDescent="0.2">
      <c r="A17" s="1">
        <v>1</v>
      </c>
      <c r="B17" s="1">
        <v>472295</v>
      </c>
      <c r="C17" s="1">
        <v>192.39599999999999</v>
      </c>
      <c r="E17" s="1">
        <f t="shared" si="1"/>
        <v>15</v>
      </c>
      <c r="F17" s="4">
        <f t="shared" si="0"/>
        <v>1657.4221</v>
      </c>
      <c r="G17" s="75">
        <f>F16*'Training-data'!$S$10+E16*'Training-data'!$S$11</f>
        <v>1261.7936048102672</v>
      </c>
      <c r="H17" s="78">
        <f>F16*'Training-data'!$Y$10+E16*'Training-data'!$Y$11</f>
        <v>1340.607403360719</v>
      </c>
      <c r="I17" s="78">
        <f>F16*'Training-data'!$AE$10+'Test-data'!E16*'Training-data'!$AE$11</f>
        <v>1514.5370099777338</v>
      </c>
      <c r="J17" s="36"/>
    </row>
    <row r="18" spans="1:10" x14ac:dyDescent="0.2">
      <c r="A18" s="1">
        <v>1</v>
      </c>
      <c r="B18" s="1">
        <v>470364</v>
      </c>
      <c r="C18" s="1">
        <v>192.994</v>
      </c>
      <c r="E18" s="1">
        <f t="shared" si="1"/>
        <v>16</v>
      </c>
      <c r="F18" s="4">
        <f t="shared" si="0"/>
        <v>1736.1526071428573</v>
      </c>
      <c r="G18" s="75">
        <f>F17*'Training-data'!$S$10+E17*'Training-data'!$S$11</f>
        <v>1331.9666362754938</v>
      </c>
      <c r="H18" s="78">
        <f>F17*'Training-data'!$Y$10+E17*'Training-data'!$Y$11</f>
        <v>1379.2788831546868</v>
      </c>
      <c r="I18" s="78">
        <f>F17*'Training-data'!$AE$10+'Test-data'!E17*'Training-data'!$AE$11</f>
        <v>1552.8495949330006</v>
      </c>
      <c r="J18" s="36"/>
    </row>
    <row r="19" spans="1:10" x14ac:dyDescent="0.2">
      <c r="A19" s="1">
        <v>1</v>
      </c>
      <c r="B19" s="1">
        <v>468410</v>
      </c>
      <c r="C19" s="1">
        <v>195.28700000000001</v>
      </c>
      <c r="E19" s="1">
        <f t="shared" si="1"/>
        <v>17</v>
      </c>
      <c r="F19" s="4">
        <f t="shared" si="0"/>
        <v>1824.3703928571424</v>
      </c>
      <c r="G19" s="75">
        <f>F18*'Training-data'!$S$10+E18*'Training-data'!$S$11</f>
        <v>1412.4077931493077</v>
      </c>
      <c r="H19" s="78">
        <f>F18*'Training-data'!$Y$10+E18*'Training-data'!$Y$11</f>
        <v>1447.3247420202899</v>
      </c>
      <c r="I19" s="78">
        <f>F18*'Training-data'!$AE$10+'Test-data'!E18*'Training-data'!$AE$11</f>
        <v>1627.1139145671104</v>
      </c>
      <c r="J19" s="36"/>
    </row>
    <row r="20" spans="1:10" x14ac:dyDescent="0.2">
      <c r="A20" s="1">
        <v>1</v>
      </c>
      <c r="B20" s="1">
        <v>466949</v>
      </c>
      <c r="C20" s="1">
        <v>145.98699999999999</v>
      </c>
      <c r="E20" s="1">
        <f t="shared" si="1"/>
        <v>18</v>
      </c>
      <c r="F20" s="4">
        <f t="shared" si="0"/>
        <v>1890.0617307692303</v>
      </c>
      <c r="G20" s="75">
        <f>F19*'Training-data'!$S$10+E19*'Training-data'!$S$11</f>
        <v>1495.3448832688816</v>
      </c>
      <c r="H20" s="78">
        <f>F19*'Training-data'!$Y$10+E19*'Training-data'!$Y$11</f>
        <v>1522.5108028586051</v>
      </c>
      <c r="I20" s="78">
        <f>F19*'Training-data'!$AE$10+'Test-data'!E19*'Training-data'!$AE$11</f>
        <v>1710.1172324367326</v>
      </c>
      <c r="J20" s="36"/>
    </row>
    <row r="21" spans="1:10" x14ac:dyDescent="0.2">
      <c r="A21" s="1">
        <v>1</v>
      </c>
      <c r="B21" s="1">
        <v>465022</v>
      </c>
      <c r="C21" s="1">
        <v>192.68600000000001</v>
      </c>
      <c r="E21" s="1">
        <f t="shared" si="1"/>
        <v>19</v>
      </c>
      <c r="F21" s="4">
        <f t="shared" si="0"/>
        <v>1961.1502692307693</v>
      </c>
      <c r="G21" s="75">
        <f>F20*'Training-data'!$S$10+E20*'Training-data'!$S$11</f>
        <v>1572.3556680148884</v>
      </c>
      <c r="H21" s="78">
        <f>F20*'Training-data'!$Y$10+E20*'Training-data'!$Y$11</f>
        <v>1580.7432783431766</v>
      </c>
      <c r="I21" s="78">
        <f>F20*'Training-data'!$AE$10+'Test-data'!E20*'Training-data'!$AE$11</f>
        <v>1772.3708077839174</v>
      </c>
      <c r="J21" s="36"/>
    </row>
    <row r="22" spans="1:10" x14ac:dyDescent="0.2">
      <c r="A22" s="1">
        <v>1</v>
      </c>
      <c r="B22" s="1">
        <v>463079</v>
      </c>
      <c r="C22" s="1">
        <v>194.39699999999999</v>
      </c>
      <c r="E22" s="1">
        <f t="shared" si="1"/>
        <v>20</v>
      </c>
      <c r="F22" s="4">
        <f t="shared" si="0"/>
        <v>2010.9192799999998</v>
      </c>
      <c r="G22" s="75">
        <f>F21*'Training-data'!$S$10+E21*'Training-data'!$S$11</f>
        <v>1650.7863596587467</v>
      </c>
      <c r="H22" s="78">
        <f>F21*'Training-data'!$Y$10+E21*'Training-data'!$Y$11</f>
        <v>1643.0377302649504</v>
      </c>
      <c r="I22" s="78">
        <f>F21*'Training-data'!$AE$10+'Test-data'!E21*'Training-data'!$AE$11</f>
        <v>1839.5958958492388</v>
      </c>
      <c r="J22" s="36"/>
    </row>
    <row r="23" spans="1:10" x14ac:dyDescent="0.2">
      <c r="A23" s="1">
        <v>1</v>
      </c>
      <c r="B23" s="1">
        <v>461146</v>
      </c>
      <c r="C23" s="1">
        <v>193.196</v>
      </c>
      <c r="E23" s="1">
        <f t="shared" si="1"/>
        <v>21</v>
      </c>
      <c r="F23" s="4">
        <f t="shared" si="0"/>
        <v>2063.75425</v>
      </c>
      <c r="G23" s="75">
        <f>F22*'Training-data'!$S$10+E22*'Training-data'!$S$11</f>
        <v>1723.6082650157357</v>
      </c>
      <c r="H23" s="78">
        <f>F22*'Training-data'!$Y$10+E22*'Training-data'!$Y$11</f>
        <v>1689.2869345912377</v>
      </c>
      <c r="I23" s="78">
        <f>F22*'Training-data'!$AE$10+'Test-data'!E22*'Training-data'!$AE$11</f>
        <v>1887.1829693372144</v>
      </c>
      <c r="J23" s="36"/>
    </row>
    <row r="24" spans="1:10" x14ac:dyDescent="0.2">
      <c r="A24" s="1">
        <v>1</v>
      </c>
      <c r="B24" s="1">
        <v>459206</v>
      </c>
      <c r="C24" s="1">
        <v>193.98599999999999</v>
      </c>
      <c r="E24" s="10">
        <f t="shared" si="1"/>
        <v>22</v>
      </c>
      <c r="F24" s="72">
        <f t="shared" si="0"/>
        <v>2151.7727826086962</v>
      </c>
      <c r="G24" s="75">
        <f>F23*'Training-data'!$S$10+E23*'Training-data'!$S$11</f>
        <v>1797.2367693901995</v>
      </c>
      <c r="H24" s="78">
        <f>F23*'Training-data'!$Y$10+E23*'Training-data'!$Y$11</f>
        <v>1737.8436044338985</v>
      </c>
      <c r="I24" s="78">
        <f>F23*'Training-data'!$AE$10+'Test-data'!E23*'Training-data'!$AE$11</f>
        <v>1937.5941838163208</v>
      </c>
      <c r="J24" s="36"/>
    </row>
    <row r="25" spans="1:10" x14ac:dyDescent="0.2">
      <c r="A25" s="1">
        <v>1</v>
      </c>
      <c r="B25" s="1">
        <v>457273</v>
      </c>
      <c r="C25" s="1">
        <v>193.297</v>
      </c>
      <c r="E25" s="1">
        <f t="shared" si="1"/>
        <v>23</v>
      </c>
      <c r="F25" s="4">
        <f t="shared" si="0"/>
        <v>2215.7144090909092</v>
      </c>
      <c r="G25" s="75">
        <f>F24*'Training-data'!$S$10+E24*'Training-data'!$S$11</f>
        <v>1880.1214395827292</v>
      </c>
      <c r="H25" s="78">
        <f>F24*'Training-data'!$Y$10+E24*'Training-data'!$Y$11</f>
        <v>1812.879705786268</v>
      </c>
      <c r="I25" s="78">
        <f>F24*'Training-data'!$AE$10+'Test-data'!E24*'Training-data'!$AE$11</f>
        <v>2020.4139640650064</v>
      </c>
      <c r="J25" s="36"/>
    </row>
    <row r="26" spans="1:10" x14ac:dyDescent="0.2">
      <c r="A26" s="1">
        <v>1</v>
      </c>
      <c r="B26" s="1">
        <v>455379</v>
      </c>
      <c r="C26" s="1">
        <v>189.22300000000001</v>
      </c>
      <c r="E26" s="1">
        <f t="shared" si="1"/>
        <v>24</v>
      </c>
      <c r="F26" s="4">
        <f t="shared" si="0"/>
        <v>2257.3463913043479</v>
      </c>
      <c r="G26" s="75">
        <f>F25*'Training-data'!$S$10+E25*'Training-data'!$S$11</f>
        <v>1956.671906557372</v>
      </c>
      <c r="H26" s="78">
        <f>F25*'Training-data'!$Y$10+E25*'Training-data'!$Y$11</f>
        <v>1869.79533441015</v>
      </c>
      <c r="I26" s="78">
        <f>F25*'Training-data'!$AE$10+'Test-data'!E25*'Training-data'!$AE$11</f>
        <v>2081.0558311669647</v>
      </c>
      <c r="J26" s="36"/>
    </row>
    <row r="27" spans="1:10" x14ac:dyDescent="0.2">
      <c r="A27" s="1">
        <v>1</v>
      </c>
      <c r="B27" s="1">
        <v>453452</v>
      </c>
      <c r="C27" s="1">
        <v>192.68</v>
      </c>
      <c r="E27" s="1">
        <f t="shared" si="1"/>
        <v>25</v>
      </c>
      <c r="F27" s="4">
        <f t="shared" si="0"/>
        <v>2295.1995714285717</v>
      </c>
      <c r="G27" s="75">
        <f>F26*'Training-data'!$S$10+E26*'Training-data'!$S$11</f>
        <v>2027.3531052890423</v>
      </c>
      <c r="H27" s="78">
        <f>F26*'Training-data'!$Y$10+E26*'Training-data'!$Y$11</f>
        <v>1909.9205457590358</v>
      </c>
      <c r="I27" s="78">
        <f>F26*'Training-data'!$AE$10+'Test-data'!E26*'Training-data'!$AE$11</f>
        <v>2121.1476595584659</v>
      </c>
      <c r="J27" s="36"/>
    </row>
    <row r="28" spans="1:10" x14ac:dyDescent="0.2">
      <c r="A28" s="1">
        <v>1</v>
      </c>
      <c r="B28" s="1">
        <v>451497</v>
      </c>
      <c r="C28" s="1">
        <v>195.39699999999999</v>
      </c>
      <c r="E28" s="1">
        <f t="shared" si="1"/>
        <v>26</v>
      </c>
      <c r="F28" s="4">
        <f t="shared" si="0"/>
        <v>2452.5528095238092</v>
      </c>
      <c r="G28" s="75">
        <f>F27*'Training-data'!$S$10+E27*'Training-data'!$S$11</f>
        <v>2097.0401688013653</v>
      </c>
      <c r="H28" s="78">
        <f>F27*'Training-data'!$Y$10+E27*'Training-data'!$Y$11</f>
        <v>1947.2018003368871</v>
      </c>
      <c r="I28" s="78">
        <f>F27*'Training-data'!$AE$10+'Test-data'!E27*'Training-data'!$AE$11</f>
        <v>2157.7587274198131</v>
      </c>
      <c r="J28" s="36"/>
    </row>
    <row r="29" spans="1:10" x14ac:dyDescent="0.2">
      <c r="A29" s="1">
        <v>1</v>
      </c>
      <c r="B29" s="1">
        <v>449573</v>
      </c>
      <c r="C29" s="1">
        <v>192.39599999999999</v>
      </c>
      <c r="E29" s="1">
        <f t="shared" si="1"/>
        <v>27</v>
      </c>
      <c r="F29" s="4">
        <f t="shared" si="0"/>
        <v>2387.9623499999998</v>
      </c>
      <c r="G29" s="75">
        <f>F28*'Training-data'!$S$10+E28*'Training-data'!$S$11</f>
        <v>2198.1655594708936</v>
      </c>
      <c r="H29" s="78">
        <f>F28*'Training-data'!$Y$10+E28*'Training-data'!$Y$11</f>
        <v>2074.4197573357596</v>
      </c>
      <c r="I29" s="78">
        <f>F28*'Training-data'!$AE$10+'Test-data'!E28*'Training-data'!$AE$11</f>
        <v>2304.4446484532182</v>
      </c>
      <c r="J29" s="36"/>
    </row>
    <row r="30" spans="1:10" x14ac:dyDescent="0.2">
      <c r="A30" s="1">
        <v>1</v>
      </c>
      <c r="B30" s="1">
        <v>447721</v>
      </c>
      <c r="C30" s="1">
        <v>185.19</v>
      </c>
      <c r="E30" s="1">
        <f t="shared" si="1"/>
        <v>28</v>
      </c>
      <c r="F30" s="4">
        <f t="shared" si="0"/>
        <v>2475.3593000000001</v>
      </c>
      <c r="G30" s="75">
        <f>F29*'Training-data'!$S$10+E29*'Training-data'!$S$11</f>
        <v>2240.9015343133601</v>
      </c>
      <c r="H30" s="78">
        <f>F29*'Training-data'!$Y$10+E29*'Training-data'!$Y$11</f>
        <v>2034.6011067722568</v>
      </c>
      <c r="I30" s="78">
        <f>F29*'Training-data'!$AE$10+'Test-data'!E29*'Training-data'!$AE$11</f>
        <v>2246.6920081780922</v>
      </c>
      <c r="J30" s="36"/>
    </row>
    <row r="31" spans="1:10" x14ac:dyDescent="0.2">
      <c r="A31" s="1">
        <v>1</v>
      </c>
      <c r="B31" s="1">
        <v>445849</v>
      </c>
      <c r="C31" s="1">
        <v>187.19300000000001</v>
      </c>
      <c r="E31" s="1">
        <f t="shared" si="1"/>
        <v>29</v>
      </c>
      <c r="F31" s="4">
        <f t="shared" si="0"/>
        <v>2583.7239</v>
      </c>
      <c r="G31" s="75">
        <f>F30*'Training-data'!$S$10+E30*'Training-data'!$S$11</f>
        <v>2323.6226772428977</v>
      </c>
      <c r="H31" s="78">
        <f>F30*'Training-data'!$Y$10+E30*'Training-data'!$Y$11</f>
        <v>2109.1694000661405</v>
      </c>
      <c r="I31" s="78">
        <f>F30*'Training-data'!$AE$10+'Test-data'!E30*'Training-data'!$AE$11</f>
        <v>2328.9392312619675</v>
      </c>
      <c r="J31" s="36"/>
    </row>
    <row r="32" spans="1:10" x14ac:dyDescent="0.2">
      <c r="A32" s="1">
        <v>1</v>
      </c>
      <c r="B32" s="1">
        <v>443986</v>
      </c>
      <c r="C32" s="1">
        <v>186.29599999999999</v>
      </c>
      <c r="E32" s="1">
        <f t="shared" si="1"/>
        <v>30</v>
      </c>
      <c r="F32" s="4">
        <f t="shared" si="0"/>
        <v>2555.9424736842107</v>
      </c>
      <c r="G32" s="75">
        <f>F31*'Training-data'!$S$10+E31*'Training-data'!$S$11</f>
        <v>2411.8600337342536</v>
      </c>
      <c r="H32" s="78">
        <f>F31*'Training-data'!$Y$10+E31*'Training-data'!$Y$11</f>
        <v>2199.5181149810369</v>
      </c>
      <c r="I32" s="78">
        <f>F31*'Training-data'!$AE$10+'Test-data'!E31*'Training-data'!$AE$11</f>
        <v>2430.5003445171174</v>
      </c>
      <c r="J32" s="36"/>
    </row>
    <row r="33" spans="1:10" x14ac:dyDescent="0.2">
      <c r="A33" s="1">
        <v>1</v>
      </c>
      <c r="B33" s="1">
        <v>442002</v>
      </c>
      <c r="C33" s="1">
        <v>198.398</v>
      </c>
      <c r="E33" s="1">
        <f t="shared" si="1"/>
        <v>31</v>
      </c>
      <c r="F33" s="4">
        <f t="shared" si="0"/>
        <v>2630.8551052631578</v>
      </c>
      <c r="G33" s="75">
        <f>F32*'Training-data'!$S$10+E32*'Training-data'!$S$11</f>
        <v>2464.2798066265491</v>
      </c>
      <c r="H33" s="78">
        <f>F32*'Training-data'!$Y$10+E32*'Training-data'!$Y$11</f>
        <v>2187.40223814203</v>
      </c>
      <c r="I33" s="78">
        <f>F32*'Training-data'!$AE$10+'Test-data'!E32*'Training-data'!$AE$11</f>
        <v>2406.65353654511</v>
      </c>
      <c r="J33" s="36"/>
    </row>
    <row r="34" spans="1:10" x14ac:dyDescent="0.2">
      <c r="A34" s="1">
        <v>1</v>
      </c>
      <c r="B34" s="1">
        <v>440000</v>
      </c>
      <c r="C34" s="1">
        <v>200.07900000000001</v>
      </c>
      <c r="E34" s="1">
        <f t="shared" si="1"/>
        <v>32</v>
      </c>
      <c r="F34" s="4">
        <f t="shared" si="0"/>
        <v>2727.7646111111108</v>
      </c>
      <c r="G34" s="75">
        <f>F33*'Training-data'!$S$10+E33*'Training-data'!$S$11</f>
        <v>2543.7165487489256</v>
      </c>
      <c r="H34" s="78">
        <f>F33*'Training-data'!$Y$10+E33*'Training-data'!$Y$11</f>
        <v>2252.574733226043</v>
      </c>
      <c r="I34" s="78">
        <f>F33*'Training-data'!$AE$10+'Test-data'!E33*'Training-data'!$AE$11</f>
        <v>2477.4011039762336</v>
      </c>
      <c r="J34" s="36"/>
    </row>
    <row r="35" spans="1:10" x14ac:dyDescent="0.2">
      <c r="A35" s="1">
        <v>1</v>
      </c>
      <c r="B35" s="1">
        <v>438054</v>
      </c>
      <c r="C35" s="1">
        <v>194.596</v>
      </c>
      <c r="E35" s="1">
        <f t="shared" si="1"/>
        <v>33</v>
      </c>
      <c r="F35" s="4">
        <f t="shared" si="0"/>
        <v>2719.9051578947365</v>
      </c>
      <c r="G35" s="75">
        <f>F34*'Training-data'!$S$10+E34*'Training-data'!$S$11</f>
        <v>2628.9402749234159</v>
      </c>
      <c r="H35" s="78">
        <f>F34*'Training-data'!$Y$10+E34*'Training-data'!$Y$11</f>
        <v>2334.3022523737595</v>
      </c>
      <c r="I35" s="78">
        <f>F34*'Training-data'!$AE$10+'Test-data'!E34*'Training-data'!$AE$11</f>
        <v>2568.4106089035904</v>
      </c>
      <c r="J35" s="36"/>
    </row>
    <row r="36" spans="1:10" x14ac:dyDescent="0.2">
      <c r="A36" s="1">
        <v>1</v>
      </c>
      <c r="B36" s="1">
        <v>436117</v>
      </c>
      <c r="C36" s="1">
        <v>193.59100000000001</v>
      </c>
      <c r="E36" s="1">
        <f t="shared" si="1"/>
        <v>34</v>
      </c>
      <c r="F36" s="4">
        <f t="shared" si="0"/>
        <v>2772.0481666666665</v>
      </c>
      <c r="G36" s="75">
        <f>F35*'Training-data'!$S$10+E35*'Training-data'!$S$11</f>
        <v>2686.6011624942366</v>
      </c>
      <c r="H36" s="78">
        <f>F35*'Training-data'!$Y$10+E35*'Training-data'!$Y$11</f>
        <v>2337.1798123305434</v>
      </c>
      <c r="I36" s="78">
        <f>F35*'Training-data'!$AE$10+'Test-data'!E35*'Training-data'!$AE$11</f>
        <v>2562.9144887977573</v>
      </c>
      <c r="J36" s="36"/>
    </row>
    <row r="37" spans="1:10" x14ac:dyDescent="0.2">
      <c r="A37" s="1">
        <v>1</v>
      </c>
      <c r="B37" s="1">
        <v>434200</v>
      </c>
      <c r="C37" s="1">
        <v>191.596</v>
      </c>
      <c r="E37" s="1">
        <f t="shared" si="1"/>
        <v>35</v>
      </c>
      <c r="F37" s="4">
        <f t="shared" si="0"/>
        <v>2898.5280588235296</v>
      </c>
      <c r="G37" s="75">
        <f>F36*'Training-data'!$S$10+E36*'Training-data'!$S$11</f>
        <v>2760.047624250165</v>
      </c>
      <c r="H37" s="78">
        <f>F36*'Training-data'!$Y$10+E36*'Training-data'!$Y$11</f>
        <v>2385.2157066011046</v>
      </c>
      <c r="I37" s="78">
        <f>F36*'Training-data'!$AE$10+'Test-data'!E36*'Training-data'!$AE$11</f>
        <v>2612.6883183929244</v>
      </c>
      <c r="J37" s="36"/>
    </row>
    <row r="38" spans="1:10" x14ac:dyDescent="0.2">
      <c r="A38" s="1">
        <v>1</v>
      </c>
      <c r="B38" s="1">
        <v>432263</v>
      </c>
      <c r="C38" s="1">
        <v>193.69399999999999</v>
      </c>
      <c r="E38" s="1">
        <f t="shared" si="1"/>
        <v>36</v>
      </c>
      <c r="F38" s="4">
        <f t="shared" si="0"/>
        <v>2786.4468888888887</v>
      </c>
      <c r="G38" s="75">
        <f>F37*'Training-data'!$S$10+E37*'Training-data'!$S$11</f>
        <v>2853.0507899891945</v>
      </c>
      <c r="H38" s="78">
        <f>F37*'Training-data'!$Y$10+E37*'Training-data'!$Y$11</f>
        <v>2489.1981357387745</v>
      </c>
      <c r="I38" s="78">
        <f>F37*'Training-data'!$AE$10+'Test-data'!E37*'Training-data'!$AE$11</f>
        <v>2730.9359350539503</v>
      </c>
      <c r="J38" s="36"/>
    </row>
    <row r="39" spans="1:10" x14ac:dyDescent="0.2">
      <c r="A39" s="1">
        <v>1</v>
      </c>
      <c r="B39" s="1">
        <v>430314</v>
      </c>
      <c r="C39" s="1">
        <v>194.87200000000001</v>
      </c>
      <c r="E39" s="1">
        <f t="shared" si="1"/>
        <v>37</v>
      </c>
      <c r="F39" s="4">
        <f t="shared" si="0"/>
        <v>2903.6779411764705</v>
      </c>
      <c r="G39" s="75">
        <f>F38*'Training-data'!$S$10+E38*'Training-data'!$S$11</f>
        <v>2883.2928086263341</v>
      </c>
      <c r="H39" s="78">
        <f>F38*'Training-data'!$Y$10+E38*'Training-data'!$Y$11</f>
        <v>2413.6375954849927</v>
      </c>
      <c r="I39" s="78">
        <f>F38*'Training-data'!$AE$10+'Test-data'!E38*'Training-data'!$AE$11</f>
        <v>2629.4382701799486</v>
      </c>
      <c r="J39" s="36"/>
    </row>
    <row r="40" spans="1:10" x14ac:dyDescent="0.2">
      <c r="A40" s="1">
        <v>1</v>
      </c>
      <c r="B40" s="1">
        <v>428414</v>
      </c>
      <c r="C40" s="1">
        <v>189.96600000000001</v>
      </c>
      <c r="E40" s="1">
        <f t="shared" si="1"/>
        <v>38</v>
      </c>
      <c r="F40" s="4">
        <f t="shared" si="0"/>
        <v>2925.0754117647057</v>
      </c>
      <c r="G40" s="75">
        <f>F39*'Training-data'!$S$10+E39*'Training-data'!$S$11</f>
        <v>2973.8627700759939</v>
      </c>
      <c r="H40" s="78">
        <f>F39*'Training-data'!$Y$10+E39*'Training-data'!$Y$11</f>
        <v>2510.6592735302656</v>
      </c>
      <c r="I40" s="78">
        <f>F39*'Training-data'!$AE$10+'Test-data'!E39*'Training-data'!$AE$11</f>
        <v>2739.1665211778213</v>
      </c>
      <c r="J40" s="36"/>
    </row>
    <row r="41" spans="1:10" x14ac:dyDescent="0.2">
      <c r="A41" s="1">
        <v>1</v>
      </c>
      <c r="B41" s="1">
        <v>426512</v>
      </c>
      <c r="C41" s="1">
        <v>190.006</v>
      </c>
      <c r="E41" s="1">
        <f t="shared" si="1"/>
        <v>39</v>
      </c>
      <c r="F41" s="4">
        <f t="shared" si="0"/>
        <v>3044.3404705882349</v>
      </c>
      <c r="G41" s="75">
        <f>F40*'Training-data'!$S$10+E40*'Training-data'!$S$11</f>
        <v>3039.2206308349432</v>
      </c>
      <c r="H41" s="78">
        <f>F40*'Training-data'!$Y$10+E40*'Training-data'!$Y$11</f>
        <v>2535.5558290812437</v>
      </c>
      <c r="I41" s="78">
        <f>F40*'Training-data'!$AE$10+'Test-data'!E40*'Training-data'!$AE$11</f>
        <v>2760.619773706097</v>
      </c>
      <c r="J41" s="36"/>
    </row>
    <row r="42" spans="1:10" x14ac:dyDescent="0.2">
      <c r="A42" s="1">
        <v>1</v>
      </c>
      <c r="B42" s="1">
        <v>424560</v>
      </c>
      <c r="C42" s="1">
        <v>195.084</v>
      </c>
      <c r="E42" s="83">
        <f t="shared" si="1"/>
        <v>40</v>
      </c>
      <c r="F42" s="97">
        <f t="shared" si="0"/>
        <v>2951.093625</v>
      </c>
      <c r="G42" s="75">
        <f>F41*'Training-data'!$S$10+E41*'Training-data'!$S$11</f>
        <v>3130.325703011767</v>
      </c>
      <c r="H42" s="98">
        <f>F41*'Training-data'!$Y$10+E41*'Training-data'!$Y$11</f>
        <v>2634.1083167650381</v>
      </c>
      <c r="I42" s="78">
        <f>F41*'Training-data'!$AE$10+'Test-data'!E41*'Training-data'!$AE$11</f>
        <v>2872.2216051406399</v>
      </c>
      <c r="J42" s="36"/>
    </row>
    <row r="43" spans="1:10" x14ac:dyDescent="0.2">
      <c r="A43" s="1">
        <v>1</v>
      </c>
      <c r="B43" s="1">
        <v>422673</v>
      </c>
      <c r="C43" s="1">
        <v>188.577</v>
      </c>
      <c r="E43" s="1">
        <f t="shared" si="1"/>
        <v>41</v>
      </c>
      <c r="F43" s="4">
        <f t="shared" si="0"/>
        <v>3131.3455294117643</v>
      </c>
      <c r="G43" s="75">
        <f>F42*'Training-data'!$S$10+E42*'Training-data'!$S$11</f>
        <v>3165.5226954007253</v>
      </c>
      <c r="H43" s="78">
        <f>F42*'Training-data'!$Y$10+E42*'Training-data'!$Y$11</f>
        <v>2572.7226401289345</v>
      </c>
      <c r="I43" s="78">
        <f>F42*'Training-data'!$AE$10+'Test-data'!E42*'Training-data'!$AE$11</f>
        <v>2788.0727643779073</v>
      </c>
      <c r="J43" s="36"/>
    </row>
    <row r="44" spans="1:10" x14ac:dyDescent="0.2">
      <c r="A44" s="1">
        <v>1</v>
      </c>
      <c r="B44" s="1">
        <v>420741</v>
      </c>
      <c r="C44" s="1">
        <v>193.18899999999999</v>
      </c>
      <c r="E44" s="1">
        <f t="shared" si="1"/>
        <v>42</v>
      </c>
      <c r="F44" s="4">
        <f t="shared" si="0"/>
        <v>3068.5388666666672</v>
      </c>
      <c r="G44" s="75">
        <f>F43*'Training-data'!$S$10+E43*'Training-data'!$S$11</f>
        <v>3272.6723154752081</v>
      </c>
      <c r="H44" s="78">
        <f>F43*'Training-data'!$Y$10+E43*'Training-data'!$Y$11</f>
        <v>2717.1743171218786</v>
      </c>
      <c r="I44" s="78">
        <f>F43*'Training-data'!$AE$10+'Test-data'!E43*'Training-data'!$AE$11</f>
        <v>2955.8512888411701</v>
      </c>
      <c r="J44" s="36"/>
    </row>
    <row r="45" spans="1:10" x14ac:dyDescent="0.2">
      <c r="A45" s="1">
        <v>1</v>
      </c>
      <c r="B45" s="1">
        <v>418779</v>
      </c>
      <c r="C45" s="1">
        <v>196.16499999999999</v>
      </c>
      <c r="E45" s="1">
        <f t="shared" si="1"/>
        <v>43</v>
      </c>
      <c r="F45" s="4">
        <f t="shared" si="0"/>
        <v>3230.6527647058829</v>
      </c>
      <c r="G45" s="75">
        <f>F44*'Training-data'!$S$10+E44*'Training-data'!$S$11</f>
        <v>3315.8775753344626</v>
      </c>
      <c r="H45" s="78">
        <f>F44*'Training-data'!$Y$10+E44*'Training-data'!$Y$11</f>
        <v>2678.698166326079</v>
      </c>
      <c r="I45" s="78">
        <f>F44*'Training-data'!$AE$10+'Test-data'!E44*'Training-data'!$AE$11</f>
        <v>2899.7417537815504</v>
      </c>
      <c r="J45" s="36"/>
    </row>
    <row r="46" spans="1:10" x14ac:dyDescent="0.2">
      <c r="A46" s="1">
        <v>1</v>
      </c>
      <c r="B46" s="1">
        <v>416890</v>
      </c>
      <c r="C46" s="1">
        <v>188.892</v>
      </c>
      <c r="E46" s="1">
        <f t="shared" si="1"/>
        <v>44</v>
      </c>
      <c r="F46" s="4">
        <f t="shared" si="0"/>
        <v>3002.8270000000002</v>
      </c>
      <c r="G46" s="75">
        <f>F45*'Training-data'!$S$10+E45*'Training-data'!$S$11</f>
        <v>3418.255410457527</v>
      </c>
      <c r="H46" s="78">
        <f>F45*'Training-data'!$Y$10+E45*'Training-data'!$Y$11</f>
        <v>2809.4990341952803</v>
      </c>
      <c r="I46" s="78">
        <f>F45*'Training-data'!$AE$10+'Test-data'!E45*'Training-data'!$AE$11</f>
        <v>3050.8128521381554</v>
      </c>
      <c r="J46" s="36"/>
    </row>
    <row r="47" spans="1:10" x14ac:dyDescent="0.2">
      <c r="A47" s="1">
        <v>1</v>
      </c>
      <c r="B47" s="1">
        <v>414967</v>
      </c>
      <c r="C47" s="1">
        <v>192.17400000000001</v>
      </c>
      <c r="E47" s="1">
        <f t="shared" si="1"/>
        <v>45</v>
      </c>
      <c r="F47" s="4">
        <f t="shared" si="0"/>
        <v>3129.1257499999997</v>
      </c>
      <c r="G47" s="75">
        <f>F46*'Training-data'!$S$10+E46*'Training-data'!$S$11</f>
        <v>3418.0470971125746</v>
      </c>
      <c r="H47" s="78">
        <f>F46*'Training-data'!$Y$10+E46*'Training-data'!$Y$11</f>
        <v>2646.8281832560606</v>
      </c>
      <c r="I47" s="78">
        <f>F46*'Training-data'!$AE$10+'Test-data'!E46*'Training-data'!$AE$11</f>
        <v>2842.6995965169581</v>
      </c>
      <c r="J47" s="36"/>
    </row>
    <row r="48" spans="1:10" x14ac:dyDescent="0.2">
      <c r="A48" s="1">
        <v>1</v>
      </c>
      <c r="B48" s="1">
        <v>413117</v>
      </c>
      <c r="C48" s="1">
        <v>184.989</v>
      </c>
      <c r="E48" s="1">
        <f t="shared" si="1"/>
        <v>46</v>
      </c>
      <c r="F48" s="4">
        <f t="shared" si="0"/>
        <v>3303.201</v>
      </c>
      <c r="G48" s="75">
        <f>F47*'Training-data'!$S$10+E47*'Training-data'!$S$11</f>
        <v>3511.0026075911296</v>
      </c>
      <c r="H48" s="78">
        <f>F47*'Training-data'!$Y$10+E47*'Training-data'!$Y$11</f>
        <v>2750.6742833531061</v>
      </c>
      <c r="I48" s="78">
        <f>F47*'Training-data'!$AE$10+'Test-data'!E47*'Training-data'!$AE$11</f>
        <v>2960.780358059596</v>
      </c>
      <c r="J48" s="36"/>
    </row>
    <row r="49" spans="1:10" x14ac:dyDescent="0.2">
      <c r="A49" s="1">
        <v>1</v>
      </c>
      <c r="B49" s="1">
        <v>411293</v>
      </c>
      <c r="C49" s="1">
        <v>182.29499999999999</v>
      </c>
      <c r="E49" s="1">
        <f t="shared" si="1"/>
        <v>47</v>
      </c>
      <c r="F49" s="4">
        <f t="shared" si="0"/>
        <v>3310.7687499999997</v>
      </c>
      <c r="G49" s="75">
        <f>F48*'Training-data'!$S$10+E48*'Training-data'!$S$11</f>
        <v>3616.527260402574</v>
      </c>
      <c r="H49" s="78">
        <f>F48*'Training-data'!$Y$10+E48*'Training-data'!$Y$11</f>
        <v>2890.4773606782319</v>
      </c>
      <c r="I49" s="78">
        <f>F48*'Training-data'!$AE$10+'Test-data'!E48*'Training-data'!$AE$11</f>
        <v>3122.8693930028257</v>
      </c>
      <c r="J49" s="36"/>
    </row>
    <row r="50" spans="1:10" x14ac:dyDescent="0.2">
      <c r="A50" s="1">
        <v>1</v>
      </c>
      <c r="B50" s="1">
        <v>409894</v>
      </c>
      <c r="C50" s="1">
        <v>139.87</v>
      </c>
      <c r="E50" s="1">
        <f t="shared" si="1"/>
        <v>48</v>
      </c>
      <c r="F50" s="4">
        <f t="shared" si="0"/>
        <v>3373.6344666666669</v>
      </c>
      <c r="G50" s="75">
        <f>F49*'Training-data'!$S$10+E49*'Training-data'!$S$11</f>
        <v>3678.2467691161114</v>
      </c>
      <c r="H50" s="78">
        <f>F49*'Training-data'!$Y$10+E49*'Training-data'!$Y$11</f>
        <v>2904.9655575536708</v>
      </c>
      <c r="I50" s="78">
        <f>F49*'Training-data'!$AE$10+'Test-data'!E49*'Training-data'!$AE$11</f>
        <v>3131.5837022284145</v>
      </c>
      <c r="J50" s="36"/>
    </row>
    <row r="51" spans="1:10" x14ac:dyDescent="0.2">
      <c r="A51" s="1">
        <v>1</v>
      </c>
      <c r="B51" s="1">
        <v>408080</v>
      </c>
      <c r="C51" s="1">
        <v>181.29</v>
      </c>
      <c r="E51" s="1">
        <f t="shared" si="1"/>
        <v>49</v>
      </c>
      <c r="F51" s="4">
        <f t="shared" si="0"/>
        <v>3335.9751333333334</v>
      </c>
      <c r="G51" s="75">
        <f>F50*'Training-data'!$S$10+E50*'Training-data'!$S$11</f>
        <v>3754.5141834684619</v>
      </c>
      <c r="H51" s="78">
        <f>F50*'Training-data'!$Y$10+E50*'Training-data'!$Y$11</f>
        <v>2961.0714478179611</v>
      </c>
      <c r="I51" s="78">
        <f>F50*'Training-data'!$AE$10+'Test-data'!E50*'Training-data'!$AE$11</f>
        <v>3191.2345186398252</v>
      </c>
      <c r="J51" s="36"/>
    </row>
    <row r="52" spans="1:10" x14ac:dyDescent="0.2">
      <c r="A52" s="1">
        <v>1</v>
      </c>
      <c r="B52" s="1">
        <v>406253</v>
      </c>
      <c r="C52" s="1">
        <v>182.57300000000001</v>
      </c>
      <c r="E52" s="1">
        <f t="shared" si="1"/>
        <v>50</v>
      </c>
      <c r="F52" s="4">
        <f t="shared" si="0"/>
        <v>3447.7231428571426</v>
      </c>
      <c r="G52" s="75">
        <f>F51*'Training-data'!$S$10+E51*'Training-data'!$S$11</f>
        <v>3804.3352557599478</v>
      </c>
      <c r="H52" s="78">
        <f>F51*'Training-data'!$Y$10+E51*'Training-data'!$Y$11</f>
        <v>2941.5213789035424</v>
      </c>
      <c r="I52" s="78">
        <f>F51*'Training-data'!$AE$10+'Test-data'!E51*'Training-data'!$AE$11</f>
        <v>3158.2888936206568</v>
      </c>
      <c r="J52" s="36"/>
    </row>
    <row r="53" spans="1:10" x14ac:dyDescent="0.2">
      <c r="A53" s="1">
        <v>1</v>
      </c>
      <c r="B53" s="1">
        <v>404441</v>
      </c>
      <c r="C53" s="1">
        <v>181.18899999999999</v>
      </c>
      <c r="E53" s="1">
        <f t="shared" si="1"/>
        <v>51</v>
      </c>
      <c r="F53" s="4">
        <f t="shared" si="0"/>
        <v>3399.5651333333331</v>
      </c>
      <c r="G53" s="75">
        <f>F52*'Training-data'!$S$10+E52*'Training-data'!$S$11</f>
        <v>3893.4627267610572</v>
      </c>
      <c r="H53" s="78">
        <f>F52*'Training-data'!$Y$10+E52*'Training-data'!$Y$11</f>
        <v>3034.4164749723718</v>
      </c>
      <c r="I53" s="78">
        <f>F52*'Training-data'!$AE$10+'Test-data'!E52*'Training-data'!$AE$11</f>
        <v>3262.9665602304885</v>
      </c>
      <c r="J53" s="36"/>
    </row>
    <row r="54" spans="1:10" x14ac:dyDescent="0.2">
      <c r="A54" s="1">
        <v>1</v>
      </c>
      <c r="B54" s="1">
        <v>402592</v>
      </c>
      <c r="C54" s="1">
        <v>184.774</v>
      </c>
      <c r="E54" s="1">
        <f t="shared" si="1"/>
        <v>52</v>
      </c>
      <c r="F54" s="4">
        <f t="shared" si="0"/>
        <v>3532.8142142857141</v>
      </c>
      <c r="G54" s="75">
        <f>F53*'Training-data'!$S$10+E53*'Training-data'!$S$11</f>
        <v>3940.5217851891375</v>
      </c>
      <c r="H54" s="78">
        <f>F53*'Training-data'!$Y$10+E53*'Training-data'!$Y$11</f>
        <v>3006.9650181223378</v>
      </c>
      <c r="I54" s="78">
        <f>F53*'Training-data'!$AE$10+'Test-data'!E53*'Training-data'!$AE$11</f>
        <v>3220.3503102778332</v>
      </c>
      <c r="J54" s="36"/>
    </row>
    <row r="55" spans="1:10" x14ac:dyDescent="0.2">
      <c r="A55" s="1">
        <v>1</v>
      </c>
      <c r="B55" s="1">
        <v>400775</v>
      </c>
      <c r="C55" s="1">
        <v>181.58</v>
      </c>
      <c r="E55" s="1">
        <f t="shared" si="1"/>
        <v>53</v>
      </c>
      <c r="F55" s="4">
        <f t="shared" si="0"/>
        <v>3435.5023571428569</v>
      </c>
      <c r="G55" s="75">
        <f>F54*'Training-data'!$S$10+E54*'Training-data'!$S$11</f>
        <v>4035.3058033859461</v>
      </c>
      <c r="H55" s="78">
        <f>F54*'Training-data'!$Y$10+E54*'Training-data'!$Y$11</f>
        <v>3116.0419930591561</v>
      </c>
      <c r="I55" s="78">
        <f>F54*'Training-data'!$AE$10+'Test-data'!E54*'Training-data'!$AE$11</f>
        <v>3344.8332164894405</v>
      </c>
      <c r="J55" s="36"/>
    </row>
    <row r="56" spans="1:10" x14ac:dyDescent="0.2">
      <c r="A56" s="1">
        <v>1</v>
      </c>
      <c r="B56" s="1">
        <v>398979</v>
      </c>
      <c r="C56" s="1">
        <v>179.41800000000001</v>
      </c>
      <c r="E56" s="1">
        <f t="shared" si="1"/>
        <v>54</v>
      </c>
      <c r="F56" s="4">
        <f t="shared" si="0"/>
        <v>3469.4887142857142</v>
      </c>
      <c r="G56" s="75">
        <f>F55*'Training-data'!$S$10+E55*'Training-data'!$S$11</f>
        <v>4069.4333639660676</v>
      </c>
      <c r="H56" s="78">
        <f>F55*'Training-data'!$Y$10+E55*'Training-data'!$Y$11</f>
        <v>3051.5969561119909</v>
      </c>
      <c r="I56" s="78">
        <f>F55*'Training-data'!$AE$10+'Test-data'!E55*'Training-data'!$AE$11</f>
        <v>3256.9399796350649</v>
      </c>
      <c r="J56" s="36"/>
    </row>
    <row r="57" spans="1:10" x14ac:dyDescent="0.2">
      <c r="A57" s="1">
        <v>1</v>
      </c>
      <c r="B57" s="1">
        <v>397169</v>
      </c>
      <c r="C57" s="1">
        <v>180.87700000000001</v>
      </c>
      <c r="E57" s="1">
        <f t="shared" si="1"/>
        <v>55</v>
      </c>
      <c r="F57" s="4">
        <f t="shared" si="0"/>
        <v>3727.8041428571423</v>
      </c>
      <c r="G57" s="75">
        <f>F56*'Training-data'!$S$10+E56*'Training-data'!$S$11</f>
        <v>4138.1031355371879</v>
      </c>
      <c r="H57" s="78">
        <f>F56*'Training-data'!$Y$10+E56*'Training-data'!$Y$11</f>
        <v>3085.9680086891512</v>
      </c>
      <c r="I57" s="78">
        <f>F56*'Training-data'!$AE$10+'Test-data'!E56*'Training-data'!$AE$11</f>
        <v>3289.9892084551329</v>
      </c>
      <c r="J57" s="36"/>
    </row>
    <row r="58" spans="1:10" x14ac:dyDescent="0.2">
      <c r="A58" s="1">
        <v>1</v>
      </c>
      <c r="B58" s="1">
        <v>395322</v>
      </c>
      <c r="C58" s="1">
        <v>184.66499999999999</v>
      </c>
      <c r="E58" s="1">
        <f t="shared" si="1"/>
        <v>56</v>
      </c>
      <c r="F58" s="4">
        <f t="shared" si="0"/>
        <v>3770.5709230769235</v>
      </c>
      <c r="G58" s="75">
        <f>F57*'Training-data'!$S$10+E57*'Training-data'!$S$11</f>
        <v>4265.789872105549</v>
      </c>
      <c r="H58" s="78">
        <f>F57*'Training-data'!$Y$10+E57*'Training-data'!$Y$11</f>
        <v>3289.1709202964494</v>
      </c>
      <c r="I58" s="78">
        <f>F57*'Training-data'!$AE$10+'Test-data'!E57*'Training-data'!$AE$11</f>
        <v>3529.674233265473</v>
      </c>
      <c r="J58" s="36"/>
    </row>
    <row r="59" spans="1:10" x14ac:dyDescent="0.2">
      <c r="A59" s="1">
        <v>1</v>
      </c>
      <c r="B59" s="1">
        <v>393477</v>
      </c>
      <c r="C59" s="1">
        <v>184.34299999999999</v>
      </c>
      <c r="E59" s="1">
        <f t="shared" si="1"/>
        <v>57</v>
      </c>
      <c r="F59" s="4">
        <f t="shared" si="0"/>
        <v>3729.4289230769232</v>
      </c>
      <c r="G59" s="75">
        <f>F58*'Training-data'!$S$10+E58*'Training-data'!$S$11</f>
        <v>4336.769615888883</v>
      </c>
      <c r="H59" s="78">
        <f>F58*'Training-data'!$Y$10+E58*'Training-data'!$Y$11</f>
        <v>3330.1501897298017</v>
      </c>
      <c r="I59" s="78">
        <f>F58*'Training-data'!$AE$10+'Test-data'!E58*'Training-data'!$AE$11</f>
        <v>3570.8113559107928</v>
      </c>
      <c r="J59" s="36"/>
    </row>
    <row r="60" spans="1:10" x14ac:dyDescent="0.2">
      <c r="A60" s="1">
        <v>1</v>
      </c>
      <c r="B60" s="1">
        <v>391632</v>
      </c>
      <c r="C60" s="1">
        <v>184.482</v>
      </c>
      <c r="E60" s="1">
        <f t="shared" si="1"/>
        <v>58</v>
      </c>
      <c r="F60" s="4">
        <f t="shared" si="0"/>
        <v>3785.2782857142852</v>
      </c>
      <c r="G60" s="75">
        <f>F59*'Training-data'!$S$10+E59*'Training-data'!$S$11</f>
        <v>4385.6744608922381</v>
      </c>
      <c r="H60" s="78">
        <f>F59*'Training-data'!$Y$10+E59*'Training-data'!$Y$11</f>
        <v>3307.9790379393594</v>
      </c>
      <c r="I60" s="78">
        <f>F59*'Training-data'!$AE$10+'Test-data'!E59*'Training-data'!$AE$11</f>
        <v>3534.6577490003219</v>
      </c>
      <c r="J60" s="36"/>
    </row>
    <row r="61" spans="1:10" x14ac:dyDescent="0.2">
      <c r="A61" s="1">
        <v>1</v>
      </c>
      <c r="B61" s="1">
        <v>389745</v>
      </c>
      <c r="C61" s="1">
        <v>188.69499999999999</v>
      </c>
      <c r="E61" s="1">
        <f t="shared" si="1"/>
        <v>59</v>
      </c>
      <c r="F61" s="4">
        <f t="shared" si="0"/>
        <v>3821.7850769230763</v>
      </c>
      <c r="G61" s="75">
        <f>F60*'Training-data'!$S$10+E60*'Training-data'!$S$11</f>
        <v>4460.0959980360813</v>
      </c>
      <c r="H61" s="78">
        <f>F60*'Training-data'!$Y$10+E60*'Training-data'!$Y$11</f>
        <v>3358.8043638664576</v>
      </c>
      <c r="I61" s="78">
        <f>F60*'Training-data'!$AE$10+'Test-data'!E60*'Training-data'!$AE$11</f>
        <v>3587.8456050358786</v>
      </c>
      <c r="J61" s="36"/>
    </row>
    <row r="62" spans="1:10" x14ac:dyDescent="0.2">
      <c r="A62" s="1">
        <v>1</v>
      </c>
      <c r="B62" s="1">
        <v>387889</v>
      </c>
      <c r="C62" s="1">
        <v>185.58600000000001</v>
      </c>
      <c r="E62" s="1">
        <f t="shared" si="1"/>
        <v>60</v>
      </c>
      <c r="F62" s="4">
        <f t="shared" si="0"/>
        <v>3716.1078461538464</v>
      </c>
      <c r="G62" s="75">
        <f>F61*'Training-data'!$S$10+E61*'Training-data'!$S$11</f>
        <v>4529.4288507143428</v>
      </c>
      <c r="H62" s="78">
        <f>F61*'Training-data'!$Y$10+E61*'Training-data'!$Y$11</f>
        <v>3395.0723153439908</v>
      </c>
      <c r="I62" s="78">
        <f>F61*'Training-data'!$AE$10+'Test-data'!E61*'Training-data'!$AE$11</f>
        <v>3623.2164763258183</v>
      </c>
      <c r="J62" s="36"/>
    </row>
    <row r="63" spans="1:10" x14ac:dyDescent="0.2">
      <c r="A63" s="1">
        <v>1</v>
      </c>
      <c r="B63" s="1">
        <v>386049</v>
      </c>
      <c r="C63" s="1">
        <v>183.99600000000001</v>
      </c>
      <c r="E63" s="1">
        <f t="shared" si="1"/>
        <v>61</v>
      </c>
      <c r="F63" s="4">
        <f t="shared" si="0"/>
        <v>4013.8160769230776</v>
      </c>
      <c r="G63" s="75">
        <f>F62*'Training-data'!$S$10+E62*'Training-data'!$S$11</f>
        <v>4561.3556311666262</v>
      </c>
      <c r="H63" s="78">
        <f>F62*'Training-data'!$Y$10+E62*'Training-data'!$Y$11</f>
        <v>3324.3314310872092</v>
      </c>
      <c r="I63" s="78">
        <f>F62*'Training-data'!$AE$10+'Test-data'!E62*'Training-data'!$AE$11</f>
        <v>3527.6176593295841</v>
      </c>
      <c r="J63" s="36"/>
    </row>
    <row r="64" spans="1:10" x14ac:dyDescent="0.2">
      <c r="A64" s="1">
        <v>1</v>
      </c>
      <c r="B64" s="1">
        <v>384206</v>
      </c>
      <c r="C64" s="1">
        <v>184.17</v>
      </c>
      <c r="E64" s="1">
        <f t="shared" si="1"/>
        <v>62</v>
      </c>
      <c r="F64" s="4">
        <f t="shared" si="0"/>
        <v>3811.8629166666665</v>
      </c>
      <c r="G64" s="75">
        <f>F63*'Training-data'!$S$10+E63*'Training-data'!$S$11</f>
        <v>4699.4059091772351</v>
      </c>
      <c r="H64" s="78">
        <f>F63*'Training-data'!$Y$10+E63*'Training-data'!$Y$11</f>
        <v>3557.1816816912242</v>
      </c>
      <c r="I64" s="78">
        <f>F63*'Training-data'!$AE$10+'Test-data'!E63*'Training-data'!$AE$11</f>
        <v>3803.5884984866489</v>
      </c>
      <c r="J64" s="36"/>
    </row>
    <row r="65" spans="1:10" x14ac:dyDescent="0.2">
      <c r="A65" s="1">
        <v>1</v>
      </c>
      <c r="B65" s="1">
        <v>382344</v>
      </c>
      <c r="C65" s="1">
        <v>186.18</v>
      </c>
      <c r="E65" s="1">
        <f t="shared" si="1"/>
        <v>63</v>
      </c>
      <c r="F65" s="4">
        <f t="shared" si="0"/>
        <v>3887.8079230769235</v>
      </c>
      <c r="G65" s="75">
        <f>F64*'Training-data'!$S$10+E64*'Training-data'!$S$11</f>
        <v>4706.0042151503158</v>
      </c>
      <c r="H65" s="78">
        <f>F64*'Training-data'!$Y$10+E64*'Training-data'!$Y$11</f>
        <v>3413.9827604459078</v>
      </c>
      <c r="I65" s="78">
        <f>F64*'Training-data'!$AE$10+'Test-data'!E64*'Training-data'!$AE$11</f>
        <v>3619.3072240737379</v>
      </c>
      <c r="J65" s="36"/>
    </row>
    <row r="66" spans="1:10" x14ac:dyDescent="0.2">
      <c r="A66" s="1">
        <v>1</v>
      </c>
      <c r="B66" s="1">
        <v>380498</v>
      </c>
      <c r="C66" s="1">
        <v>184.56</v>
      </c>
      <c r="E66" s="1">
        <f t="shared" si="1"/>
        <v>64</v>
      </c>
      <c r="F66" s="4">
        <f t="shared" si="0"/>
        <v>4009.7147692307694</v>
      </c>
      <c r="G66" s="75">
        <f>F65*'Training-data'!$S$10+E65*'Training-data'!$S$11</f>
        <v>4785.71255661956</v>
      </c>
      <c r="H66" s="78">
        <f>F65*'Training-data'!$Y$10+E65*'Training-data'!$Y$11</f>
        <v>3479.9322291110793</v>
      </c>
      <c r="I66" s="78">
        <f>F65*'Training-data'!$AE$10+'Test-data'!E65*'Training-data'!$AE$11</f>
        <v>3691.0057409010742</v>
      </c>
      <c r="J66" s="36"/>
    </row>
    <row r="67" spans="1:10" x14ac:dyDescent="0.2">
      <c r="A67" s="1">
        <v>1</v>
      </c>
      <c r="B67" s="1">
        <v>378634</v>
      </c>
      <c r="C67" s="1">
        <v>186.39099999999999</v>
      </c>
      <c r="E67" s="1">
        <f t="shared" si="1"/>
        <v>65</v>
      </c>
      <c r="F67" s="4">
        <f t="shared" si="0"/>
        <v>3869.3380000000002</v>
      </c>
      <c r="G67" s="75">
        <f>F66*'Training-data'!$S$10+E66*'Training-data'!$S$11</f>
        <v>4877.5126357761328</v>
      </c>
      <c r="H67" s="78">
        <f>F66*'Training-data'!$Y$10+E66*'Training-data'!$Y$11</f>
        <v>3580.4729471356823</v>
      </c>
      <c r="I67" s="78">
        <f>F66*'Training-data'!$AE$10+'Test-data'!E66*'Training-data'!$AE$11</f>
        <v>3805.0409966990337</v>
      </c>
      <c r="J67" s="36"/>
    </row>
    <row r="68" spans="1:10" x14ac:dyDescent="0.2">
      <c r="A68" s="1">
        <v>1</v>
      </c>
      <c r="B68" s="1">
        <v>376765</v>
      </c>
      <c r="C68" s="1">
        <v>186.71100000000001</v>
      </c>
      <c r="E68" s="1">
        <f t="shared" si="1"/>
        <v>66</v>
      </c>
      <c r="F68" s="4">
        <f t="shared" ref="F68:F131" si="2">AVERAGEIF($A$3:$A$10001,E68,$C$1:$C$10001)</f>
        <v>4136.77675</v>
      </c>
      <c r="G68" s="75">
        <f>F67*'Training-data'!$S$10+E67*'Training-data'!$S$11</f>
        <v>4900.3105885033065</v>
      </c>
      <c r="H68" s="78">
        <f>F67*'Training-data'!$Y$10+E67*'Training-data'!$Y$11</f>
        <v>3483.6169118258431</v>
      </c>
      <c r="I68" s="78">
        <f>F67*'Training-data'!$AE$10+'Test-data'!E67*'Training-data'!$AE$11</f>
        <v>3677.4794621431261</v>
      </c>
      <c r="J68" s="36"/>
    </row>
    <row r="69" spans="1:10" x14ac:dyDescent="0.2">
      <c r="A69" s="1">
        <v>1</v>
      </c>
      <c r="B69" s="1">
        <v>374915</v>
      </c>
      <c r="C69" s="1">
        <v>184.99799999999999</v>
      </c>
      <c r="E69" s="1">
        <f t="shared" ref="E69:E132" si="3">E68+1</f>
        <v>67</v>
      </c>
      <c r="F69" s="4">
        <f t="shared" si="2"/>
        <v>4040.4850000000006</v>
      </c>
      <c r="G69" s="75">
        <f>F68*'Training-data'!$S$10+E68*'Training-data'!$S$11</f>
        <v>5030.3975077050636</v>
      </c>
      <c r="H69" s="78">
        <f>F68*'Training-data'!$Y$10+E68*'Training-data'!$Y$11</f>
        <v>3693.6861083399799</v>
      </c>
      <c r="I69" s="78">
        <f>F68*'Training-data'!$AE$10+'Test-data'!E68*'Training-data'!$AE$11</f>
        <v>3925.5682340624012</v>
      </c>
      <c r="J69" s="36"/>
    </row>
    <row r="70" spans="1:10" x14ac:dyDescent="0.2">
      <c r="A70" s="1">
        <v>1</v>
      </c>
      <c r="B70" s="1">
        <v>373055</v>
      </c>
      <c r="C70" s="1">
        <v>185.99</v>
      </c>
      <c r="E70" s="1">
        <f t="shared" si="3"/>
        <v>68</v>
      </c>
      <c r="F70" s="4">
        <f t="shared" si="2"/>
        <v>4101.7704615384609</v>
      </c>
      <c r="G70" s="75">
        <f>F69*'Training-data'!$S$10+E69*'Training-data'!$S$11</f>
        <v>5064.7934402227147</v>
      </c>
      <c r="H70" s="78">
        <f>F69*'Training-data'!$Y$10+E69*'Training-data'!$Y$11</f>
        <v>3630.0088122132165</v>
      </c>
      <c r="I70" s="78">
        <f>F69*'Training-data'!$AE$10+'Test-data'!E69*'Training-data'!$AE$11</f>
        <v>3838.6146464925232</v>
      </c>
      <c r="J70" s="36"/>
    </row>
    <row r="71" spans="1:10" x14ac:dyDescent="0.2">
      <c r="A71" s="1">
        <v>1</v>
      </c>
      <c r="B71" s="1">
        <v>371202</v>
      </c>
      <c r="C71" s="1">
        <v>185.19900000000001</v>
      </c>
      <c r="E71" s="1">
        <f t="shared" si="3"/>
        <v>69</v>
      </c>
      <c r="F71" s="4">
        <f t="shared" si="2"/>
        <v>4125.3295833333341</v>
      </c>
      <c r="G71" s="75">
        <f>F70*'Training-data'!$S$10+E70*'Training-data'!$S$11</f>
        <v>5140.6451177247582</v>
      </c>
      <c r="H71" s="78">
        <f>F70*'Training-data'!$Y$10+E70*'Training-data'!$Y$11</f>
        <v>3684.9253897890621</v>
      </c>
      <c r="I71" s="78">
        <f>F70*'Training-data'!$AE$10+'Test-data'!E70*'Training-data'!$AE$11</f>
        <v>3896.8098456083012</v>
      </c>
      <c r="J71" s="36"/>
    </row>
    <row r="72" spans="1:10" x14ac:dyDescent="0.2">
      <c r="A72" s="1">
        <v>1</v>
      </c>
      <c r="B72" s="1">
        <v>369345</v>
      </c>
      <c r="C72" s="1">
        <v>185.696</v>
      </c>
      <c r="E72" s="1">
        <f t="shared" si="3"/>
        <v>70</v>
      </c>
      <c r="F72" s="4">
        <f t="shared" si="2"/>
        <v>4053.0215000000003</v>
      </c>
      <c r="G72" s="75">
        <f>F71*'Training-data'!$S$10+E71*'Training-data'!$S$11</f>
        <v>5206.5716702399122</v>
      </c>
      <c r="H72" s="78">
        <f>F71*'Training-data'!$Y$10+E71*'Training-data'!$Y$11</f>
        <v>3711.4488213818622</v>
      </c>
      <c r="I72" s="78">
        <f>F71*'Training-data'!$AE$10+'Test-data'!E71*'Training-data'!$AE$11</f>
        <v>3920.2542556575013</v>
      </c>
      <c r="J72" s="36"/>
    </row>
    <row r="73" spans="1:10" x14ac:dyDescent="0.2">
      <c r="A73" s="1">
        <v>1</v>
      </c>
      <c r="B73" s="1">
        <v>367490</v>
      </c>
      <c r="C73" s="1">
        <v>185.38399999999999</v>
      </c>
      <c r="E73" s="1">
        <f t="shared" si="3"/>
        <v>71</v>
      </c>
      <c r="F73" s="4">
        <f t="shared" si="2"/>
        <v>4196.1256666666668</v>
      </c>
      <c r="G73" s="75">
        <f>F72*'Training-data'!$S$10+E72*'Training-data'!$S$11</f>
        <v>5247.2772763418125</v>
      </c>
      <c r="H73" s="78">
        <f>F72*'Training-data'!$Y$10+E72*'Training-data'!$Y$11</f>
        <v>3665.8218252180336</v>
      </c>
      <c r="I73" s="78">
        <f>F72*'Training-data'!$AE$10+'Test-data'!E72*'Training-data'!$AE$11</f>
        <v>3855.3926957542631</v>
      </c>
      <c r="J73" s="36"/>
    </row>
    <row r="74" spans="1:10" x14ac:dyDescent="0.2">
      <c r="A74" s="1">
        <v>1</v>
      </c>
      <c r="B74" s="1">
        <v>365626</v>
      </c>
      <c r="C74" s="1">
        <v>186.285</v>
      </c>
      <c r="E74" s="1">
        <f t="shared" si="3"/>
        <v>72</v>
      </c>
      <c r="F74" s="4">
        <f t="shared" si="2"/>
        <v>4141.3954999999996</v>
      </c>
      <c r="G74" s="75">
        <f>F73*'Training-data'!$S$10+E73*'Training-data'!$S$11</f>
        <v>5344.6539912628623</v>
      </c>
      <c r="H74" s="78">
        <f>F73*'Training-data'!$Y$10+E73*'Training-data'!$Y$11</f>
        <v>3782.3158167343277</v>
      </c>
      <c r="I74" s="78">
        <f>F73*'Training-data'!$AE$10+'Test-data'!E73*'Training-data'!$AE$11</f>
        <v>3988.9533976708835</v>
      </c>
      <c r="J74" s="36"/>
    </row>
    <row r="75" spans="1:10" x14ac:dyDescent="0.2">
      <c r="A75" s="1">
        <v>1</v>
      </c>
      <c r="B75" s="1">
        <v>364371</v>
      </c>
      <c r="C75" s="1">
        <v>125.392</v>
      </c>
      <c r="E75" s="1">
        <f t="shared" si="3"/>
        <v>73</v>
      </c>
      <c r="F75" s="4">
        <f t="shared" si="2"/>
        <v>4185.6189999999997</v>
      </c>
      <c r="G75" s="75">
        <f>F74*'Training-data'!$S$10+E74*'Training-data'!$S$11</f>
        <v>5389.9840327356878</v>
      </c>
      <c r="H75" s="78">
        <f>F74*'Training-data'!$Y$10+E74*'Training-data'!$Y$11</f>
        <v>3749.9181016877938</v>
      </c>
      <c r="I75" s="78">
        <f>F74*'Training-data'!$AE$10+'Test-data'!E74*'Training-data'!$AE$11</f>
        <v>3940.2833495460191</v>
      </c>
      <c r="J75" s="36"/>
    </row>
    <row r="76" spans="1:10" x14ac:dyDescent="0.2">
      <c r="A76" s="1">
        <v>1</v>
      </c>
      <c r="B76" s="1">
        <v>362511</v>
      </c>
      <c r="C76" s="1">
        <v>185.995</v>
      </c>
      <c r="E76" s="1">
        <f t="shared" si="3"/>
        <v>74</v>
      </c>
      <c r="F76" s="4">
        <f t="shared" si="2"/>
        <v>4270.8593846153854</v>
      </c>
      <c r="G76" s="75">
        <f>F75*'Training-data'!$S$10+E75*'Training-data'!$S$11</f>
        <v>5461.3470134295676</v>
      </c>
      <c r="H76" s="78">
        <f>F75*'Training-data'!$Y$10+E75*'Training-data'!$Y$11</f>
        <v>3791.9937101155265</v>
      </c>
      <c r="I76" s="78">
        <f>F75*'Training-data'!$AE$10+'Test-data'!E75*'Training-data'!$AE$11</f>
        <v>3982.7622976150496</v>
      </c>
      <c r="J76" s="36"/>
    </row>
    <row r="77" spans="1:10" x14ac:dyDescent="0.2">
      <c r="A77" s="1">
        <v>1</v>
      </c>
      <c r="B77" s="1">
        <v>360632</v>
      </c>
      <c r="C77" s="1">
        <v>187.999</v>
      </c>
      <c r="E77" s="1">
        <f t="shared" si="3"/>
        <v>75</v>
      </c>
      <c r="F77" s="4">
        <f t="shared" si="2"/>
        <v>4225.7843636363632</v>
      </c>
      <c r="G77" s="75">
        <f>F76*'Training-data'!$S$10+E76*'Training-data'!$S$11</f>
        <v>5543.5008025916804</v>
      </c>
      <c r="H77" s="78">
        <f>F76*'Training-data'!$Y$10+E76*'Training-data'!$Y$11</f>
        <v>3864.9389549980478</v>
      </c>
      <c r="I77" s="78">
        <f>F76*'Training-data'!$AE$10+'Test-data'!E76*'Training-data'!$AE$11</f>
        <v>4063.0230478712301</v>
      </c>
      <c r="J77" s="36"/>
    </row>
    <row r="78" spans="1:10" x14ac:dyDescent="0.2">
      <c r="A78" s="1">
        <v>1</v>
      </c>
      <c r="B78" s="1">
        <v>358747</v>
      </c>
      <c r="C78" s="1">
        <v>188.38399999999999</v>
      </c>
      <c r="E78" s="1">
        <f t="shared" si="3"/>
        <v>76</v>
      </c>
      <c r="F78" s="4">
        <f t="shared" si="2"/>
        <v>4316.4266666666663</v>
      </c>
      <c r="G78" s="75">
        <f>F77*'Training-data'!$S$10+E77*'Training-data'!$S$11</f>
        <v>5591.3709401450642</v>
      </c>
      <c r="H78" s="78">
        <f>F77*'Training-data'!$Y$10+E77*'Training-data'!$Y$11</f>
        <v>3839.8077800627489</v>
      </c>
      <c r="I78" s="78">
        <f>F77*'Training-data'!$AE$10+'Test-data'!E77*'Training-data'!$AE$11</f>
        <v>4023.2466250882062</v>
      </c>
      <c r="J78" s="36"/>
    </row>
    <row r="79" spans="1:10" x14ac:dyDescent="0.2">
      <c r="A79" s="1">
        <v>1</v>
      </c>
      <c r="B79" s="1">
        <v>356912</v>
      </c>
      <c r="C79" s="1">
        <v>183.477</v>
      </c>
      <c r="E79" s="1">
        <f t="shared" si="3"/>
        <v>77</v>
      </c>
      <c r="F79" s="4">
        <f t="shared" si="2"/>
        <v>4271.7137272727277</v>
      </c>
      <c r="G79" s="75">
        <f>F78*'Training-data'!$S$10+E78*'Training-data'!$S$11</f>
        <v>5674.945877391021</v>
      </c>
      <c r="H79" s="78">
        <f>F78*'Training-data'!$Y$10+E78*'Training-data'!$Y$11</f>
        <v>3916.8185520858756</v>
      </c>
      <c r="I79" s="78">
        <f>F78*'Training-data'!$AE$10+'Test-data'!E78*'Training-data'!$AE$11</f>
        <v>4108.4832338206534</v>
      </c>
      <c r="J79" s="36"/>
    </row>
    <row r="80" spans="1:10" x14ac:dyDescent="0.2">
      <c r="A80" s="1">
        <v>1</v>
      </c>
      <c r="B80" s="1">
        <v>355456</v>
      </c>
      <c r="C80" s="1">
        <v>145.59899999999999</v>
      </c>
      <c r="E80" s="1">
        <f t="shared" si="3"/>
        <v>78</v>
      </c>
      <c r="F80" s="4">
        <f t="shared" si="2"/>
        <v>4341.3221666666659</v>
      </c>
      <c r="G80" s="75">
        <f>F79*'Training-data'!$S$10+E79*'Training-data'!$S$11</f>
        <v>5722.9112721310776</v>
      </c>
      <c r="H80" s="78">
        <f>F79*'Training-data'!$Y$10+E79*'Training-data'!$Y$11</f>
        <v>3891.9598826566216</v>
      </c>
      <c r="I80" s="78">
        <f>F79*'Training-data'!$AE$10+'Test-data'!E79*'Training-data'!$AE$11</f>
        <v>4069.0403345353679</v>
      </c>
      <c r="J80" s="36"/>
    </row>
    <row r="81" spans="1:10" x14ac:dyDescent="0.2">
      <c r="A81" s="1">
        <v>1</v>
      </c>
      <c r="B81" s="1">
        <v>353595</v>
      </c>
      <c r="C81" s="1">
        <v>185.99</v>
      </c>
      <c r="E81" s="1">
        <f t="shared" si="3"/>
        <v>79</v>
      </c>
      <c r="F81" s="4">
        <f t="shared" si="2"/>
        <v>4423.5955454545465</v>
      </c>
      <c r="G81" s="75">
        <f>F80*'Training-data'!$S$10+E80*'Training-data'!$S$11</f>
        <v>5800.9525761921814</v>
      </c>
      <c r="H81" s="78">
        <f>F80*'Training-data'!$Y$10+E80*'Training-data'!$Y$11</f>
        <v>3953.1404001447504</v>
      </c>
      <c r="I81" s="78">
        <f>F80*'Training-data'!$AE$10+'Test-data'!E80*'Training-data'!$AE$11</f>
        <v>4134.9020618600125</v>
      </c>
      <c r="J81" s="36"/>
    </row>
    <row r="82" spans="1:10" x14ac:dyDescent="0.2">
      <c r="A82" s="1">
        <v>1</v>
      </c>
      <c r="B82" s="1">
        <v>351728</v>
      </c>
      <c r="C82" s="1">
        <v>186.67500000000001</v>
      </c>
      <c r="E82" s="1">
        <f t="shared" si="3"/>
        <v>80</v>
      </c>
      <c r="F82" s="4">
        <f t="shared" si="2"/>
        <v>4400.3353333333334</v>
      </c>
      <c r="G82" s="75">
        <f>F81*'Training-data'!$S$10+E81*'Training-data'!$S$11</f>
        <v>5882.3257992067438</v>
      </c>
      <c r="H82" s="78">
        <f>F81*'Training-data'!$Y$10+E81*'Training-data'!$Y$11</f>
        <v>4023.8526526361347</v>
      </c>
      <c r="I82" s="78">
        <f>F81*'Training-data'!$AE$10+'Test-data'!E81*'Training-data'!$AE$11</f>
        <v>4212.4298198786291</v>
      </c>
      <c r="J82" s="36"/>
    </row>
    <row r="83" spans="1:10" x14ac:dyDescent="0.2">
      <c r="A83" s="1">
        <v>1</v>
      </c>
      <c r="B83" s="1">
        <v>349873</v>
      </c>
      <c r="C83" s="1">
        <v>185.38300000000001</v>
      </c>
      <c r="E83" s="1">
        <f t="shared" si="3"/>
        <v>81</v>
      </c>
      <c r="F83" s="4">
        <f t="shared" si="2"/>
        <v>4337.5283636363638</v>
      </c>
      <c r="G83" s="75">
        <f>F82*'Training-data'!$S$10+E82*'Training-data'!$S$11</f>
        <v>5935.93502266007</v>
      </c>
      <c r="H83" s="78">
        <f>F82*'Training-data'!$Y$10+E82*'Training-data'!$Y$11</f>
        <v>4015.139477875297</v>
      </c>
      <c r="I83" s="78">
        <f>F82*'Training-data'!$AE$10+'Test-data'!E82*'Training-data'!$AE$11</f>
        <v>4192.7476290380055</v>
      </c>
      <c r="J83" s="36"/>
    </row>
    <row r="84" spans="1:10" x14ac:dyDescent="0.2">
      <c r="A84" s="1">
        <v>1</v>
      </c>
      <c r="B84" s="1">
        <v>348031</v>
      </c>
      <c r="C84" s="1">
        <v>184.08</v>
      </c>
      <c r="E84" s="1">
        <f t="shared" si="3"/>
        <v>82</v>
      </c>
      <c r="F84" s="4">
        <f t="shared" si="2"/>
        <v>4577.2774545454549</v>
      </c>
      <c r="G84" s="75">
        <f>F83*'Training-data'!$S$10+E83*'Training-data'!$S$11</f>
        <v>5979.1402017657792</v>
      </c>
      <c r="H84" s="78">
        <f>F83*'Training-data'!$Y$10+E83*'Training-data'!$Y$11</f>
        <v>3976.6630960650555</v>
      </c>
      <c r="I84" s="78">
        <f>F83*'Training-data'!$AE$10+'Test-data'!E83*'Training-data'!$AE$11</f>
        <v>4136.6378112364109</v>
      </c>
      <c r="J84" s="36"/>
    </row>
    <row r="85" spans="1:10" x14ac:dyDescent="0.2">
      <c r="A85" s="1">
        <v>1</v>
      </c>
      <c r="B85" s="1">
        <v>346178</v>
      </c>
      <c r="C85" s="1">
        <v>185.292</v>
      </c>
      <c r="E85" s="1">
        <f t="shared" si="3"/>
        <v>83</v>
      </c>
      <c r="F85" s="4">
        <f t="shared" si="2"/>
        <v>4440.2214545454544</v>
      </c>
      <c r="G85" s="75">
        <f>F84*'Training-data'!$S$10+E84*'Training-data'!$S$11</f>
        <v>6101.9424670840826</v>
      </c>
      <c r="H85" s="78">
        <f>F84*'Training-data'!$Y$10+E84*'Training-data'!$Y$11</f>
        <v>4165.8928329832597</v>
      </c>
      <c r="I85" s="78">
        <f>F84*'Training-data'!$AE$10+'Test-data'!E84*'Training-data'!$AE$11</f>
        <v>4359.2208619822677</v>
      </c>
      <c r="J85" s="36"/>
    </row>
    <row r="86" spans="1:10" x14ac:dyDescent="0.2">
      <c r="A86" s="1">
        <v>1</v>
      </c>
      <c r="B86" s="1">
        <v>344330</v>
      </c>
      <c r="C86" s="1">
        <v>184.798</v>
      </c>
      <c r="E86" s="1">
        <f t="shared" si="3"/>
        <v>84</v>
      </c>
      <c r="F86" s="4">
        <f t="shared" si="2"/>
        <v>4606.8564545454537</v>
      </c>
      <c r="G86" s="75">
        <f>F85*'Training-data'!$S$10+E85*'Training-data'!$S$11</f>
        <v>6125.6140547806699</v>
      </c>
      <c r="H86" s="78">
        <f>F85*'Training-data'!$Y$10+E85*'Training-data'!$Y$11</f>
        <v>4071.5360352402249</v>
      </c>
      <c r="I86" s="78">
        <f>F85*'Training-data'!$AE$10+'Test-data'!E85*'Training-data'!$AE$11</f>
        <v>4234.7181810512166</v>
      </c>
      <c r="J86" s="36"/>
    </row>
    <row r="87" spans="1:10" x14ac:dyDescent="0.2">
      <c r="A87" s="1">
        <v>1</v>
      </c>
      <c r="B87" s="1">
        <v>342462</v>
      </c>
      <c r="C87" s="1">
        <v>186.67500000000001</v>
      </c>
      <c r="E87" s="1">
        <f t="shared" si="3"/>
        <v>85</v>
      </c>
      <c r="F87" s="4">
        <f t="shared" si="2"/>
        <v>4319.1580833333328</v>
      </c>
      <c r="G87" s="75">
        <f>F86*'Training-data'!$S$10+E86*'Training-data'!$S$11</f>
        <v>6229.1813109380637</v>
      </c>
      <c r="H87" s="78">
        <f>F86*'Training-data'!$Y$10+E86*'Training-data'!$Y$11</f>
        <v>4205.7395207195423</v>
      </c>
      <c r="I87" s="78">
        <f>F86*'Training-data'!$AE$10+'Test-data'!E86*'Training-data'!$AE$11</f>
        <v>4389.9537931575114</v>
      </c>
      <c r="J87" s="36"/>
    </row>
    <row r="88" spans="1:10" x14ac:dyDescent="0.2">
      <c r="A88" s="1">
        <v>1</v>
      </c>
      <c r="B88" s="1">
        <v>340600</v>
      </c>
      <c r="C88" s="1">
        <v>186.084</v>
      </c>
      <c r="E88" s="1">
        <f t="shared" si="3"/>
        <v>86</v>
      </c>
      <c r="F88" s="4">
        <f t="shared" si="2"/>
        <v>4430.3040909090914</v>
      </c>
      <c r="G88" s="75">
        <f>F87*'Training-data'!$S$10+E87*'Training-data'!$S$11</f>
        <v>6213.2215860619599</v>
      </c>
      <c r="H88" s="78">
        <f>F87*'Training-data'!$Y$10+E87*'Training-data'!$Y$11</f>
        <v>3998.0080657442259</v>
      </c>
      <c r="I88" s="78">
        <f>F87*'Training-data'!$AE$10+'Test-data'!E87*'Training-data'!$AE$11</f>
        <v>4126.6902013598983</v>
      </c>
      <c r="J88" s="36"/>
    </row>
    <row r="89" spans="1:10" x14ac:dyDescent="0.2">
      <c r="A89" s="1">
        <v>1</v>
      </c>
      <c r="B89" s="1">
        <v>338704</v>
      </c>
      <c r="C89" s="1">
        <v>189.631</v>
      </c>
      <c r="E89" s="1">
        <f t="shared" si="3"/>
        <v>87</v>
      </c>
      <c r="F89" s="4">
        <f t="shared" si="2"/>
        <v>4538.6627272727264</v>
      </c>
      <c r="G89" s="75">
        <f>F88*'Training-data'!$S$10+E88*'Training-data'!$S$11</f>
        <v>6302.1906811215558</v>
      </c>
      <c r="H89" s="78">
        <f>F88*'Training-data'!$Y$10+E88*'Training-data'!$Y$11</f>
        <v>4090.4500903168746</v>
      </c>
      <c r="I89" s="78">
        <f>F88*'Training-data'!$AE$10+'Test-data'!E88*'Training-data'!$AE$11</f>
        <v>4230.8133471003184</v>
      </c>
      <c r="J89" s="36"/>
    </row>
    <row r="90" spans="1:10" x14ac:dyDescent="0.2">
      <c r="A90" s="1">
        <v>1</v>
      </c>
      <c r="B90" s="1">
        <v>336834</v>
      </c>
      <c r="C90" s="1">
        <v>186.869</v>
      </c>
      <c r="E90" s="1">
        <f t="shared" si="3"/>
        <v>88</v>
      </c>
      <c r="F90" s="4">
        <f t="shared" si="2"/>
        <v>4454.8434545454547</v>
      </c>
      <c r="G90" s="75">
        <f>F89*'Training-data'!$S$10+E89*'Training-data'!$S$11</f>
        <v>6390.4264686868864</v>
      </c>
      <c r="H90" s="78">
        <f>F89*'Training-data'!$Y$10+E89*'Training-data'!$Y$11</f>
        <v>4180.7943169511937</v>
      </c>
      <c r="I90" s="78">
        <f>F89*'Training-data'!$AE$10+'Test-data'!E89*'Training-data'!$AE$11</f>
        <v>4332.3689670828417</v>
      </c>
      <c r="J90" s="36"/>
    </row>
    <row r="91" spans="1:10" x14ac:dyDescent="0.2">
      <c r="A91" s="1">
        <v>1</v>
      </c>
      <c r="B91" s="1">
        <v>334969</v>
      </c>
      <c r="C91" s="1">
        <v>186.37700000000001</v>
      </c>
      <c r="E91" s="1">
        <f t="shared" si="3"/>
        <v>89</v>
      </c>
      <c r="F91" s="4">
        <f t="shared" si="2"/>
        <v>4591.0772727272715</v>
      </c>
      <c r="G91" s="75">
        <f>F90*'Training-data'!$S$10+E90*'Training-data'!$S$11</f>
        <v>6428.1036868174351</v>
      </c>
      <c r="H91" s="78">
        <f>F90*'Training-data'!$Y$10+E90*'Training-data'!$Y$11</f>
        <v>4126.5039072910658</v>
      </c>
      <c r="I91" s="78">
        <f>F90*'Training-data'!$AE$10+'Test-data'!E90*'Training-data'!$AE$11</f>
        <v>4256.9041279520679</v>
      </c>
      <c r="J91" s="36"/>
    </row>
    <row r="92" spans="1:10" x14ac:dyDescent="0.2">
      <c r="A92" s="1">
        <v>1</v>
      </c>
      <c r="B92" s="1">
        <v>333106</v>
      </c>
      <c r="C92" s="1">
        <v>186.39500000000001</v>
      </c>
      <c r="E92" s="1">
        <f t="shared" si="3"/>
        <v>90</v>
      </c>
      <c r="F92" s="4">
        <f t="shared" si="2"/>
        <v>4599.5710909090903</v>
      </c>
      <c r="G92" s="75">
        <f>F91*'Training-data'!$S$10+E91*'Training-data'!$S$11</f>
        <v>6523.6729359763922</v>
      </c>
      <c r="H92" s="78">
        <f>F91*'Training-data'!$Y$10+E91*'Training-data'!$Y$11</f>
        <v>4237.827219414381</v>
      </c>
      <c r="I92" s="78">
        <f>F91*'Training-data'!$AE$10+'Test-data'!E91*'Training-data'!$AE$11</f>
        <v>4384.1363592925964</v>
      </c>
      <c r="J92" s="36"/>
    </row>
    <row r="93" spans="1:10" x14ac:dyDescent="0.2">
      <c r="A93" s="1">
        <v>1</v>
      </c>
      <c r="B93" s="1">
        <v>331213</v>
      </c>
      <c r="C93" s="1">
        <v>189.19499999999999</v>
      </c>
      <c r="E93" s="1">
        <f t="shared" si="3"/>
        <v>91</v>
      </c>
      <c r="F93" s="4">
        <f t="shared" si="2"/>
        <v>4465.6138181818178</v>
      </c>
      <c r="G93" s="75">
        <f>F92*'Training-data'!$S$10+E92*'Training-data'!$S$11</f>
        <v>6585.6360766593552</v>
      </c>
      <c r="H93" s="78">
        <f>F92*'Training-data'!$Y$10+E92*'Training-data'!$Y$11</f>
        <v>4253.0123826336348</v>
      </c>
      <c r="I93" s="78">
        <f>F92*'Training-data'!$AE$10+'Test-data'!E92*'Training-data'!$AE$11</f>
        <v>4393.7036958796089</v>
      </c>
      <c r="J93" s="36"/>
    </row>
    <row r="94" spans="1:10" x14ac:dyDescent="0.2">
      <c r="A94" s="1">
        <v>1</v>
      </c>
      <c r="B94" s="1">
        <v>329350</v>
      </c>
      <c r="C94" s="1">
        <v>186.179</v>
      </c>
      <c r="E94" s="1">
        <f t="shared" si="3"/>
        <v>92</v>
      </c>
      <c r="F94" s="4">
        <f t="shared" si="2"/>
        <v>4689.0231818181819</v>
      </c>
      <c r="G94" s="75">
        <f>F93*'Training-data'!$S$10+E93*'Training-data'!$S$11</f>
        <v>6610.1228840589711</v>
      </c>
      <c r="H94" s="78">
        <f>F93*'Training-data'!$Y$10+E93*'Training-data'!$Y$11</f>
        <v>4160.9877118982622</v>
      </c>
      <c r="I94" s="78">
        <f>F93*'Training-data'!$AE$10+'Test-data'!E93*'Training-data'!$AE$11</f>
        <v>4272.0553395016768</v>
      </c>
      <c r="J94" s="36"/>
    </row>
    <row r="95" spans="1:10" x14ac:dyDescent="0.2">
      <c r="A95" s="1">
        <v>1</v>
      </c>
      <c r="B95" s="1">
        <v>327454</v>
      </c>
      <c r="C95" s="1">
        <v>189.45699999999999</v>
      </c>
      <c r="E95" s="1">
        <f t="shared" si="3"/>
        <v>93</v>
      </c>
      <c r="F95" s="4">
        <f t="shared" si="2"/>
        <v>4603.3757272727271</v>
      </c>
      <c r="G95" s="75">
        <f>F94*'Training-data'!$S$10+E94*'Training-data'!$S$11</f>
        <v>6728.6264594822114</v>
      </c>
      <c r="H95" s="78">
        <f>F94*'Training-data'!$Y$10+E94*'Training-data'!$Y$11</f>
        <v>4337.9200389714906</v>
      </c>
      <c r="I95" s="78">
        <f>F94*'Training-data'!$AE$10+'Test-data'!E94*'Training-data'!$AE$11</f>
        <v>4479.5874094283163</v>
      </c>
      <c r="J95" s="36"/>
    </row>
    <row r="96" spans="1:10" x14ac:dyDescent="0.2">
      <c r="A96" s="1">
        <v>1</v>
      </c>
      <c r="B96" s="1">
        <v>325555</v>
      </c>
      <c r="C96" s="1">
        <v>189.864</v>
      </c>
      <c r="E96" s="1">
        <f t="shared" si="3"/>
        <v>94</v>
      </c>
      <c r="F96" s="4">
        <f t="shared" si="2"/>
        <v>4415.6448181818187</v>
      </c>
      <c r="G96" s="75">
        <f>F95*'Training-data'!$S$10+E95*'Training-data'!$S$11</f>
        <v>6765.8227156862249</v>
      </c>
      <c r="H96" s="78">
        <f>F95*'Training-data'!$Y$10+E95*'Training-data'!$Y$11</f>
        <v>4282.2537250068362</v>
      </c>
      <c r="I96" s="78">
        <f>F95*'Training-data'!$AE$10+'Test-data'!E95*'Training-data'!$AE$11</f>
        <v>4402.4385807779963</v>
      </c>
      <c r="J96" s="36"/>
    </row>
    <row r="97" spans="1:10" x14ac:dyDescent="0.2">
      <c r="A97" s="1">
        <v>1</v>
      </c>
      <c r="B97" s="1">
        <v>323721</v>
      </c>
      <c r="C97" s="1">
        <v>183.38399999999999</v>
      </c>
      <c r="E97" s="1">
        <f t="shared" si="3"/>
        <v>95</v>
      </c>
      <c r="F97" s="4">
        <f t="shared" si="2"/>
        <v>4616.6445454545456</v>
      </c>
      <c r="G97" s="75">
        <f>F96*'Training-data'!$S$10+E96*'Training-data'!$S$11</f>
        <v>6776.1626414764396</v>
      </c>
      <c r="H97" s="78">
        <f>F96*'Training-data'!$Y$10+E96*'Training-data'!$Y$11</f>
        <v>4149.7585840989241</v>
      </c>
      <c r="I97" s="78">
        <f>F96*'Training-data'!$AE$10+'Test-data'!E96*'Training-data'!$AE$11</f>
        <v>4231.2578205857444</v>
      </c>
      <c r="J97" s="36"/>
    </row>
    <row r="98" spans="1:10" x14ac:dyDescent="0.2">
      <c r="A98" s="1">
        <v>1</v>
      </c>
      <c r="B98" s="1">
        <v>321859</v>
      </c>
      <c r="C98" s="1">
        <v>186.09</v>
      </c>
      <c r="E98" s="1">
        <f t="shared" si="3"/>
        <v>96</v>
      </c>
      <c r="F98" s="4">
        <f t="shared" si="2"/>
        <v>4400.9992727272729</v>
      </c>
      <c r="G98" s="75">
        <f>F97*'Training-data'!$S$10+E97*'Training-data'!$S$11</f>
        <v>6888.7706425256065</v>
      </c>
      <c r="H98" s="78">
        <f>F97*'Training-data'!$Y$10+E97*'Training-data'!$Y$11</f>
        <v>4309.8252390442894</v>
      </c>
      <c r="I98" s="78">
        <f>F97*'Training-data'!$AE$10+'Test-data'!E97*'Training-data'!$AE$11</f>
        <v>4418.1477462804132</v>
      </c>
      <c r="J98" s="36"/>
    </row>
    <row r="99" spans="1:10" x14ac:dyDescent="0.2">
      <c r="A99" s="1">
        <v>1</v>
      </c>
      <c r="B99" s="1">
        <v>320006</v>
      </c>
      <c r="C99" s="1">
        <v>185.297</v>
      </c>
      <c r="E99" s="1">
        <f t="shared" si="3"/>
        <v>97</v>
      </c>
      <c r="F99" s="4">
        <f t="shared" si="2"/>
        <v>4698.7285000000002</v>
      </c>
      <c r="G99" s="75">
        <f>F98*'Training-data'!$S$10+E98*'Training-data'!$S$11</f>
        <v>6891.766798686871</v>
      </c>
      <c r="H99" s="78">
        <f>F98*'Training-data'!$Y$10+E98*'Training-data'!$Y$11</f>
        <v>4156.3215240966492</v>
      </c>
      <c r="I99" s="78">
        <f>F98*'Training-data'!$AE$10+'Test-data'!E98*'Training-data'!$AE$11</f>
        <v>4221.2542832591007</v>
      </c>
      <c r="J99" s="36"/>
    </row>
    <row r="100" spans="1:10" x14ac:dyDescent="0.2">
      <c r="A100" s="1">
        <v>1</v>
      </c>
      <c r="B100" s="1">
        <v>318133</v>
      </c>
      <c r="C100" s="1">
        <v>187.08099999999999</v>
      </c>
      <c r="E100" s="1">
        <f t="shared" si="3"/>
        <v>98</v>
      </c>
      <c r="F100" s="4">
        <f t="shared" si="2"/>
        <v>4829.3488181818184</v>
      </c>
      <c r="G100" s="75">
        <f>F99*'Training-data'!$S$10+E99*'Training-data'!$S$11</f>
        <v>7029.8226005018805</v>
      </c>
      <c r="H100" s="78">
        <f>F99*'Training-data'!$Y$10+E99*'Training-data'!$Y$11</f>
        <v>4389.1875768376576</v>
      </c>
      <c r="I100" s="78">
        <f>F99*'Training-data'!$AE$10+'Test-data'!E99*'Training-data'!$AE$11</f>
        <v>4497.2444628841004</v>
      </c>
      <c r="J100" s="36"/>
    </row>
    <row r="101" spans="1:10" x14ac:dyDescent="0.2">
      <c r="A101" s="1">
        <v>1</v>
      </c>
      <c r="B101" s="1">
        <v>316267</v>
      </c>
      <c r="C101" s="1">
        <v>186.59100000000001</v>
      </c>
      <c r="E101" s="1">
        <f t="shared" si="3"/>
        <v>99</v>
      </c>
      <c r="F101" s="4">
        <f t="shared" si="2"/>
        <v>4726.0871818181813</v>
      </c>
      <c r="G101" s="75">
        <f>F100*'Training-data'!$S$10+E100*'Training-data'!$S$11</f>
        <v>7123.9150382475764</v>
      </c>
      <c r="H101" s="78">
        <f>F100*'Training-data'!$Y$10+E100*'Training-data'!$Y$11</f>
        <v>4496.2861238218393</v>
      </c>
      <c r="I101" s="78">
        <f>F100*'Training-data'!$AE$10+'Test-data'!E100*'Training-data'!$AE$11</f>
        <v>4619.3059420193795</v>
      </c>
      <c r="J101" s="36"/>
    </row>
    <row r="102" spans="1:10" x14ac:dyDescent="0.2">
      <c r="A102" s="1">
        <v>1</v>
      </c>
      <c r="B102" s="1">
        <v>314404</v>
      </c>
      <c r="C102" s="1">
        <v>186.28399999999999</v>
      </c>
      <c r="E102" s="1">
        <f t="shared" si="3"/>
        <v>100</v>
      </c>
      <c r="F102" s="4">
        <f t="shared" si="2"/>
        <v>4724.3431999999993</v>
      </c>
      <c r="G102" s="75">
        <f>F101*'Training-data'!$S$10+E101*'Training-data'!$S$11</f>
        <v>7156.4773183681573</v>
      </c>
      <c r="H102" s="78">
        <f>F101*'Training-data'!$Y$10+E101*'Training-data'!$Y$11</f>
        <v>4427.3632352958921</v>
      </c>
      <c r="I102" s="78">
        <f>F101*'Training-data'!$AE$10+'Test-data'!E101*'Training-data'!$AE$11</f>
        <v>4525.9321967430551</v>
      </c>
      <c r="J102" s="36"/>
    </row>
    <row r="103" spans="1:10" x14ac:dyDescent="0.2">
      <c r="A103" s="1">
        <v>1</v>
      </c>
      <c r="B103" s="1">
        <v>312543</v>
      </c>
      <c r="C103" s="1">
        <v>185.99199999999999</v>
      </c>
      <c r="E103" s="1">
        <f t="shared" si="3"/>
        <v>101</v>
      </c>
      <c r="F103" s="4">
        <f t="shared" si="2"/>
        <v>4717.2755000000006</v>
      </c>
      <c r="G103" s="75">
        <f>F102*'Training-data'!$S$10+E102*'Training-data'!$S$11</f>
        <v>7215.7470770458322</v>
      </c>
      <c r="H103" s="78">
        <f>F102*'Training-data'!$Y$10+E102*'Training-data'!$Y$11</f>
        <v>4434.8433480935864</v>
      </c>
      <c r="I103" s="78">
        <f>F102*'Training-data'!$AE$10+'Test-data'!E102*'Training-data'!$AE$11</f>
        <v>4526.0692087683974</v>
      </c>
      <c r="J103" s="36"/>
    </row>
    <row r="104" spans="1:10" x14ac:dyDescent="0.2">
      <c r="A104" s="1">
        <v>1</v>
      </c>
      <c r="B104" s="1">
        <v>310692</v>
      </c>
      <c r="C104" s="1">
        <v>184.97</v>
      </c>
      <c r="E104" s="1">
        <f t="shared" si="3"/>
        <v>102</v>
      </c>
      <c r="F104" s="4">
        <f t="shared" si="2"/>
        <v>4829.5076363636363</v>
      </c>
      <c r="G104" s="75">
        <f>F103*'Training-data'!$S$10+E103*'Training-data'!$S$11</f>
        <v>7273.6162607218321</v>
      </c>
      <c r="H104" s="78">
        <f>F103*'Training-data'!$Y$10+E103*'Training-data'!$Y$11</f>
        <v>4438.3167878735358</v>
      </c>
      <c r="I104" s="78">
        <f>F103*'Training-data'!$AE$10+'Test-data'!E103*'Training-data'!$AE$11</f>
        <v>4521.3023947442589</v>
      </c>
      <c r="J104" s="36"/>
    </row>
    <row r="105" spans="1:10" x14ac:dyDescent="0.2">
      <c r="A105" s="1">
        <v>1</v>
      </c>
      <c r="B105" s="1">
        <v>308833</v>
      </c>
      <c r="C105" s="1">
        <v>185.78</v>
      </c>
      <c r="E105" s="1">
        <f t="shared" si="3"/>
        <v>103</v>
      </c>
      <c r="F105" s="4">
        <f t="shared" si="2"/>
        <v>4918.7255000000005</v>
      </c>
      <c r="G105" s="75">
        <f>F104*'Training-data'!$S$10+E104*'Training-data'!$S$11</f>
        <v>7362.8710968325031</v>
      </c>
      <c r="H105" s="78">
        <f>F104*'Training-data'!$Y$10+E104*'Training-data'!$Y$11</f>
        <v>4531.5762416863427</v>
      </c>
      <c r="I105" s="78">
        <f>F104*'Training-data'!$AE$10+'Test-data'!E104*'Training-data'!$AE$11</f>
        <v>4626.4260041570933</v>
      </c>
      <c r="J105" s="36"/>
    </row>
    <row r="106" spans="1:10" x14ac:dyDescent="0.2">
      <c r="A106" s="1">
        <v>1</v>
      </c>
      <c r="B106" s="1">
        <v>306988</v>
      </c>
      <c r="C106" s="1">
        <v>184.48400000000001</v>
      </c>
      <c r="E106" s="1">
        <f t="shared" si="3"/>
        <v>104</v>
      </c>
      <c r="F106" s="4">
        <f t="shared" si="2"/>
        <v>4877.2083000000002</v>
      </c>
      <c r="G106" s="75">
        <f>F105*'Training-data'!$S$10+E105*'Training-data'!$S$11</f>
        <v>7446.0712895599827</v>
      </c>
      <c r="H106" s="78">
        <f>F105*'Training-data'!$Y$10+E105*'Training-data'!$Y$11</f>
        <v>4607.5149691928</v>
      </c>
      <c r="I106" s="78">
        <f>F105*'Training-data'!$AE$10+'Test-data'!E105*'Training-data'!$AE$11</f>
        <v>4710.3505218345026</v>
      </c>
      <c r="J106" s="36"/>
    </row>
    <row r="107" spans="1:10" x14ac:dyDescent="0.2">
      <c r="A107" s="1">
        <v>1</v>
      </c>
      <c r="B107" s="1">
        <v>305153</v>
      </c>
      <c r="C107" s="1">
        <v>183.40199999999999</v>
      </c>
      <c r="E107" s="1">
        <f t="shared" si="3"/>
        <v>105</v>
      </c>
      <c r="F107" s="4">
        <f t="shared" si="2"/>
        <v>4929.7088000000003</v>
      </c>
      <c r="G107" s="75">
        <f>F106*'Training-data'!$S$10+E106*'Training-data'!$S$11</f>
        <v>7494.8774261564158</v>
      </c>
      <c r="H107" s="78">
        <f>F106*'Training-data'!$Y$10+E106*'Training-data'!$Y$11</f>
        <v>4585.0614388719932</v>
      </c>
      <c r="I107" s="78">
        <f>F106*'Training-data'!$AE$10+'Test-data'!E106*'Training-data'!$AE$11</f>
        <v>4673.8513076865847</v>
      </c>
      <c r="J107" s="36"/>
    </row>
    <row r="108" spans="1:10" x14ac:dyDescent="0.2">
      <c r="A108" s="1">
        <v>1</v>
      </c>
      <c r="B108" s="1">
        <v>303303</v>
      </c>
      <c r="C108" s="1">
        <v>184.971</v>
      </c>
      <c r="E108" s="1">
        <f t="shared" si="3"/>
        <v>106</v>
      </c>
      <c r="F108" s="4">
        <f t="shared" si="2"/>
        <v>4881.5362999999998</v>
      </c>
      <c r="G108" s="75">
        <f>F107*'Training-data'!$S$10+E107*'Training-data'!$S$11</f>
        <v>7568.4179374582172</v>
      </c>
      <c r="H108" s="78">
        <f>F107*'Training-data'!$Y$10+E107*'Training-data'!$Y$11</f>
        <v>4633.3663839090805</v>
      </c>
      <c r="I108" s="78">
        <f>F107*'Training-data'!$AE$10+'Test-data'!E107*'Training-data'!$AE$11</f>
        <v>4723.9544324729695</v>
      </c>
      <c r="J108" s="36"/>
    </row>
    <row r="109" spans="1:10" x14ac:dyDescent="0.2">
      <c r="A109" s="1">
        <v>1</v>
      </c>
      <c r="B109" s="1">
        <v>301458</v>
      </c>
      <c r="C109" s="1">
        <v>184.49600000000001</v>
      </c>
      <c r="E109" s="1">
        <f t="shared" si="3"/>
        <v>107</v>
      </c>
      <c r="F109" s="4">
        <f t="shared" si="2"/>
        <v>4936.1271818181822</v>
      </c>
      <c r="G109" s="75">
        <f>F108*'Training-data'!$S$10+E108*'Training-data'!$S$11</f>
        <v>7615.473183701275</v>
      </c>
      <c r="H109" s="78">
        <f>F108*'Training-data'!$Y$10+E108*'Training-data'!$Y$11</f>
        <v>4605.9040214104034</v>
      </c>
      <c r="I109" s="78">
        <f>F108*'Training-data'!$AE$10+'Test-data'!E108*'Training-data'!$AE$11</f>
        <v>4681.324834936504</v>
      </c>
      <c r="J109" s="36"/>
    </row>
    <row r="110" spans="1:10" x14ac:dyDescent="0.2">
      <c r="A110" s="1">
        <v>1</v>
      </c>
      <c r="B110" s="1">
        <v>300045</v>
      </c>
      <c r="C110" s="1">
        <v>141.286</v>
      </c>
      <c r="E110" s="1">
        <f t="shared" si="3"/>
        <v>108</v>
      </c>
      <c r="F110" s="4">
        <f t="shared" si="2"/>
        <v>5146.2073999999993</v>
      </c>
      <c r="G110" s="75">
        <f>F109*'Training-data'!$S$10+E109*'Training-data'!$S$11</f>
        <v>7689.5636370583288</v>
      </c>
      <c r="H110" s="78">
        <f>F109*'Training-data'!$Y$10+E109*'Training-data'!$Y$11</f>
        <v>4655.7822045757412</v>
      </c>
      <c r="I110" s="78">
        <f>F109*'Training-data'!$AE$10+'Test-data'!E109*'Training-data'!$AE$11</f>
        <v>4733.3534690123142</v>
      </c>
      <c r="J110" s="36"/>
    </row>
    <row r="111" spans="1:10" x14ac:dyDescent="0.2">
      <c r="A111" s="1">
        <v>1</v>
      </c>
      <c r="B111" s="1">
        <v>298189</v>
      </c>
      <c r="C111" s="1">
        <v>185.49600000000001</v>
      </c>
      <c r="E111" s="1">
        <f t="shared" si="3"/>
        <v>109</v>
      </c>
      <c r="F111" s="4">
        <f t="shared" si="2"/>
        <v>4862.3135555555555</v>
      </c>
      <c r="G111" s="75">
        <f>F110*'Training-data'!$S$10+E110*'Training-data'!$S$11</f>
        <v>7804.5605527975404</v>
      </c>
      <c r="H111" s="78">
        <f>F110*'Training-data'!$Y$10+E110*'Training-data'!$Y$11</f>
        <v>4822.6829098353392</v>
      </c>
      <c r="I111" s="78">
        <f>F110*'Training-data'!$AE$10+'Test-data'!E110*'Training-data'!$AE$11</f>
        <v>4928.6076894238167</v>
      </c>
      <c r="J111" s="36"/>
    </row>
    <row r="112" spans="1:10" x14ac:dyDescent="0.2">
      <c r="A112" s="1">
        <v>1</v>
      </c>
      <c r="B112" s="1">
        <v>296337</v>
      </c>
      <c r="C112" s="1">
        <v>185.09100000000001</v>
      </c>
      <c r="E112" s="1">
        <f t="shared" si="3"/>
        <v>110</v>
      </c>
      <c r="F112" s="4">
        <f t="shared" si="2"/>
        <v>5146.7749999999996</v>
      </c>
      <c r="G112" s="75">
        <f>F111*'Training-data'!$S$10+E111*'Training-data'!$S$11</f>
        <v>7789.601730843422</v>
      </c>
      <c r="H112" s="78">
        <f>F111*'Training-data'!$Y$10+E111*'Training-data'!$Y$11</f>
        <v>4617.8147722304657</v>
      </c>
      <c r="I112" s="78">
        <f>F111*'Training-data'!$AE$10+'Test-data'!E111*'Training-data'!$AE$11</f>
        <v>4668.8485538787927</v>
      </c>
      <c r="J112" s="36"/>
    </row>
    <row r="113" spans="1:10" x14ac:dyDescent="0.2">
      <c r="A113" s="1">
        <v>1</v>
      </c>
      <c r="B113" s="1">
        <v>294500</v>
      </c>
      <c r="C113" s="1">
        <v>183.79599999999999</v>
      </c>
      <c r="E113" s="1">
        <f t="shared" si="3"/>
        <v>111</v>
      </c>
      <c r="F113" s="4">
        <f t="shared" si="2"/>
        <v>5007.1997000000001</v>
      </c>
      <c r="G113" s="75">
        <f>F112*'Training-data'!$S$10+E112*'Training-data'!$S$11</f>
        <v>7924.1670163834733</v>
      </c>
      <c r="H113" s="78">
        <f>F112*'Training-data'!$Y$10+E112*'Training-data'!$Y$11</f>
        <v>4840.695385162705</v>
      </c>
      <c r="I113" s="78">
        <f>F112*'Training-data'!$AE$10+'Test-data'!E112*'Training-data'!$AE$11</f>
        <v>4932.6174068237988</v>
      </c>
      <c r="J113" s="36"/>
    </row>
    <row r="114" spans="1:10" x14ac:dyDescent="0.2">
      <c r="A114" s="1">
        <v>1</v>
      </c>
      <c r="B114" s="1">
        <v>292652</v>
      </c>
      <c r="C114" s="1">
        <v>184.57400000000001</v>
      </c>
      <c r="E114" s="1">
        <f t="shared" si="3"/>
        <v>112</v>
      </c>
      <c r="F114" s="4">
        <f t="shared" si="2"/>
        <v>4866.6210000000001</v>
      </c>
      <c r="G114" s="75">
        <f>F113*'Training-data'!$S$10+E113*'Training-data'!$S$11</f>
        <v>7947.175821325377</v>
      </c>
      <c r="H114" s="78">
        <f>F113*'Training-data'!$Y$10+E113*'Training-data'!$Y$11</f>
        <v>4744.4425420264188</v>
      </c>
      <c r="I114" s="78">
        <f>F113*'Training-data'!$AE$10+'Test-data'!E113*'Training-data'!$AE$11</f>
        <v>4805.7941280427985</v>
      </c>
      <c r="J114" s="36"/>
    </row>
    <row r="115" spans="1:10" x14ac:dyDescent="0.2">
      <c r="A115" s="1">
        <v>1</v>
      </c>
      <c r="B115" s="1">
        <v>290774</v>
      </c>
      <c r="C115" s="1">
        <v>187.89699999999999</v>
      </c>
      <c r="E115" s="1">
        <f t="shared" si="3"/>
        <v>113</v>
      </c>
      <c r="F115" s="4">
        <f t="shared" si="2"/>
        <v>5197.8805999999995</v>
      </c>
      <c r="G115" s="75">
        <f>F114*'Training-data'!$S$10+E114*'Training-data'!$S$11</f>
        <v>7969.9206496801107</v>
      </c>
      <c r="H115" s="78">
        <f>F114*'Training-data'!$Y$10+E114*'Training-data'!$Y$11</f>
        <v>4647.4345319994936</v>
      </c>
      <c r="I115" s="78">
        <f>F114*'Training-data'!$AE$10+'Test-data'!E114*'Training-data'!$AE$11</f>
        <v>4678.0465893949149</v>
      </c>
      <c r="J115" s="36"/>
    </row>
    <row r="116" spans="1:10" x14ac:dyDescent="0.2">
      <c r="A116" s="1">
        <v>1</v>
      </c>
      <c r="B116" s="1">
        <v>288924</v>
      </c>
      <c r="C116" s="1">
        <v>184.78200000000001</v>
      </c>
      <c r="E116" s="1">
        <f t="shared" si="3"/>
        <v>114</v>
      </c>
      <c r="F116" s="4">
        <f t="shared" si="2"/>
        <v>5204.3900000000003</v>
      </c>
      <c r="G116" s="75">
        <f>F115*'Training-data'!$S$10+E115*'Training-data'!$S$11</f>
        <v>8116.7976926342571</v>
      </c>
      <c r="H116" s="78">
        <f>F115*'Training-data'!$Y$10+E115*'Training-data'!$Y$11</f>
        <v>4905.5358122813122</v>
      </c>
      <c r="I116" s="78">
        <f>F115*'Training-data'!$AE$10+'Test-data'!E115*'Training-data'!$AE$11</f>
        <v>4984.9225352481963</v>
      </c>
      <c r="J116" s="36"/>
    </row>
    <row r="117" spans="1:10" x14ac:dyDescent="0.2">
      <c r="A117" s="1">
        <v>1</v>
      </c>
      <c r="B117" s="1">
        <v>287044</v>
      </c>
      <c r="C117" s="1">
        <v>187.87100000000001</v>
      </c>
      <c r="E117" s="1">
        <f t="shared" si="3"/>
        <v>115</v>
      </c>
      <c r="F117" s="4">
        <f t="shared" si="2"/>
        <v>5144.125</v>
      </c>
      <c r="G117" s="75">
        <f>F116*'Training-data'!$S$10+E116*'Training-data'!$S$11</f>
        <v>8178.2387683987918</v>
      </c>
      <c r="H117" s="78">
        <f>F116*'Training-data'!$Y$10+E116*'Training-data'!$Y$11</f>
        <v>4919.2274864552282</v>
      </c>
      <c r="I117" s="78">
        <f>F116*'Training-data'!$AE$10+'Test-data'!E116*'Training-data'!$AE$11</f>
        <v>4992.6619686215681</v>
      </c>
      <c r="J117" s="36"/>
    </row>
    <row r="118" spans="1:10" x14ac:dyDescent="0.2">
      <c r="A118" s="1">
        <v>1</v>
      </c>
      <c r="B118" s="1">
        <v>285169</v>
      </c>
      <c r="C118" s="1">
        <v>187.47900000000001</v>
      </c>
      <c r="E118" s="1">
        <f t="shared" si="3"/>
        <v>116</v>
      </c>
      <c r="F118" s="4">
        <f t="shared" si="2"/>
        <v>5022.2635</v>
      </c>
      <c r="G118" s="75">
        <f>F117*'Training-data'!$S$10+E117*'Training-data'!$S$11</f>
        <v>8222.1126942508527</v>
      </c>
      <c r="H118" s="78">
        <f>F117*'Training-data'!$Y$10+E117*'Training-data'!$Y$11</f>
        <v>4882.6642114340648</v>
      </c>
      <c r="I118" s="78">
        <f>F117*'Training-data'!$AE$10+'Test-data'!E117*'Training-data'!$AE$11</f>
        <v>4938.8936303632699</v>
      </c>
      <c r="J118" s="36"/>
    </row>
    <row r="119" spans="1:10" x14ac:dyDescent="0.2">
      <c r="A119" s="1">
        <v>1</v>
      </c>
      <c r="B119" s="1">
        <v>283292</v>
      </c>
      <c r="C119" s="1">
        <v>187.68700000000001</v>
      </c>
      <c r="E119" s="1">
        <f t="shared" si="3"/>
        <v>117</v>
      </c>
      <c r="F119" s="4">
        <f t="shared" si="2"/>
        <v>5021.0514999999996</v>
      </c>
      <c r="G119" s="75">
        <f>F118*'Training-data'!$S$10+E118*'Training-data'!$S$11</f>
        <v>8249.7816830374559</v>
      </c>
      <c r="H119" s="78">
        <f>F118*'Training-data'!$Y$10+E118*'Training-data'!$Y$11</f>
        <v>4799.7429163019806</v>
      </c>
      <c r="I119" s="78">
        <f>F118*'Training-data'!$AE$10+'Test-data'!E118*'Training-data'!$AE$11</f>
        <v>4828.3870293079999</v>
      </c>
      <c r="J119" s="36"/>
    </row>
    <row r="120" spans="1:10" x14ac:dyDescent="0.2">
      <c r="A120" s="1">
        <v>1</v>
      </c>
      <c r="B120" s="1">
        <v>281432</v>
      </c>
      <c r="C120" s="1">
        <v>186.09100000000001</v>
      </c>
      <c r="E120" s="1">
        <f t="shared" si="3"/>
        <v>118</v>
      </c>
      <c r="F120" s="4">
        <f t="shared" si="2"/>
        <v>4859.0056666666678</v>
      </c>
      <c r="G120" s="75">
        <f>F119*'Training-data'!$S$10+E119*'Training-data'!$S$11</f>
        <v>8309.1913966132761</v>
      </c>
      <c r="H120" s="78">
        <f>F119*'Training-data'!$Y$10+E119*'Training-data'!$Y$11</f>
        <v>4807.623402884321</v>
      </c>
      <c r="I120" s="78">
        <f>F119*'Training-data'!$AE$10+'Test-data'!E119*'Training-data'!$AE$11</f>
        <v>4829.0140646983591</v>
      </c>
      <c r="J120" s="36"/>
    </row>
    <row r="121" spans="1:10" x14ac:dyDescent="0.2">
      <c r="A121" s="1">
        <v>1</v>
      </c>
      <c r="B121" s="1">
        <v>279647</v>
      </c>
      <c r="C121" s="1">
        <v>178.28899999999999</v>
      </c>
      <c r="E121" s="1">
        <f t="shared" si="3"/>
        <v>119</v>
      </c>
      <c r="F121" s="4">
        <f t="shared" si="2"/>
        <v>5139.2046999999993</v>
      </c>
      <c r="G121" s="75">
        <f>F120*'Training-data'!$S$10+E120*'Training-data'!$S$11</f>
        <v>8326.2886062779471</v>
      </c>
      <c r="H121" s="78">
        <f>F120*'Training-data'!$Y$10+E120*'Training-data'!$Y$11</f>
        <v>4694.4590560721817</v>
      </c>
      <c r="I121" s="78">
        <f>F120*'Training-data'!$AE$10+'Test-data'!E120*'Training-data'!$AE$11</f>
        <v>4681.4925477795641</v>
      </c>
      <c r="J121" s="36"/>
    </row>
    <row r="122" spans="1:10" x14ac:dyDescent="0.2">
      <c r="A122" s="1">
        <v>1</v>
      </c>
      <c r="B122" s="1">
        <v>277827</v>
      </c>
      <c r="C122" s="1">
        <v>181.994</v>
      </c>
      <c r="E122" s="1">
        <f t="shared" si="3"/>
        <v>120</v>
      </c>
      <c r="F122" s="4">
        <f t="shared" si="2"/>
        <v>5168.2775000000001</v>
      </c>
      <c r="G122" s="75">
        <f>F121*'Training-data'!$S$10+E121*'Training-data'!$S$11</f>
        <v>8459.7325277177224</v>
      </c>
      <c r="H122" s="78">
        <f>F121*'Training-data'!$Y$10+E121*'Training-data'!$Y$11</f>
        <v>4914.131744203336</v>
      </c>
      <c r="I122" s="78">
        <f>F121*'Training-data'!$AE$10+'Test-data'!E121*'Training-data'!$AE$11</f>
        <v>4941.3351743680232</v>
      </c>
      <c r="J122" s="36"/>
    </row>
    <row r="123" spans="1:10" x14ac:dyDescent="0.2">
      <c r="A123" s="1">
        <v>1</v>
      </c>
      <c r="B123" s="1">
        <v>275956</v>
      </c>
      <c r="C123" s="1">
        <v>186.99799999999999</v>
      </c>
      <c r="E123" s="1">
        <f t="shared" si="3"/>
        <v>121</v>
      </c>
      <c r="F123" s="4">
        <f t="shared" si="2"/>
        <v>5190.4606666666659</v>
      </c>
      <c r="G123" s="75">
        <f>F122*'Training-data'!$S$10+E122*'Training-data'!$S$11</f>
        <v>8527.1096303179183</v>
      </c>
      <c r="H123" s="78">
        <f>F122*'Training-data'!$Y$10+E122*'Training-data'!$Y$11</f>
        <v>4944.8048142515427</v>
      </c>
      <c r="I123" s="78">
        <f>F122*'Training-data'!$AE$10+'Test-data'!E122*'Training-data'!$AE$11</f>
        <v>4969.8583879690559</v>
      </c>
      <c r="J123" s="36"/>
    </row>
    <row r="124" spans="1:10" x14ac:dyDescent="0.2">
      <c r="A124" s="1">
        <v>1</v>
      </c>
      <c r="B124" s="1">
        <v>274093</v>
      </c>
      <c r="C124" s="1">
        <v>186.18700000000001</v>
      </c>
      <c r="E124" s="1">
        <f t="shared" si="3"/>
        <v>122</v>
      </c>
      <c r="F124" s="4">
        <f t="shared" si="2"/>
        <v>5379.9908000000014</v>
      </c>
      <c r="G124" s="75">
        <f>F123*'Training-data'!$S$10+E123*'Training-data'!$S$11</f>
        <v>8592.674193657429</v>
      </c>
      <c r="H124" s="78">
        <f>F123*'Training-data'!$Y$10+E123*'Training-data'!$Y$11</f>
        <v>4970.2926909750704</v>
      </c>
      <c r="I124" s="78">
        <f>F123*'Training-data'!$AE$10+'Test-data'!E123*'Training-data'!$AE$11</f>
        <v>4992.0353671794728</v>
      </c>
      <c r="J124" s="36"/>
    </row>
    <row r="125" spans="1:10" x14ac:dyDescent="0.2">
      <c r="A125" s="1">
        <v>1</v>
      </c>
      <c r="B125" s="1">
        <v>272231</v>
      </c>
      <c r="C125" s="1">
        <v>186.191</v>
      </c>
      <c r="E125" s="1">
        <f t="shared" si="3"/>
        <v>123</v>
      </c>
      <c r="F125" s="4">
        <f t="shared" si="2"/>
        <v>5213.7774999999992</v>
      </c>
      <c r="G125" s="75">
        <f>F124*'Training-data'!$S$10+E124*'Training-data'!$S$11</f>
        <v>8702.2647497551097</v>
      </c>
      <c r="H125" s="78">
        <f>F124*'Training-data'!$Y$10+E124*'Training-data'!$Y$11</f>
        <v>5121.7272374969634</v>
      </c>
      <c r="I125" s="78">
        <f>F124*'Training-data'!$AE$10+'Test-data'!E124*'Training-data'!$AE$11</f>
        <v>5168.3603283857747</v>
      </c>
      <c r="J125" s="36"/>
    </row>
    <row r="126" spans="1:10" x14ac:dyDescent="0.2">
      <c r="A126" s="1">
        <v>1</v>
      </c>
      <c r="B126" s="1">
        <v>270386</v>
      </c>
      <c r="C126" s="1">
        <v>184.39099999999999</v>
      </c>
      <c r="E126" s="1">
        <f t="shared" si="3"/>
        <v>124</v>
      </c>
      <c r="F126" s="4">
        <f t="shared" si="2"/>
        <v>4974.8005555555555</v>
      </c>
      <c r="G126" s="75">
        <f>F125*'Training-data'!$S$10+E125*'Training-data'!$S$11</f>
        <v>8718.2655735040935</v>
      </c>
      <c r="H126" s="78">
        <f>F125*'Training-data'!$Y$10+E125*'Training-data'!$Y$11</f>
        <v>5005.4264218344006</v>
      </c>
      <c r="I126" s="78">
        <f>F125*'Training-data'!$AE$10+'Test-data'!E125*'Training-data'!$AE$11</f>
        <v>5017.0000410996518</v>
      </c>
      <c r="J126" s="36"/>
    </row>
    <row r="127" spans="1:10" x14ac:dyDescent="0.2">
      <c r="A127" s="1">
        <v>1</v>
      </c>
      <c r="B127" s="1">
        <v>268540</v>
      </c>
      <c r="C127" s="1">
        <v>184.488</v>
      </c>
      <c r="E127" s="1">
        <f t="shared" si="3"/>
        <v>125</v>
      </c>
      <c r="F127" s="4">
        <f t="shared" si="2"/>
        <v>5351.1292999999987</v>
      </c>
      <c r="G127" s="75">
        <f>F126*'Training-data'!$S$10+E126*'Training-data'!$S$11</f>
        <v>8715.1235842868264</v>
      </c>
      <c r="H127" s="78">
        <f>F126*'Training-data'!$Y$10+E126*'Training-data'!$Y$11</f>
        <v>4834.3631035540056</v>
      </c>
      <c r="I127" s="78">
        <f>F126*'Training-data'!$AE$10+'Test-data'!E126*'Training-data'!$AE$11</f>
        <v>4798.6151212361228</v>
      </c>
      <c r="J127" s="36"/>
    </row>
    <row r="128" spans="1:10" x14ac:dyDescent="0.2">
      <c r="A128" s="1">
        <v>1</v>
      </c>
      <c r="B128" s="1">
        <v>266667</v>
      </c>
      <c r="C128" s="1">
        <v>187.18600000000001</v>
      </c>
      <c r="E128" s="1">
        <f t="shared" si="3"/>
        <v>126</v>
      </c>
      <c r="F128" s="4">
        <f t="shared" si="2"/>
        <v>4896.5042999999996</v>
      </c>
      <c r="G128" s="75">
        <f>F127*'Training-data'!$S$10+E127*'Training-data'!$S$11</f>
        <v>8873.8575127671993</v>
      </c>
      <c r="H128" s="78">
        <f>F127*'Training-data'!$Y$10+E127*'Training-data'!$Y$11</f>
        <v>5126.3837835507038</v>
      </c>
      <c r="I128" s="78">
        <f>F127*'Training-data'!$AE$10+'Test-data'!E127*'Training-data'!$AE$11</f>
        <v>5147.0055193963299</v>
      </c>
      <c r="J128" s="36"/>
    </row>
    <row r="129" spans="1:10" x14ac:dyDescent="0.2">
      <c r="A129" s="1">
        <v>1</v>
      </c>
      <c r="B129" s="1">
        <v>264846</v>
      </c>
      <c r="C129" s="1">
        <v>182.18899999999999</v>
      </c>
      <c r="E129" s="1">
        <f t="shared" si="3"/>
        <v>127</v>
      </c>
      <c r="F129" s="4">
        <f t="shared" si="2"/>
        <v>5344.3445000000002</v>
      </c>
      <c r="G129" s="75">
        <f>F128*'Training-data'!$S$10+E128*'Training-data'!$S$11</f>
        <v>8813.9823785081517</v>
      </c>
      <c r="H129" s="78">
        <f>F128*'Training-data'!$Y$10+E128*'Training-data'!$Y$11</f>
        <v>4793.0220084371222</v>
      </c>
      <c r="I129" s="78">
        <f>F128*'Training-data'!$AE$10+'Test-data'!E128*'Training-data'!$AE$11</f>
        <v>4729.9811306057218</v>
      </c>
      <c r="J129" s="36"/>
    </row>
    <row r="130" spans="1:10" x14ac:dyDescent="0.2">
      <c r="A130" s="1">
        <v>1</v>
      </c>
      <c r="B130" s="1">
        <v>263010</v>
      </c>
      <c r="C130" s="1">
        <v>183.48500000000001</v>
      </c>
      <c r="E130" s="1">
        <f t="shared" si="3"/>
        <v>128</v>
      </c>
      <c r="F130" s="4">
        <f t="shared" si="2"/>
        <v>5480.4307777777776</v>
      </c>
      <c r="G130" s="75">
        <f>F129*'Training-data'!$S$10+E129*'Training-data'!$S$11</f>
        <v>8991.5296914622686</v>
      </c>
      <c r="H130" s="78">
        <f>F129*'Training-data'!$Y$10+E129*'Training-data'!$Y$11</f>
        <v>5138.8627836471151</v>
      </c>
      <c r="I130" s="78">
        <f>F129*'Training-data'!$AE$10+'Test-data'!E129*'Training-data'!$AE$11</f>
        <v>5144.2427350569533</v>
      </c>
      <c r="J130" s="36"/>
    </row>
    <row r="131" spans="1:10" x14ac:dyDescent="0.2">
      <c r="A131" s="1">
        <v>1</v>
      </c>
      <c r="B131" s="1">
        <v>261169</v>
      </c>
      <c r="C131" s="1">
        <v>183.99600000000001</v>
      </c>
      <c r="E131" s="1">
        <f t="shared" si="3"/>
        <v>129</v>
      </c>
      <c r="F131" s="4">
        <f t="shared" si="2"/>
        <v>5103.8827777777778</v>
      </c>
      <c r="G131" s="75">
        <f>F130*'Training-data'!$S$10+E130*'Training-data'!$S$11</f>
        <v>9087.0601253807163</v>
      </c>
      <c r="H131" s="78">
        <f>F130*'Training-data'!$Y$10+E130*'Training-data'!$Y$11</f>
        <v>5250.0750556785788</v>
      </c>
      <c r="I131" s="78">
        <f>F130*'Training-data'!$AE$10+'Test-data'!E130*'Training-data'!$AE$11</f>
        <v>5271.3390627955314</v>
      </c>
      <c r="J131" s="36"/>
    </row>
    <row r="132" spans="1:10" x14ac:dyDescent="0.2">
      <c r="A132" s="1">
        <v>1</v>
      </c>
      <c r="B132" s="1">
        <v>259288</v>
      </c>
      <c r="C132" s="1">
        <v>187.98699999999999</v>
      </c>
      <c r="E132" s="1">
        <f t="shared" si="3"/>
        <v>130</v>
      </c>
      <c r="F132" s="4">
        <f t="shared" ref="F132:F195" si="4">AVERAGEIF($A$3:$A$10001,E132,$C$1:$C$10001)</f>
        <v>5242.0141111111116</v>
      </c>
      <c r="G132" s="75">
        <f>F131*'Training-data'!$S$10+E131*'Training-data'!$S$11</f>
        <v>9047.72565286803</v>
      </c>
      <c r="H132" s="78">
        <f>F131*'Training-data'!$Y$10+E131*'Training-data'!$Y$11</f>
        <v>4975.4746572049098</v>
      </c>
      <c r="I132" s="78">
        <f>F131*'Training-data'!$AE$10+'Test-data'!E131*'Training-data'!$AE$11</f>
        <v>4926.2335873262809</v>
      </c>
      <c r="J132" s="36"/>
    </row>
    <row r="133" spans="1:10" x14ac:dyDescent="0.2">
      <c r="A133" s="1">
        <v>1</v>
      </c>
      <c r="B133" s="1">
        <v>257420</v>
      </c>
      <c r="C133" s="1">
        <v>186.77799999999999</v>
      </c>
      <c r="E133" s="1">
        <f t="shared" ref="E133:E196" si="5">E132+1</f>
        <v>131</v>
      </c>
      <c r="F133" s="4">
        <f t="shared" si="4"/>
        <v>5422.4108000000006</v>
      </c>
      <c r="G133" s="75">
        <f>F132*'Training-data'!$S$10+E132*'Training-data'!$S$11</f>
        <v>9143.7941043130104</v>
      </c>
      <c r="H133" s="78">
        <f>F132*'Training-data'!$Y$10+E132*'Training-data'!$Y$11</f>
        <v>5088.226054455703</v>
      </c>
      <c r="I133" s="78">
        <f>F132*'Training-data'!$AE$10+'Test-data'!E132*'Training-data'!$AE$11</f>
        <v>5055.2136730632128</v>
      </c>
      <c r="J133" s="36"/>
    </row>
    <row r="134" spans="1:10" x14ac:dyDescent="0.2">
      <c r="A134" s="1">
        <v>1</v>
      </c>
      <c r="B134" s="1">
        <v>255543</v>
      </c>
      <c r="C134" s="1">
        <v>187.648</v>
      </c>
      <c r="E134" s="1">
        <f t="shared" si="5"/>
        <v>132</v>
      </c>
      <c r="F134" s="4">
        <f t="shared" si="4"/>
        <v>5069.1617999999999</v>
      </c>
      <c r="G134" s="75">
        <f>F133*'Training-data'!$S$10+E133*'Training-data'!$S$11</f>
        <v>9250.9818145929403</v>
      </c>
      <c r="H134" s="78">
        <f>F133*'Training-data'!$Y$10+E133*'Training-data'!$Y$11</f>
        <v>5232.7866974077897</v>
      </c>
      <c r="I134" s="78">
        <f>F133*'Training-data'!$AE$10+'Test-data'!E133*'Training-data'!$AE$11</f>
        <v>5223.1255625668928</v>
      </c>
      <c r="J134" s="36"/>
    </row>
    <row r="135" spans="1:10" x14ac:dyDescent="0.2">
      <c r="A135" s="1">
        <v>1</v>
      </c>
      <c r="B135" s="1">
        <v>253933</v>
      </c>
      <c r="C135" s="1">
        <v>160.97499999999999</v>
      </c>
      <c r="E135" s="1">
        <f t="shared" si="5"/>
        <v>133</v>
      </c>
      <c r="F135" s="4">
        <f t="shared" si="4"/>
        <v>5333.6590000000006</v>
      </c>
      <c r="G135" s="75">
        <f>F134*'Training-data'!$S$10+E134*'Training-data'!$S$11</f>
        <v>9217.776892114558</v>
      </c>
      <c r="H135" s="78">
        <f>F134*'Training-data'!$Y$10+E134*'Training-data'!$Y$11</f>
        <v>4975.7213132703937</v>
      </c>
      <c r="I135" s="78">
        <f>F134*'Training-data'!$AE$10+'Test-data'!E134*'Training-data'!$AE$11</f>
        <v>4899.4814491053303</v>
      </c>
      <c r="J135" s="36"/>
    </row>
    <row r="136" spans="1:10" x14ac:dyDescent="0.2">
      <c r="A136" s="1">
        <v>1</v>
      </c>
      <c r="B136" s="1">
        <v>252159</v>
      </c>
      <c r="C136" s="1">
        <v>177.49299999999999</v>
      </c>
      <c r="E136" s="1">
        <f t="shared" si="5"/>
        <v>134</v>
      </c>
      <c r="F136" s="4">
        <f t="shared" si="4"/>
        <v>5419.6765555555548</v>
      </c>
      <c r="G136" s="75">
        <f>F135*'Training-data'!$S$10+E135*'Training-data'!$S$11</f>
        <v>9347.089942141527</v>
      </c>
      <c r="H136" s="78">
        <f>F135*'Training-data'!$Y$10+E135*'Training-data'!$Y$11</f>
        <v>5183.5766756534158</v>
      </c>
      <c r="I136" s="78">
        <f>F135*'Training-data'!$AE$10+'Test-data'!E135*'Training-data'!$AE$11</f>
        <v>5144.8606768633244</v>
      </c>
      <c r="J136" s="36"/>
    </row>
    <row r="137" spans="1:10" x14ac:dyDescent="0.2">
      <c r="A137" s="1">
        <v>1</v>
      </c>
      <c r="B137" s="1">
        <v>250289</v>
      </c>
      <c r="C137" s="1">
        <v>186.89699999999999</v>
      </c>
      <c r="E137" s="1">
        <f t="shared" si="5"/>
        <v>135</v>
      </c>
      <c r="F137" s="4">
        <f t="shared" si="4"/>
        <v>5541.103444444444</v>
      </c>
      <c r="G137" s="75">
        <f>F136*'Training-data'!$S$10+E136*'Training-data'!$S$11</f>
        <v>9429.4481910728555</v>
      </c>
      <c r="H137" s="78">
        <f>F136*'Training-data'!$Y$10+E136*'Training-data'!$Y$11</f>
        <v>5257.1068256210292</v>
      </c>
      <c r="I137" s="78">
        <f>F136*'Training-data'!$AE$10+'Test-data'!E136*'Training-data'!$AE$11</f>
        <v>5225.8373010578216</v>
      </c>
      <c r="J137" s="36"/>
    </row>
    <row r="138" spans="1:10" x14ac:dyDescent="0.2">
      <c r="A138" s="1">
        <v>1</v>
      </c>
      <c r="B138" s="1">
        <v>248418</v>
      </c>
      <c r="C138" s="1">
        <v>187.19900000000001</v>
      </c>
      <c r="E138" s="1">
        <f t="shared" si="5"/>
        <v>136</v>
      </c>
      <c r="F138" s="4">
        <f t="shared" si="4"/>
        <v>5368.1556666666665</v>
      </c>
      <c r="G138" s="75">
        <f>F137*'Training-data'!$S$10+E137*'Training-data'!$S$11</f>
        <v>9521.1220020604123</v>
      </c>
      <c r="H138" s="78">
        <f>F137*'Training-data'!$Y$10+E137*'Training-data'!$Y$11</f>
        <v>5357.2863239571561</v>
      </c>
      <c r="I138" s="78">
        <f>F137*'Training-data'!$AE$10+'Test-data'!E137*'Training-data'!$AE$11</f>
        <v>5339.43045476507</v>
      </c>
      <c r="J138" s="36"/>
    </row>
    <row r="139" spans="1:10" x14ac:dyDescent="0.2">
      <c r="A139" s="1">
        <v>1</v>
      </c>
      <c r="B139" s="1">
        <v>246551</v>
      </c>
      <c r="C139" s="1">
        <v>186.57499999999999</v>
      </c>
      <c r="E139" s="1">
        <f t="shared" si="5"/>
        <v>137</v>
      </c>
      <c r="F139" s="4">
        <f t="shared" si="4"/>
        <v>5644.5712222222228</v>
      </c>
      <c r="G139" s="75">
        <f>F138*'Training-data'!$S$10+E138*'Training-data'!$S$11</f>
        <v>9535.3511051993355</v>
      </c>
      <c r="H139" s="78">
        <f>F138*'Training-data'!$Y$10+E138*'Training-data'!$Y$11</f>
        <v>5235.9170862858973</v>
      </c>
      <c r="I139" s="78">
        <f>F138*'Training-data'!$AE$10+'Test-data'!E138*'Training-data'!$AE$11</f>
        <v>5181.8668512198119</v>
      </c>
      <c r="J139" s="36"/>
    </row>
    <row r="140" spans="1:10" x14ac:dyDescent="0.2">
      <c r="A140" s="1">
        <v>1</v>
      </c>
      <c r="B140" s="1">
        <v>245167</v>
      </c>
      <c r="C140" s="1">
        <v>138.49700000000001</v>
      </c>
      <c r="E140" s="1">
        <f t="shared" si="5"/>
        <v>138</v>
      </c>
      <c r="F140" s="4">
        <f t="shared" si="4"/>
        <v>5605.2287777777783</v>
      </c>
      <c r="G140" s="75">
        <f>F139*'Training-data'!$S$10+E139*'Training-data'!$S$11</f>
        <v>9667.7996613297582</v>
      </c>
      <c r="H140" s="78">
        <f>F139*'Training-data'!$Y$10+E139*'Training-data'!$Y$11</f>
        <v>5452.7422986852926</v>
      </c>
      <c r="I140" s="78">
        <f>F139*'Training-data'!$AE$10+'Test-data'!E139*'Training-data'!$AE$11</f>
        <v>5438.2244103703169</v>
      </c>
      <c r="J140" s="36"/>
    </row>
    <row r="141" spans="1:10" x14ac:dyDescent="0.2">
      <c r="A141" s="1">
        <v>1</v>
      </c>
      <c r="B141" s="1">
        <v>243316</v>
      </c>
      <c r="C141" s="1">
        <v>184.97</v>
      </c>
      <c r="E141" s="1">
        <f t="shared" si="5"/>
        <v>139</v>
      </c>
      <c r="F141" s="4">
        <f t="shared" si="4"/>
        <v>5551.0226666666667</v>
      </c>
      <c r="G141" s="75">
        <f>F140*'Training-data'!$S$10+E140*'Training-data'!$S$11</f>
        <v>9717.1779372021356</v>
      </c>
      <c r="H141" s="78">
        <f>F140*'Training-data'!$Y$10+E140*'Training-data'!$Y$11</f>
        <v>5431.9255068444454</v>
      </c>
      <c r="I141" s="78">
        <f>F140*'Training-data'!$AE$10+'Test-data'!E140*'Training-data'!$AE$11</f>
        <v>5403.7284245264473</v>
      </c>
      <c r="J141" s="36"/>
    </row>
    <row r="142" spans="1:10" x14ac:dyDescent="0.2">
      <c r="A142" s="1">
        <v>1</v>
      </c>
      <c r="B142" s="1">
        <v>241450</v>
      </c>
      <c r="C142" s="1">
        <v>186.54900000000001</v>
      </c>
      <c r="E142" s="1">
        <f t="shared" si="5"/>
        <v>140</v>
      </c>
      <c r="F142" s="4">
        <f t="shared" si="4"/>
        <v>5503.3852222222231</v>
      </c>
      <c r="G142" s="75">
        <f>F141*'Training-data'!$S$10+E141*'Training-data'!$S$11</f>
        <v>9762.6458483152255</v>
      </c>
      <c r="H142" s="78">
        <f>F141*'Training-data'!$Y$10+E141*'Training-data'!$Y$11</f>
        <v>5399.9222002137076</v>
      </c>
      <c r="I142" s="78">
        <f>F141*'Training-data'!$AE$10+'Test-data'!E141*'Training-data'!$AE$11</f>
        <v>5355.541098663909</v>
      </c>
      <c r="J142" s="36"/>
    </row>
    <row r="143" spans="1:10" x14ac:dyDescent="0.2">
      <c r="A143" s="1">
        <v>1</v>
      </c>
      <c r="B143" s="1">
        <v>239591</v>
      </c>
      <c r="C143" s="1">
        <v>185.881</v>
      </c>
      <c r="E143" s="1">
        <f t="shared" si="5"/>
        <v>141</v>
      </c>
      <c r="F143" s="4">
        <f t="shared" si="4"/>
        <v>5443.3534444444449</v>
      </c>
      <c r="G143" s="75">
        <f>F142*'Training-data'!$S$10+E142*'Training-data'!$S$11</f>
        <v>9809.8418581017377</v>
      </c>
      <c r="H143" s="78">
        <f>F142*'Training-data'!$Y$10+E142*'Training-data'!$Y$11</f>
        <v>5372.8625248190865</v>
      </c>
      <c r="I143" s="78">
        <f>F142*'Training-data'!$AE$10+'Test-data'!E142*'Training-data'!$AE$11</f>
        <v>5313.4043557981167</v>
      </c>
      <c r="J143" s="36"/>
    </row>
    <row r="144" spans="1:10" x14ac:dyDescent="0.2">
      <c r="A144" s="1">
        <v>1</v>
      </c>
      <c r="B144" s="1">
        <v>237735</v>
      </c>
      <c r="C144" s="1">
        <v>185.59</v>
      </c>
      <c r="E144" s="1">
        <f t="shared" si="5"/>
        <v>142</v>
      </c>
      <c r="F144" s="4">
        <f t="shared" si="4"/>
        <v>5516.4515000000001</v>
      </c>
      <c r="G144" s="75">
        <f>F143*'Training-data'!$S$10+E143*'Training-data'!$S$11</f>
        <v>9853.7771405476542</v>
      </c>
      <c r="H144" s="78">
        <f>F143*'Training-data'!$Y$10+E143*'Training-data'!$Y$11</f>
        <v>5336.4747747135934</v>
      </c>
      <c r="I144" s="78">
        <f>F143*'Training-data'!$AE$10+'Test-data'!E143*'Training-data'!$AE$11</f>
        <v>5259.8508450662939</v>
      </c>
      <c r="J144" s="36"/>
    </row>
    <row r="145" spans="1:10" x14ac:dyDescent="0.2">
      <c r="A145" s="1">
        <v>1</v>
      </c>
      <c r="B145" s="1">
        <v>235863</v>
      </c>
      <c r="C145" s="1">
        <v>187.19499999999999</v>
      </c>
      <c r="E145" s="1">
        <f t="shared" si="5"/>
        <v>143</v>
      </c>
      <c r="F145" s="4">
        <f t="shared" si="4"/>
        <v>5396.2614444444444</v>
      </c>
      <c r="G145" s="75">
        <f>F144*'Training-data'!$S$10+E144*'Training-data'!$S$11</f>
        <v>9932.7365001846683</v>
      </c>
      <c r="H145" s="78">
        <f>F144*'Training-data'!$Y$10+E144*'Training-data'!$Y$11</f>
        <v>5400.2816053234028</v>
      </c>
      <c r="I145" s="78">
        <f>F144*'Training-data'!$AE$10+'Test-data'!E144*'Training-data'!$AE$11</f>
        <v>5328.9269556568452</v>
      </c>
      <c r="J145" s="36"/>
    </row>
    <row r="146" spans="1:10" x14ac:dyDescent="0.2">
      <c r="A146" s="1">
        <v>1</v>
      </c>
      <c r="B146" s="1">
        <v>233998</v>
      </c>
      <c r="C146" s="1">
        <v>186.46700000000001</v>
      </c>
      <c r="E146" s="1">
        <f t="shared" si="5"/>
        <v>144</v>
      </c>
      <c r="F146" s="4">
        <f t="shared" si="4"/>
        <v>5463.969222222222</v>
      </c>
      <c r="G146" s="75">
        <f>F145*'Training-data'!$S$10+E145*'Training-data'!$S$11</f>
        <v>9960.8452160991219</v>
      </c>
      <c r="H146" s="78">
        <f>F145*'Training-data'!$Y$10+E145*'Training-data'!$Y$11</f>
        <v>5318.6182526908096</v>
      </c>
      <c r="I146" s="78">
        <f>F145*'Training-data'!$AE$10+'Test-data'!E145*'Training-data'!$AE$11</f>
        <v>5219.9599689325751</v>
      </c>
      <c r="J146" s="36"/>
    </row>
    <row r="147" spans="1:10" x14ac:dyDescent="0.2">
      <c r="A147" s="1">
        <v>1</v>
      </c>
      <c r="B147" s="1">
        <v>232130</v>
      </c>
      <c r="C147" s="1">
        <v>186.667</v>
      </c>
      <c r="E147" s="1">
        <f t="shared" si="5"/>
        <v>145</v>
      </c>
      <c r="F147" s="4">
        <f t="shared" si="4"/>
        <v>5596.4068888888896</v>
      </c>
      <c r="G147" s="75">
        <f>F146*'Training-data'!$S$10+E146*'Training-data'!$S$11</f>
        <v>10038.386490095651</v>
      </c>
      <c r="H147" s="78">
        <f>F146*'Training-data'!$Y$10+E146*'Training-data'!$Y$11</f>
        <v>5378.3683169969227</v>
      </c>
      <c r="I147" s="78">
        <f>F146*'Training-data'!$AE$10+'Test-data'!E146*'Training-data'!$AE$11</f>
        <v>5284.0709435640338</v>
      </c>
      <c r="J147" s="36"/>
    </row>
    <row r="148" spans="1:10" x14ac:dyDescent="0.2">
      <c r="A148" s="1">
        <v>1</v>
      </c>
      <c r="B148" s="1">
        <v>230260</v>
      </c>
      <c r="C148" s="1">
        <v>186.87</v>
      </c>
      <c r="E148" s="1">
        <f t="shared" si="5"/>
        <v>146</v>
      </c>
      <c r="F148" s="4">
        <f t="shared" si="4"/>
        <v>5497.1058888888892</v>
      </c>
      <c r="G148" s="75">
        <f>F147*'Training-data'!$S$10+E147*'Training-data'!$S$11</f>
        <v>10132.957039711713</v>
      </c>
      <c r="H148" s="78">
        <f>F147*'Training-data'!$Y$10+E147*'Training-data'!$Y$11</f>
        <v>5486.834615032044</v>
      </c>
      <c r="I148" s="78">
        <f>F147*'Training-data'!$AE$10+'Test-data'!E147*'Training-data'!$AE$11</f>
        <v>5407.8064333318489</v>
      </c>
      <c r="J148" s="36"/>
    </row>
    <row r="149" spans="1:10" x14ac:dyDescent="0.2">
      <c r="A149" s="1">
        <v>1</v>
      </c>
      <c r="B149" s="1">
        <v>228363</v>
      </c>
      <c r="C149" s="1">
        <v>189.69300000000001</v>
      </c>
      <c r="E149" s="1">
        <f t="shared" si="5"/>
        <v>147</v>
      </c>
      <c r="F149" s="4">
        <f t="shared" si="4"/>
        <v>5439.478444444444</v>
      </c>
      <c r="G149" s="75">
        <f>F148*'Training-data'!$S$10+E148*'Training-data'!$S$11</f>
        <v>10166.561292395862</v>
      </c>
      <c r="H149" s="78">
        <f>F148*'Training-data'!$Y$10+E148*'Training-data'!$Y$11</f>
        <v>5420.8925332109829</v>
      </c>
      <c r="I149" s="78">
        <f>F148*'Training-data'!$AE$10+'Test-data'!E148*'Training-data'!$AE$11</f>
        <v>5318.08094123295</v>
      </c>
      <c r="J149" s="36"/>
    </row>
    <row r="150" spans="1:10" x14ac:dyDescent="0.2">
      <c r="A150" s="1">
        <v>1</v>
      </c>
      <c r="B150" s="1">
        <v>226480</v>
      </c>
      <c r="C150" s="1">
        <v>188.39</v>
      </c>
      <c r="E150" s="1">
        <f t="shared" si="5"/>
        <v>148</v>
      </c>
      <c r="F150" s="4">
        <f t="shared" si="4"/>
        <v>5739.2953333333326</v>
      </c>
      <c r="G150" s="75">
        <f>F149*'Training-data'!$S$10+E149*'Training-data'!$S$11</f>
        <v>10211.129111923447</v>
      </c>
      <c r="H150" s="78">
        <f>F149*'Training-data'!$Y$10+E149*'Training-data'!$Y$11</f>
        <v>5386.314303662989</v>
      </c>
      <c r="I150" s="78">
        <f>F149*'Training-data'!$AE$10+'Test-data'!E149*'Training-data'!$AE$11</f>
        <v>5266.742129331712</v>
      </c>
      <c r="J150" s="36"/>
    </row>
    <row r="151" spans="1:10" x14ac:dyDescent="0.2">
      <c r="A151" s="1">
        <v>1</v>
      </c>
      <c r="B151" s="1">
        <v>224606</v>
      </c>
      <c r="C151" s="1">
        <v>187.18299999999999</v>
      </c>
      <c r="E151" s="1">
        <f t="shared" si="5"/>
        <v>149</v>
      </c>
      <c r="F151" s="4">
        <f t="shared" si="4"/>
        <v>5814.3860000000004</v>
      </c>
      <c r="G151" s="75">
        <f>F150*'Training-data'!$S$10+E150*'Training-data'!$S$11</f>
        <v>10349.73414015723</v>
      </c>
      <c r="H151" s="78">
        <f>F150*'Training-data'!$Y$10+E150*'Training-data'!$Y$11</f>
        <v>5620.7515472863815</v>
      </c>
      <c r="I151" s="78">
        <f>F150*'Training-data'!$AE$10+'Test-data'!E150*'Training-data'!$AE$11</f>
        <v>5544.6553125918035</v>
      </c>
      <c r="J151" s="36"/>
    </row>
    <row r="152" spans="1:10" x14ac:dyDescent="0.2">
      <c r="A152" s="1">
        <v>1</v>
      </c>
      <c r="B152" s="1">
        <v>222736</v>
      </c>
      <c r="C152" s="1">
        <v>186.97900000000001</v>
      </c>
      <c r="E152" s="1">
        <f t="shared" si="5"/>
        <v>150</v>
      </c>
      <c r="F152" s="4">
        <f t="shared" si="4"/>
        <v>5645.1828888888886</v>
      </c>
      <c r="G152" s="75">
        <f>F151*'Training-data'!$S$10+E151*'Training-data'!$S$11</f>
        <v>10429.21772012578</v>
      </c>
      <c r="H152" s="78">
        <f>F151*'Training-data'!$Y$10+E151*'Training-data'!$Y$11</f>
        <v>5686.0580330058528</v>
      </c>
      <c r="I152" s="78">
        <f>F151*'Training-data'!$AE$10+'Test-data'!E151*'Training-data'!$AE$11</f>
        <v>5615.5668731328306</v>
      </c>
      <c r="J152" s="36"/>
    </row>
    <row r="153" spans="1:10" x14ac:dyDescent="0.2">
      <c r="A153" s="1">
        <v>1</v>
      </c>
      <c r="B153" s="1">
        <v>220877</v>
      </c>
      <c r="C153" s="1">
        <v>185.87700000000001</v>
      </c>
      <c r="E153" s="1">
        <f t="shared" si="5"/>
        <v>151</v>
      </c>
      <c r="F153" s="4">
        <f t="shared" si="4"/>
        <v>5387.7223333333341</v>
      </c>
      <c r="G153" s="75">
        <f>F152*'Training-data'!$S$10+E152*'Training-data'!$S$11</f>
        <v>10444.431978065128</v>
      </c>
      <c r="H153" s="78">
        <f>F152*'Training-data'!$Y$10+E152*'Training-data'!$Y$11</f>
        <v>5567.507061512737</v>
      </c>
      <c r="I153" s="78">
        <f>F152*'Training-data'!$AE$10+'Test-data'!E152*'Training-data'!$AE$11</f>
        <v>5461.4525870231464</v>
      </c>
      <c r="J153" s="36"/>
    </row>
    <row r="154" spans="1:10" x14ac:dyDescent="0.2">
      <c r="A154" s="1">
        <v>1</v>
      </c>
      <c r="B154" s="1">
        <v>219012</v>
      </c>
      <c r="C154" s="1">
        <v>186.49700000000001</v>
      </c>
      <c r="E154" s="1">
        <f t="shared" si="5"/>
        <v>152</v>
      </c>
      <c r="F154" s="4">
        <f t="shared" si="4"/>
        <v>5163.400777777777</v>
      </c>
      <c r="G154" s="75">
        <f>F153*'Training-data'!$S$10+E153*'Training-data'!$S$11</f>
        <v>10436.42728147329</v>
      </c>
      <c r="H154" s="78">
        <f>F153*'Training-data'!$Y$10+E153*'Training-data'!$Y$11</f>
        <v>5382.5328292094455</v>
      </c>
      <c r="I154" s="78">
        <f>F153*'Training-data'!$AE$10+'Test-data'!E153*'Training-data'!$AE$11</f>
        <v>5226.041894840424</v>
      </c>
      <c r="J154" s="36"/>
    </row>
    <row r="155" spans="1:10" x14ac:dyDescent="0.2">
      <c r="A155" s="1">
        <v>1</v>
      </c>
      <c r="B155" s="1">
        <v>217164</v>
      </c>
      <c r="C155" s="1">
        <v>184.899</v>
      </c>
      <c r="E155" s="1">
        <f t="shared" si="5"/>
        <v>153</v>
      </c>
      <c r="F155" s="4">
        <f t="shared" si="4"/>
        <v>5674.1585555555548</v>
      </c>
      <c r="G155" s="75">
        <f>F154*'Training-data'!$S$10+E154*'Training-data'!$S$11</f>
        <v>10437.14086285848</v>
      </c>
      <c r="H155" s="78">
        <f>F154*'Training-data'!$Y$10+E154*'Training-data'!$Y$11</f>
        <v>5222.4992741922943</v>
      </c>
      <c r="I155" s="78">
        <f>F154*'Training-data'!$AE$10+'Test-data'!E154*'Training-data'!$AE$11</f>
        <v>5021.1564644960972</v>
      </c>
      <c r="J155" s="36"/>
    </row>
    <row r="156" spans="1:10" x14ac:dyDescent="0.2">
      <c r="A156" s="1">
        <v>1</v>
      </c>
      <c r="B156" s="1">
        <v>215279</v>
      </c>
      <c r="C156" s="1">
        <v>188.38</v>
      </c>
      <c r="E156" s="1">
        <f t="shared" si="5"/>
        <v>154</v>
      </c>
      <c r="F156" s="4">
        <f t="shared" si="4"/>
        <v>5682.0425555555557</v>
      </c>
      <c r="G156" s="75">
        <f>F155*'Training-data'!$S$10+E155*'Training-data'!$S$11</f>
        <v>10631.240664804665</v>
      </c>
      <c r="H156" s="78">
        <f>F155*'Training-data'!$Y$10+E155*'Training-data'!$Y$11</f>
        <v>5615.6923232482459</v>
      </c>
      <c r="I156" s="78">
        <f>F155*'Training-data'!$AE$10+'Test-data'!E155*'Training-data'!$AE$11</f>
        <v>5493.3732135173022</v>
      </c>
      <c r="J156" s="36"/>
    </row>
    <row r="157" spans="1:10" x14ac:dyDescent="0.2">
      <c r="A157" s="1">
        <v>1</v>
      </c>
      <c r="B157" s="1">
        <v>213395</v>
      </c>
      <c r="C157" s="1">
        <v>188.3</v>
      </c>
      <c r="E157" s="1">
        <f t="shared" si="5"/>
        <v>155</v>
      </c>
      <c r="F157" s="4">
        <f t="shared" si="4"/>
        <v>5161.8088888888888</v>
      </c>
      <c r="G157" s="75">
        <f>F156*'Training-data'!$S$10+E156*'Training-data'!$S$11</f>
        <v>10693.043373234861</v>
      </c>
      <c r="H157" s="78">
        <f>F156*'Training-data'!$Y$10+E156*'Training-data'!$Y$11</f>
        <v>5630.4185324110731</v>
      </c>
      <c r="I157" s="78">
        <f>F156*'Training-data'!$AE$10+'Test-data'!E156*'Training-data'!$AE$11</f>
        <v>5502.3788294828782</v>
      </c>
      <c r="J157" s="36"/>
    </row>
    <row r="158" spans="1:10" x14ac:dyDescent="0.2">
      <c r="A158" s="1">
        <v>1</v>
      </c>
      <c r="B158" s="1">
        <v>211543</v>
      </c>
      <c r="C158" s="1">
        <v>185.18199999999999</v>
      </c>
      <c r="E158" s="1">
        <f t="shared" si="5"/>
        <v>156</v>
      </c>
      <c r="F158" s="4">
        <f t="shared" si="4"/>
        <v>5677.4456666666674</v>
      </c>
      <c r="G158" s="75">
        <f>F157*'Training-data'!$S$10+E157*'Training-data'!$S$11</f>
        <v>10615.907772646036</v>
      </c>
      <c r="H158" s="78">
        <f>F157*'Training-data'!$Y$10+E157*'Training-data'!$Y$11</f>
        <v>5247.6791483621773</v>
      </c>
      <c r="I158" s="78">
        <f>F157*'Training-data'!$AE$10+'Test-data'!E157*'Training-data'!$AE$11</f>
        <v>5024.9204587112763</v>
      </c>
      <c r="J158" s="36"/>
    </row>
    <row r="159" spans="1:10" x14ac:dyDescent="0.2">
      <c r="A159" s="1">
        <v>1</v>
      </c>
      <c r="B159" s="1">
        <v>209658</v>
      </c>
      <c r="C159" s="1">
        <v>188.39599999999999</v>
      </c>
      <c r="E159" s="1">
        <f t="shared" si="5"/>
        <v>157</v>
      </c>
      <c r="F159" s="4">
        <f t="shared" si="4"/>
        <v>5527.7139999999999</v>
      </c>
      <c r="G159" s="75">
        <f>F158*'Training-data'!$S$10+E158*'Training-data'!$S$11</f>
        <v>10811.291152197158</v>
      </c>
      <c r="H159" s="78">
        <f>F158*'Training-data'!$Y$10+E158*'Training-data'!$Y$11</f>
        <v>5644.5441719641049</v>
      </c>
      <c r="I159" s="78">
        <f>F158*'Training-data'!$AE$10+'Test-data'!E158*'Training-data'!$AE$11</f>
        <v>5501.6313913985414</v>
      </c>
      <c r="J159" s="36"/>
    </row>
    <row r="160" spans="1:10" x14ac:dyDescent="0.2">
      <c r="A160" s="1">
        <v>1</v>
      </c>
      <c r="B160" s="1">
        <v>207792</v>
      </c>
      <c r="C160" s="1">
        <v>186.572</v>
      </c>
      <c r="E160" s="1">
        <f t="shared" si="5"/>
        <v>158</v>
      </c>
      <c r="F160" s="4">
        <f t="shared" si="4"/>
        <v>5758.4101111111122</v>
      </c>
      <c r="G160" s="75">
        <f>F159*'Training-data'!$S$10+E159*'Training-data'!$S$11</f>
        <v>10831.627998786767</v>
      </c>
      <c r="H160" s="78">
        <f>F159*'Training-data'!$Y$10+E159*'Training-data'!$Y$11</f>
        <v>5540.6475657862957</v>
      </c>
      <c r="I160" s="78">
        <f>F159*'Training-data'!$AE$10+'Test-data'!E159*'Training-data'!$AE$11</f>
        <v>5365.4527985819104</v>
      </c>
      <c r="J160" s="36"/>
    </row>
    <row r="161" spans="1:10" x14ac:dyDescent="0.2">
      <c r="A161" s="1">
        <v>1</v>
      </c>
      <c r="B161" s="1">
        <v>205929</v>
      </c>
      <c r="C161" s="1">
        <v>186.18100000000001</v>
      </c>
      <c r="E161" s="1">
        <f t="shared" si="5"/>
        <v>159</v>
      </c>
      <c r="F161" s="4">
        <f t="shared" si="4"/>
        <v>5298.703111111111</v>
      </c>
      <c r="G161" s="75">
        <f>F160*'Training-data'!$S$10+E160*'Training-data'!$S$11</f>
        <v>10952.048587096131</v>
      </c>
      <c r="H161" s="78">
        <f>F160*'Training-data'!$Y$10+E160*'Training-data'!$Y$11</f>
        <v>5723.0639574732195</v>
      </c>
      <c r="I161" s="78">
        <f>F160*'Training-data'!$AE$10+'Test-data'!E160*'Training-data'!$AE$11</f>
        <v>5579.6968958665566</v>
      </c>
      <c r="J161" s="36"/>
    </row>
    <row r="162" spans="1:10" x14ac:dyDescent="0.2">
      <c r="A162" s="1">
        <v>1</v>
      </c>
      <c r="B162" s="1">
        <v>204083</v>
      </c>
      <c r="C162" s="1">
        <v>184.48599999999999</v>
      </c>
      <c r="E162" s="1">
        <f t="shared" si="5"/>
        <v>160</v>
      </c>
      <c r="F162" s="4">
        <f t="shared" si="4"/>
        <v>5511.0790000000006</v>
      </c>
      <c r="G162" s="75">
        <f>F161*'Training-data'!$S$10+E161*'Training-data'!$S$11</f>
        <v>10890.836469564223</v>
      </c>
      <c r="H162" s="78">
        <f>F161*'Training-data'!$Y$10+E161*'Training-data'!$Y$11</f>
        <v>5385.8774283849198</v>
      </c>
      <c r="I162" s="78">
        <f>F161*'Training-data'!$AE$10+'Test-data'!E161*'Training-data'!$AE$11</f>
        <v>5157.9913344194765</v>
      </c>
      <c r="J162" s="36"/>
    </row>
    <row r="163" spans="1:10" x14ac:dyDescent="0.2">
      <c r="A163" s="1">
        <v>1</v>
      </c>
      <c r="B163" s="1">
        <v>202250</v>
      </c>
      <c r="C163" s="1">
        <v>183.29499999999999</v>
      </c>
      <c r="E163" s="1">
        <f t="shared" si="5"/>
        <v>161</v>
      </c>
      <c r="F163" s="4">
        <f t="shared" si="4"/>
        <v>5980.5957777777776</v>
      </c>
      <c r="G163" s="75">
        <f>F162*'Training-data'!$S$10+E162*'Training-data'!$S$11</f>
        <v>11006.437335192326</v>
      </c>
      <c r="H163" s="78">
        <f>F162*'Training-data'!$Y$10+E162*'Training-data'!$Y$11</f>
        <v>5554.5058738376538</v>
      </c>
      <c r="I163" s="78">
        <f>F162*'Training-data'!$AE$10+'Test-data'!E162*'Training-data'!$AE$11</f>
        <v>5355.3601614705321</v>
      </c>
      <c r="J163" s="36"/>
    </row>
    <row r="164" spans="1:10" x14ac:dyDescent="0.2">
      <c r="A164" s="1">
        <v>1</v>
      </c>
      <c r="B164" s="1">
        <v>200490</v>
      </c>
      <c r="C164" s="1">
        <v>175.97300000000001</v>
      </c>
      <c r="E164" s="1">
        <f t="shared" si="5"/>
        <v>162</v>
      </c>
      <c r="F164" s="4">
        <f t="shared" si="4"/>
        <v>5598.5030000000006</v>
      </c>
      <c r="G164" s="75">
        <f>F163*'Training-data'!$S$10+E163*'Training-data'!$S$11</f>
        <v>11189.687367922461</v>
      </c>
      <c r="H164" s="78">
        <f>F163*'Training-data'!$Y$10+E163*'Training-data'!$Y$11</f>
        <v>5916.6606154021974</v>
      </c>
      <c r="I164" s="78">
        <f>F163*'Training-data'!$AE$10+'Test-data'!E163*'Training-data'!$AE$11</f>
        <v>5789.5886693415105</v>
      </c>
      <c r="J164" s="36"/>
    </row>
    <row r="165" spans="1:10" x14ac:dyDescent="0.2">
      <c r="A165" s="1">
        <v>1</v>
      </c>
      <c r="B165" s="1">
        <v>198719</v>
      </c>
      <c r="C165" s="1">
        <v>176.982</v>
      </c>
      <c r="E165" s="1">
        <f t="shared" si="5"/>
        <v>163</v>
      </c>
      <c r="F165" s="4">
        <f t="shared" si="4"/>
        <v>5679.3331111111111</v>
      </c>
      <c r="G165" s="75">
        <f>F164*'Training-data'!$S$10+E164*'Training-data'!$S$11</f>
        <v>11148.894163583602</v>
      </c>
      <c r="H165" s="78">
        <f>F164*'Training-data'!$Y$10+E164*'Training-data'!$Y$11</f>
        <v>5637.8871726852221</v>
      </c>
      <c r="I165" s="78">
        <f>F164*'Training-data'!$AE$10+'Test-data'!E164*'Training-data'!$AE$11</f>
        <v>5439.3757436322912</v>
      </c>
      <c r="J165" s="36"/>
    </row>
    <row r="166" spans="1:10" x14ac:dyDescent="0.2">
      <c r="A166" s="1">
        <v>1</v>
      </c>
      <c r="B166" s="1">
        <v>196897</v>
      </c>
      <c r="C166" s="1">
        <v>182.035</v>
      </c>
      <c r="E166" s="1">
        <f t="shared" si="5"/>
        <v>164</v>
      </c>
      <c r="F166" s="4">
        <f t="shared" si="4"/>
        <v>5568.1959999999999</v>
      </c>
      <c r="G166" s="75">
        <f>F165*'Training-data'!$S$10+E165*'Training-data'!$S$11</f>
        <v>11229.887688695349</v>
      </c>
      <c r="H166" s="78">
        <f>F165*'Training-data'!$Y$10+E165*'Training-data'!$Y$11</f>
        <v>5707.5132103432124</v>
      </c>
      <c r="I166" s="78">
        <f>F165*'Training-data'!$AE$10+'Test-data'!E165*'Training-data'!$AE$11</f>
        <v>5515.5740673367673</v>
      </c>
      <c r="J166" s="36"/>
    </row>
    <row r="167" spans="1:10" x14ac:dyDescent="0.2">
      <c r="A167" s="1">
        <v>1</v>
      </c>
      <c r="B167" s="1">
        <v>195033</v>
      </c>
      <c r="C167" s="1">
        <v>186.37299999999999</v>
      </c>
      <c r="E167" s="1">
        <f t="shared" si="5"/>
        <v>165</v>
      </c>
      <c r="F167" s="4">
        <f t="shared" si="4"/>
        <v>5347.6360000000004</v>
      </c>
      <c r="G167" s="75">
        <f>F166*'Training-data'!$S$10+E166*'Training-data'!$S$11</f>
        <v>11260.378072317861</v>
      </c>
      <c r="H167" s="78">
        <f>F166*'Training-data'!$Y$10+E166*'Training-data'!$Y$11</f>
        <v>5632.6631763345431</v>
      </c>
      <c r="I167" s="78">
        <f>F166*'Training-data'!$AE$10+'Test-data'!E166*'Training-data'!$AE$11</f>
        <v>5414.9460015085751</v>
      </c>
      <c r="J167" s="36"/>
    </row>
    <row r="168" spans="1:10" x14ac:dyDescent="0.2">
      <c r="A168" s="1">
        <v>1</v>
      </c>
      <c r="B168" s="1">
        <v>193187</v>
      </c>
      <c r="C168" s="1">
        <v>184.589</v>
      </c>
      <c r="E168" s="1">
        <f t="shared" si="5"/>
        <v>166</v>
      </c>
      <c r="F168" s="4">
        <f t="shared" si="4"/>
        <v>5637.5175555555552</v>
      </c>
      <c r="G168" s="75">
        <f>F167*'Training-data'!$S$10+E167*'Training-data'!$S$11</f>
        <v>11262.081251667969</v>
      </c>
      <c r="H168" s="78">
        <f>F167*'Training-data'!$Y$10+E167*'Training-data'!$Y$11</f>
        <v>5475.4605982088196</v>
      </c>
      <c r="I168" s="78">
        <f>F167*'Training-data'!$AE$10+'Test-data'!E167*'Training-data'!$AE$11</f>
        <v>5213.5254454288024</v>
      </c>
      <c r="J168" s="36"/>
    </row>
    <row r="169" spans="1:10" x14ac:dyDescent="0.2">
      <c r="A169" s="1">
        <v>1</v>
      </c>
      <c r="B169" s="1">
        <v>191352</v>
      </c>
      <c r="C169" s="1">
        <v>183.381</v>
      </c>
      <c r="E169" s="1">
        <f t="shared" si="5"/>
        <v>167</v>
      </c>
      <c r="F169" s="4">
        <f t="shared" si="4"/>
        <v>5755.9180000000006</v>
      </c>
      <c r="G169" s="75">
        <f>F168*'Training-data'!$S$10+E168*'Training-data'!$S$11</f>
        <v>11398.072471464728</v>
      </c>
      <c r="H169" s="78">
        <f>F168*'Training-data'!$Y$10+E168*'Training-data'!$Y$11</f>
        <v>5702.420430250786</v>
      </c>
      <c r="I169" s="78">
        <f>F168*'Training-data'!$AE$10+'Test-data'!E168*'Training-data'!$AE$11</f>
        <v>5482.2869146525081</v>
      </c>
      <c r="J169" s="36"/>
    </row>
    <row r="170" spans="1:10" x14ac:dyDescent="0.2">
      <c r="A170" s="1">
        <v>1</v>
      </c>
      <c r="B170" s="1">
        <v>189935</v>
      </c>
      <c r="C170" s="1">
        <v>141.595</v>
      </c>
      <c r="E170" s="1">
        <f t="shared" si="5"/>
        <v>168</v>
      </c>
      <c r="F170" s="4">
        <f t="shared" si="4"/>
        <v>5453.080750000001</v>
      </c>
      <c r="G170" s="75">
        <f>F169*'Training-data'!$S$10+E169*'Training-data'!$S$11</f>
        <v>11488.950079068094</v>
      </c>
      <c r="H170" s="78">
        <f>F169*'Training-data'!$Y$10+E169*'Training-data'!$Y$11</f>
        <v>5800.3222022157688</v>
      </c>
      <c r="I170" s="78">
        <f>F169*'Training-data'!$AE$10+'Test-data'!E169*'Training-data'!$AE$11</f>
        <v>5593.0923255459738</v>
      </c>
      <c r="J170" s="36"/>
    </row>
    <row r="171" spans="1:10" x14ac:dyDescent="0.2">
      <c r="A171" s="1">
        <v>1</v>
      </c>
      <c r="B171" s="1">
        <v>188023</v>
      </c>
      <c r="C171" s="1">
        <v>191.095</v>
      </c>
      <c r="E171" s="1">
        <f t="shared" si="5"/>
        <v>169</v>
      </c>
      <c r="F171" s="4">
        <f t="shared" si="4"/>
        <v>5719.2995555555563</v>
      </c>
      <c r="G171" s="75">
        <f>F170*'Training-data'!$S$10+E170*'Training-data'!$S$11</f>
        <v>11469.007586047712</v>
      </c>
      <c r="H171" s="78">
        <f>F170*'Training-data'!$Y$10+E170*'Training-data'!$Y$11</f>
        <v>5581.1971056000148</v>
      </c>
      <c r="I171" s="78">
        <f>F170*'Training-data'!$AE$10+'Test-data'!E170*'Training-data'!$AE$11</f>
        <v>5315.8838881302154</v>
      </c>
      <c r="J171" s="36"/>
    </row>
    <row r="172" spans="1:10" x14ac:dyDescent="0.2">
      <c r="A172" s="1">
        <v>1</v>
      </c>
      <c r="B172" s="1">
        <v>186168</v>
      </c>
      <c r="C172" s="1">
        <v>185.34899999999999</v>
      </c>
      <c r="E172" s="1">
        <f t="shared" si="5"/>
        <v>170</v>
      </c>
      <c r="F172" s="4">
        <f t="shared" si="4"/>
        <v>5759.1936666666661</v>
      </c>
      <c r="G172" s="75">
        <f>F171*'Training-data'!$S$10+E171*'Training-data'!$S$11</f>
        <v>11598.77355969338</v>
      </c>
      <c r="H172" s="78">
        <f>F171*'Training-data'!$Y$10+E171*'Training-data'!$Y$11</f>
        <v>5790.3481621372084</v>
      </c>
      <c r="I172" s="78">
        <f>F171*'Training-data'!$AE$10+'Test-data'!E171*'Training-data'!$AE$11</f>
        <v>5562.8489350247464</v>
      </c>
      <c r="J172" s="36"/>
    </row>
    <row r="173" spans="1:10" x14ac:dyDescent="0.2">
      <c r="A173" s="1">
        <v>1</v>
      </c>
      <c r="B173" s="1">
        <v>184299</v>
      </c>
      <c r="C173" s="1">
        <v>186.857</v>
      </c>
      <c r="E173" s="1">
        <f t="shared" si="5"/>
        <v>171</v>
      </c>
      <c r="F173" s="4">
        <f t="shared" si="4"/>
        <v>5592.3893749999997</v>
      </c>
      <c r="G173" s="75">
        <f>F172*'Training-data'!$S$10+E172*'Training-data'!$S$11</f>
        <v>11668.997555632015</v>
      </c>
      <c r="H173" s="78">
        <f>F172*'Training-data'!$Y$10+E172*'Training-data'!$Y$11</f>
        <v>5829.1654377509149</v>
      </c>
      <c r="I173" s="78">
        <f>F172*'Training-data'!$AE$10+'Test-data'!E172*'Training-data'!$AE$11</f>
        <v>5601.339961628627</v>
      </c>
      <c r="J173" s="36"/>
    </row>
    <row r="174" spans="1:10" x14ac:dyDescent="0.2">
      <c r="A174" s="1">
        <v>1</v>
      </c>
      <c r="B174" s="1">
        <v>182427</v>
      </c>
      <c r="C174" s="1">
        <v>187.08199999999999</v>
      </c>
      <c r="E174" s="1">
        <f t="shared" si="5"/>
        <v>172</v>
      </c>
      <c r="F174" s="4">
        <f t="shared" si="4"/>
        <v>5846.9850000000006</v>
      </c>
      <c r="G174" s="75">
        <f>F173*'Training-data'!$S$10+E173*'Training-data'!$S$11</f>
        <v>11684.842900047523</v>
      </c>
      <c r="H174" s="78">
        <f>F173*'Training-data'!$Y$10+E173*'Training-data'!$Y$11</f>
        <v>5712.4198370182821</v>
      </c>
      <c r="I174" s="78">
        <f>F173*'Training-data'!$AE$10+'Test-data'!E173*'Training-data'!$AE$11</f>
        <v>5449.435295351911</v>
      </c>
      <c r="J174" s="36"/>
    </row>
    <row r="175" spans="1:10" x14ac:dyDescent="0.2">
      <c r="A175" s="1">
        <v>1</v>
      </c>
      <c r="B175" s="1">
        <v>180588</v>
      </c>
      <c r="C175" s="1">
        <v>183.79599999999999</v>
      </c>
      <c r="E175" s="1">
        <f t="shared" si="5"/>
        <v>173</v>
      </c>
      <c r="F175" s="4">
        <f t="shared" si="4"/>
        <v>5560.5612499999997</v>
      </c>
      <c r="G175" s="75">
        <f>F174*'Training-data'!$S$10+E174*'Training-data'!$S$11</f>
        <v>11811.551022850963</v>
      </c>
      <c r="H175" s="78">
        <f>F174*'Training-data'!$Y$10+E174*'Training-data'!$Y$11</f>
        <v>5912.8231946123979</v>
      </c>
      <c r="I175" s="78">
        <f>F174*'Training-data'!$AE$10+'Test-data'!E174*'Training-data'!$AE$11</f>
        <v>5685.6939048206523</v>
      </c>
      <c r="J175" s="36"/>
    </row>
    <row r="176" spans="1:10" x14ac:dyDescent="0.2">
      <c r="A176" s="1">
        <v>1</v>
      </c>
      <c r="B176" s="1">
        <v>178722</v>
      </c>
      <c r="C176" s="1">
        <v>186.47</v>
      </c>
      <c r="E176" s="1">
        <f t="shared" si="5"/>
        <v>174</v>
      </c>
      <c r="F176" s="4">
        <f t="shared" si="4"/>
        <v>5794.1056250000001</v>
      </c>
      <c r="G176" s="75">
        <f>F175*'Training-data'!$S$10+E175*'Training-data'!$S$11</f>
        <v>11795.926628010247</v>
      </c>
      <c r="H176" s="78">
        <f>F175*'Training-data'!$Y$10+E175*'Training-data'!$Y$11</f>
        <v>5706.0510297880692</v>
      </c>
      <c r="I176" s="78">
        <f>F175*'Training-data'!$AE$10+'Test-data'!E175*'Training-data'!$AE$11</f>
        <v>5423.6044023511649</v>
      </c>
      <c r="J176" s="36"/>
    </row>
    <row r="177" spans="1:10" x14ac:dyDescent="0.2">
      <c r="A177" s="1">
        <v>1</v>
      </c>
      <c r="B177" s="1">
        <v>176883</v>
      </c>
      <c r="C177" s="1">
        <v>183.89400000000001</v>
      </c>
      <c r="E177" s="1">
        <f t="shared" si="5"/>
        <v>175</v>
      </c>
      <c r="F177" s="4">
        <f t="shared" si="4"/>
        <v>6380.7281111111115</v>
      </c>
      <c r="G177" s="75">
        <f>F176*'Training-data'!$S$10+E176*'Training-data'!$S$11</f>
        <v>11917.096543587644</v>
      </c>
      <c r="H177" s="78">
        <f>F176*'Training-data'!$Y$10+E176*'Training-data'!$Y$11</f>
        <v>5890.6110477304192</v>
      </c>
      <c r="I177" s="78">
        <f>F176*'Training-data'!$AE$10+'Test-data'!E176*'Training-data'!$AE$11</f>
        <v>5640.472115345191</v>
      </c>
      <c r="J177" s="36"/>
    </row>
    <row r="178" spans="1:10" x14ac:dyDescent="0.2">
      <c r="A178" s="1">
        <v>1</v>
      </c>
      <c r="B178" s="1">
        <v>175038</v>
      </c>
      <c r="C178" s="1">
        <v>184.37700000000001</v>
      </c>
      <c r="E178" s="1">
        <f t="shared" si="5"/>
        <v>176</v>
      </c>
      <c r="F178" s="4">
        <f t="shared" si="4"/>
        <v>5498.9248750000006</v>
      </c>
      <c r="G178" s="75">
        <f>F177*'Training-data'!$S$10+E177*'Training-data'!$S$11</f>
        <v>12131.154992925012</v>
      </c>
      <c r="H178" s="78">
        <f>F177*'Training-data'!$Y$10+E177*'Training-data'!$Y$11</f>
        <v>6340.9004849679368</v>
      </c>
      <c r="I178" s="78">
        <f>F177*'Training-data'!$AE$10+'Test-data'!E177*'Training-data'!$AE$11</f>
        <v>6182.5699738195681</v>
      </c>
      <c r="J178" s="36"/>
    </row>
    <row r="179" spans="1:10" x14ac:dyDescent="0.2">
      <c r="A179" s="1">
        <v>1</v>
      </c>
      <c r="B179" s="1">
        <v>173206</v>
      </c>
      <c r="C179" s="1">
        <v>183.179</v>
      </c>
      <c r="E179" s="1">
        <f t="shared" si="5"/>
        <v>177</v>
      </c>
      <c r="F179" s="4">
        <f t="shared" si="4"/>
        <v>5925.3168888888886</v>
      </c>
      <c r="G179" s="75">
        <f>F178*'Training-data'!$S$10+E178*'Training-data'!$S$11</f>
        <v>11958.896907817882</v>
      </c>
      <c r="H179" s="78">
        <f>F178*'Training-data'!$Y$10+E178*'Training-data'!$Y$11</f>
        <v>5686.0409419521766</v>
      </c>
      <c r="I179" s="78">
        <f>F178*'Training-data'!$AE$10+'Test-data'!E178*'Training-data'!$AE$11</f>
        <v>5372.0597372678239</v>
      </c>
      <c r="J179" s="36"/>
    </row>
    <row r="180" spans="1:10" x14ac:dyDescent="0.2">
      <c r="A180" s="1">
        <v>1</v>
      </c>
      <c r="B180" s="1">
        <v>171374</v>
      </c>
      <c r="C180" s="1">
        <v>183.17699999999999</v>
      </c>
      <c r="E180" s="1">
        <f t="shared" si="5"/>
        <v>178</v>
      </c>
      <c r="F180" s="4">
        <f t="shared" si="4"/>
        <v>5941.5806666666658</v>
      </c>
      <c r="G180" s="75">
        <f>F179*'Training-data'!$S$10+E179*'Training-data'!$S$11</f>
        <v>12130.801586757101</v>
      </c>
      <c r="H180" s="78">
        <f>F179*'Training-data'!$Y$10+E179*'Training-data'!$Y$11</f>
        <v>6015.7396402084187</v>
      </c>
      <c r="I180" s="78">
        <f>F179*'Training-data'!$AE$10+'Test-data'!E179*'Training-data'!$AE$11</f>
        <v>5766.5648162656507</v>
      </c>
      <c r="J180" s="36"/>
    </row>
    <row r="181" spans="1:10" x14ac:dyDescent="0.2">
      <c r="A181" s="1">
        <v>1</v>
      </c>
      <c r="B181" s="1">
        <v>169557</v>
      </c>
      <c r="C181" s="1">
        <v>181.59700000000001</v>
      </c>
      <c r="E181" s="1">
        <f t="shared" si="5"/>
        <v>179</v>
      </c>
      <c r="F181" s="4">
        <f t="shared" si="4"/>
        <v>5782.6044444444451</v>
      </c>
      <c r="G181" s="75">
        <f>F180*'Training-data'!$S$10+E180*'Training-data'!$S$11</f>
        <v>12194.808864789647</v>
      </c>
      <c r="H181" s="78">
        <f>F180*'Training-data'!$Y$10+E180*'Training-data'!$Y$11</f>
        <v>6036.7725373607773</v>
      </c>
      <c r="I181" s="78">
        <f>F180*'Training-data'!$AE$10+'Test-data'!E180*'Training-data'!$AE$11</f>
        <v>5783.2892804407138</v>
      </c>
      <c r="J181" s="36"/>
    </row>
    <row r="182" spans="1:10" x14ac:dyDescent="0.2">
      <c r="A182" s="1">
        <v>1</v>
      </c>
      <c r="B182" s="1">
        <v>167717</v>
      </c>
      <c r="C182" s="1">
        <v>183.87799999999999</v>
      </c>
      <c r="E182" s="57">
        <f t="shared" si="5"/>
        <v>180</v>
      </c>
      <c r="F182" s="58">
        <f t="shared" si="4"/>
        <v>5198.2271250000003</v>
      </c>
      <c r="G182" s="75">
        <f>F181*'Training-data'!$S$10+E181*'Training-data'!$S$11</f>
        <v>12212.713634216172</v>
      </c>
      <c r="H182" s="78">
        <f>F181*'Training-data'!$Y$10+E181*'Training-data'!$Y$11</f>
        <v>5925.9184044994563</v>
      </c>
      <c r="I182" s="78">
        <f>F181*'Training-data'!$AE$10+'Test-data'!E181*'Training-data'!$AE$11</f>
        <v>5638.5952683624</v>
      </c>
      <c r="J182" s="36"/>
    </row>
    <row r="183" spans="1:10" x14ac:dyDescent="0.2">
      <c r="A183" s="1">
        <v>1</v>
      </c>
      <c r="B183" s="1">
        <v>165852</v>
      </c>
      <c r="C183" s="1">
        <v>186.49</v>
      </c>
      <c r="E183" s="1">
        <f t="shared" si="5"/>
        <v>181</v>
      </c>
      <c r="F183" s="4">
        <f t="shared" si="4"/>
        <v>5916.0461111111117</v>
      </c>
      <c r="G183" s="75">
        <f>F182*'Training-data'!$S$10+E182*'Training-data'!$S$11</f>
        <v>12118.702986239716</v>
      </c>
      <c r="H183" s="78">
        <f>F182*'Training-data'!$Y$10+E182*'Training-data'!$Y$11</f>
        <v>5494.9039927223603</v>
      </c>
      <c r="I183" s="78">
        <f>F182*'Training-data'!$AE$10+'Test-data'!E182*'Training-data'!$AE$11</f>
        <v>5102.0523809695087</v>
      </c>
      <c r="J183" s="36"/>
    </row>
    <row r="184" spans="1:10" x14ac:dyDescent="0.2">
      <c r="A184" s="1">
        <v>1</v>
      </c>
      <c r="B184" s="1">
        <v>163969</v>
      </c>
      <c r="C184" s="1">
        <v>188.006</v>
      </c>
      <c r="E184" s="1">
        <f t="shared" si="5"/>
        <v>182</v>
      </c>
      <c r="F184" s="4">
        <f t="shared" si="4"/>
        <v>6038.3337777777779</v>
      </c>
      <c r="G184" s="75">
        <f>F183*'Training-data'!$S$10+E183*'Training-data'!$S$11</f>
        <v>12367.276887359383</v>
      </c>
      <c r="H184" s="78">
        <f>F183*'Training-data'!$Y$10+E183*'Training-data'!$Y$11</f>
        <v>6043.9329684966833</v>
      </c>
      <c r="I184" s="78">
        <f>F183*'Training-data'!$AE$10+'Test-data'!E183*'Training-data'!$AE$11</f>
        <v>5764.9990132385465</v>
      </c>
      <c r="J184" s="36"/>
    </row>
    <row r="185" spans="1:10" x14ac:dyDescent="0.2">
      <c r="A185" s="1">
        <v>1</v>
      </c>
      <c r="B185" s="1">
        <v>162081</v>
      </c>
      <c r="C185" s="1">
        <v>188.727</v>
      </c>
      <c r="E185" s="1">
        <f t="shared" si="5"/>
        <v>183</v>
      </c>
      <c r="F185" s="4">
        <f t="shared" si="4"/>
        <v>5505.1664999999994</v>
      </c>
      <c r="G185" s="75">
        <f>F184*'Training-data'!$S$10+E184*'Training-data'!$S$11</f>
        <v>12459.177153579238</v>
      </c>
      <c r="H185" s="78">
        <f>F184*'Training-data'!$Y$10+E184*'Training-data'!$Y$11</f>
        <v>6144.7602950946957</v>
      </c>
      <c r="I185" s="78">
        <f>F184*'Training-data'!$AE$10+'Test-data'!E184*'Training-data'!$AE$11</f>
        <v>5879.385053485863</v>
      </c>
      <c r="J185" s="36"/>
    </row>
    <row r="186" spans="1:10" x14ac:dyDescent="0.2">
      <c r="A186" s="1">
        <v>1</v>
      </c>
      <c r="B186" s="1">
        <v>160233</v>
      </c>
      <c r="C186" s="1">
        <v>184.77699999999999</v>
      </c>
      <c r="E186" s="1">
        <f t="shared" si="5"/>
        <v>184</v>
      </c>
      <c r="F186" s="4">
        <f t="shared" si="4"/>
        <v>6126.5761250000005</v>
      </c>
      <c r="G186" s="75">
        <f>F185*'Training-data'!$S$10+E185*'Training-data'!$S$11</f>
        <v>12378.638951315244</v>
      </c>
      <c r="H186" s="78">
        <f>F185*'Training-data'!$Y$10+E185*'Training-data'!$Y$11</f>
        <v>5752.286971552554</v>
      </c>
      <c r="I186" s="78">
        <f>F185*'Training-data'!$AE$10+'Test-data'!E185*'Training-data'!$AE$11</f>
        <v>5390.0131709703137</v>
      </c>
      <c r="J186" s="36"/>
    </row>
    <row r="187" spans="1:10" x14ac:dyDescent="0.2">
      <c r="A187" s="1">
        <v>1</v>
      </c>
      <c r="B187" s="1">
        <v>158347</v>
      </c>
      <c r="C187" s="1">
        <v>188.47900000000001</v>
      </c>
      <c r="E187" s="1">
        <f t="shared" si="5"/>
        <v>185</v>
      </c>
      <c r="F187" s="4">
        <f t="shared" si="4"/>
        <v>6129.0535555555562</v>
      </c>
      <c r="G187" s="75">
        <f>F186*'Training-data'!$S$10+E186*'Training-data'!$S$11</f>
        <v>12601.849274482813</v>
      </c>
      <c r="H187" s="78">
        <f>F186*'Training-data'!$Y$10+E186*'Training-data'!$Y$11</f>
        <v>6228.7574886276034</v>
      </c>
      <c r="I187" s="78">
        <f>F186*'Training-data'!$AE$10+'Test-data'!E186*'Training-data'!$AE$11</f>
        <v>5964.1544382135744</v>
      </c>
      <c r="J187" s="36"/>
    </row>
    <row r="188" spans="1:10" x14ac:dyDescent="0.2">
      <c r="A188" s="1">
        <v>1</v>
      </c>
      <c r="B188" s="1">
        <v>156461</v>
      </c>
      <c r="C188" s="1">
        <v>188.66499999999999</v>
      </c>
      <c r="E188" s="1">
        <f t="shared" si="5"/>
        <v>186</v>
      </c>
      <c r="F188" s="4">
        <f t="shared" si="4"/>
        <v>5500.9381250000006</v>
      </c>
      <c r="G188" s="75">
        <f>F187*'Training-data'!$S$10+E187*'Training-data'!$S$11</f>
        <v>12662.229611226508</v>
      </c>
      <c r="H188" s="78">
        <f>F187*'Training-data'!$Y$10+E187*'Training-data'!$Y$11</f>
        <v>6239.4146702476855</v>
      </c>
      <c r="I188" s="78">
        <f>F187*'Training-data'!$AE$10+'Test-data'!E187*'Training-data'!$AE$11</f>
        <v>5968.179911509209</v>
      </c>
      <c r="J188" s="36"/>
    </row>
    <row r="189" spans="1:10" x14ac:dyDescent="0.2">
      <c r="A189" s="1">
        <v>1</v>
      </c>
      <c r="B189" s="1">
        <v>154569</v>
      </c>
      <c r="C189" s="1">
        <v>189.07300000000001</v>
      </c>
      <c r="E189" s="1">
        <f t="shared" si="5"/>
        <v>187</v>
      </c>
      <c r="F189" s="4">
        <f t="shared" si="4"/>
        <v>6089.9897777777769</v>
      </c>
      <c r="G189" s="75">
        <f>F188*'Training-data'!$S$10+E188*'Training-data'!$S$11</f>
        <v>12556.712248778975</v>
      </c>
      <c r="H189" s="78">
        <f>F188*'Training-data'!$Y$10+E188*'Training-data'!$Y$11</f>
        <v>5775.4826051217369</v>
      </c>
      <c r="I189" s="78">
        <f>F188*'Training-data'!$AE$10+'Test-data'!E188*'Training-data'!$AE$11</f>
        <v>5391.3486239236881</v>
      </c>
      <c r="J189" s="36"/>
    </row>
    <row r="190" spans="1:10" x14ac:dyDescent="0.2">
      <c r="A190" s="1">
        <v>1</v>
      </c>
      <c r="B190" s="1">
        <v>152655</v>
      </c>
      <c r="C190" s="1">
        <v>191.28</v>
      </c>
      <c r="E190" s="1">
        <f t="shared" si="5"/>
        <v>188</v>
      </c>
      <c r="F190" s="4">
        <f t="shared" si="4"/>
        <v>5598.7685000000001</v>
      </c>
      <c r="G190" s="75">
        <f>F189*'Training-data'!$S$10+E189*'Training-data'!$S$11</f>
        <v>12771.409768403697</v>
      </c>
      <c r="H190" s="78">
        <f>F189*'Training-data'!$Y$10+E189*'Training-data'!$Y$11</f>
        <v>6227.600252682666</v>
      </c>
      <c r="I190" s="78">
        <f>F189*'Training-data'!$AE$10+'Test-data'!E189*'Training-data'!$AE$11</f>
        <v>5935.6840559081002</v>
      </c>
      <c r="J190" s="36"/>
    </row>
    <row r="191" spans="1:10" x14ac:dyDescent="0.2">
      <c r="A191" s="1">
        <v>1</v>
      </c>
      <c r="B191" s="1">
        <v>150785</v>
      </c>
      <c r="C191" s="1">
        <v>187.096</v>
      </c>
      <c r="E191" s="1">
        <f t="shared" si="5"/>
        <v>189</v>
      </c>
      <c r="F191" s="4">
        <f t="shared" si="4"/>
        <v>6203.0612222222226</v>
      </c>
      <c r="G191" s="75">
        <f>F190*'Training-data'!$S$10+E190*'Training-data'!$S$11</f>
        <v>12701.906808241896</v>
      </c>
      <c r="H191" s="78">
        <f>F190*'Training-data'!$Y$10+E190*'Training-data'!$Y$11</f>
        <v>5866.6958252884024</v>
      </c>
      <c r="I191" s="78">
        <f>F190*'Training-data'!$AE$10+'Test-data'!E190*'Training-data'!$AE$11</f>
        <v>5484.9498098050381</v>
      </c>
      <c r="J191" s="36"/>
    </row>
    <row r="192" spans="1:10" x14ac:dyDescent="0.2">
      <c r="A192" s="1">
        <v>1</v>
      </c>
      <c r="B192" s="1">
        <v>148899</v>
      </c>
      <c r="C192" s="1">
        <v>188.39699999999999</v>
      </c>
      <c r="E192" s="1">
        <f t="shared" si="5"/>
        <v>190</v>
      </c>
      <c r="F192" s="4">
        <f t="shared" si="4"/>
        <v>6268.6192499999997</v>
      </c>
      <c r="G192" s="75">
        <f>F191*'Training-data'!$S$10+E191*'Training-data'!$S$11</f>
        <v>12920.613980544244</v>
      </c>
      <c r="H192" s="78">
        <f>F191*'Training-data'!$Y$10+E191*'Training-data'!$Y$11</f>
        <v>6330.2840239978159</v>
      </c>
      <c r="I192" s="78">
        <f>F191*'Training-data'!$AE$10+'Test-data'!E191*'Training-data'!$AE$11</f>
        <v>6043.3242180859261</v>
      </c>
      <c r="J192" s="36"/>
    </row>
    <row r="193" spans="1:10" x14ac:dyDescent="0.2">
      <c r="A193" s="1">
        <v>1</v>
      </c>
      <c r="B193" s="1">
        <v>147045</v>
      </c>
      <c r="C193" s="1">
        <v>185.48099999999999</v>
      </c>
      <c r="E193" s="1">
        <f t="shared" si="5"/>
        <v>191</v>
      </c>
      <c r="F193" s="4">
        <f t="shared" si="4"/>
        <v>5947.0292499999996</v>
      </c>
      <c r="G193" s="75">
        <f>F192*'Training-data'!$S$10+E192*'Training-data'!$S$11</f>
        <v>12997.5896937791</v>
      </c>
      <c r="H193" s="78">
        <f>F192*'Training-data'!$Y$10+E192*'Training-data'!$Y$11</f>
        <v>6388.4161692057096</v>
      </c>
      <c r="I193" s="78">
        <f>F192*'Training-data'!$AE$10+'Test-data'!E192*'Training-data'!$AE$11</f>
        <v>6105.4549977315028</v>
      </c>
      <c r="J193" s="36"/>
    </row>
    <row r="194" spans="1:10" x14ac:dyDescent="0.2">
      <c r="A194" s="1">
        <v>1</v>
      </c>
      <c r="B194" s="1">
        <v>145164</v>
      </c>
      <c r="C194" s="1">
        <v>187.965</v>
      </c>
      <c r="E194" s="1">
        <f t="shared" si="5"/>
        <v>192</v>
      </c>
      <c r="F194" s="4">
        <f t="shared" si="4"/>
        <v>5849.8116249999994</v>
      </c>
      <c r="G194" s="75">
        <f>F193*'Training-data'!$S$10+E193*'Training-data'!$S$11</f>
        <v>12972.713687757909</v>
      </c>
      <c r="H194" s="78">
        <f>F193*'Training-data'!$Y$10+E193*'Training-data'!$Y$11</f>
        <v>6155.1776024798819</v>
      </c>
      <c r="I194" s="78">
        <f>F193*'Training-data'!$AE$10+'Test-data'!E193*'Training-data'!$AE$11</f>
        <v>5810.9728766216067</v>
      </c>
      <c r="J194" s="36"/>
    </row>
    <row r="195" spans="1:10" x14ac:dyDescent="0.2">
      <c r="A195" s="1">
        <v>1</v>
      </c>
      <c r="B195" s="1">
        <v>143337</v>
      </c>
      <c r="C195" s="1">
        <v>182.691</v>
      </c>
      <c r="E195" s="1">
        <f t="shared" si="5"/>
        <v>193</v>
      </c>
      <c r="F195" s="4">
        <f t="shared" si="4"/>
        <v>6053.8221111111116</v>
      </c>
      <c r="G195" s="75">
        <f>F194*'Training-data'!$S$10+E194*'Training-data'!$S$11</f>
        <v>13006.866039128814</v>
      </c>
      <c r="H195" s="78">
        <f>F194*'Training-data'!$Y$10+E194*'Training-data'!$Y$11</f>
        <v>6090.8034853994886</v>
      </c>
      <c r="I195" s="78">
        <f>F194*'Training-data'!$AE$10+'Test-data'!E194*'Training-data'!$AE$11</f>
        <v>5723.1664396354927</v>
      </c>
      <c r="J195" s="36"/>
    </row>
    <row r="196" spans="1:10" x14ac:dyDescent="0.2">
      <c r="A196" s="1">
        <v>1</v>
      </c>
      <c r="B196" s="1">
        <v>141925</v>
      </c>
      <c r="C196" s="1">
        <v>141.08099999999999</v>
      </c>
      <c r="E196" s="1">
        <f t="shared" si="5"/>
        <v>194</v>
      </c>
      <c r="F196" s="4">
        <f t="shared" ref="F196:F259" si="6">AVERAGEIF($A$3:$A$10001,E196,$C$1:$C$10001)</f>
        <v>5850.4274999999998</v>
      </c>
      <c r="G196" s="75">
        <f>F195*'Training-data'!$S$10+E195*'Training-data'!$S$11</f>
        <v>13120.266116959865</v>
      </c>
      <c r="H196" s="78">
        <f>F195*'Training-data'!$Y$10+E195*'Training-data'!$Y$11</f>
        <v>6253.1360616030261</v>
      </c>
      <c r="I196" s="78">
        <f>F195*'Training-data'!$AE$10+'Test-data'!E195*'Training-data'!$AE$11</f>
        <v>5912.8296596925129</v>
      </c>
      <c r="J196" s="36"/>
    </row>
    <row r="197" spans="1:10" x14ac:dyDescent="0.2">
      <c r="A197" s="1">
        <v>1</v>
      </c>
      <c r="B197" s="1">
        <v>140040</v>
      </c>
      <c r="C197" s="1">
        <v>188.37700000000001</v>
      </c>
      <c r="E197" s="1">
        <f t="shared" ref="E197:E260" si="7">E196+1</f>
        <v>195</v>
      </c>
      <c r="F197" s="4">
        <f t="shared" si="6"/>
        <v>6065.9296666666669</v>
      </c>
      <c r="G197" s="75">
        <f>F196*'Training-data'!$S$10+E196*'Training-data'!$S$11</f>
        <v>13126.485203003511</v>
      </c>
      <c r="H197" s="78">
        <f>F196*'Training-data'!$Y$10+E196*'Training-data'!$Y$11</f>
        <v>6108.8522928791826</v>
      </c>
      <c r="I197" s="78">
        <f>F196*'Training-data'!$AE$10+'Test-data'!E196*'Training-data'!$AE$11</f>
        <v>5727.2206244911986</v>
      </c>
      <c r="J197" s="36"/>
    </row>
    <row r="198" spans="1:10" x14ac:dyDescent="0.2">
      <c r="A198" s="1">
        <v>1</v>
      </c>
      <c r="B198" s="1">
        <v>138157</v>
      </c>
      <c r="C198" s="1">
        <v>188.19499999999999</v>
      </c>
      <c r="E198" s="1">
        <f t="shared" si="7"/>
        <v>196</v>
      </c>
      <c r="F198" s="4">
        <f t="shared" si="6"/>
        <v>5800.0240000000003</v>
      </c>
      <c r="G198" s="75">
        <f>F197*'Training-data'!$S$10+E197*'Training-data'!$S$11</f>
        <v>13242.908536379588</v>
      </c>
      <c r="H198" s="78">
        <f>F197*'Training-data'!$Y$10+E197*'Training-data'!$Y$11</f>
        <v>6279.833600070725</v>
      </c>
      <c r="I198" s="78">
        <f>F197*'Training-data'!$AE$10+'Test-data'!E197*'Training-data'!$AE$11</f>
        <v>5927.4691536378587</v>
      </c>
      <c r="J198" s="36"/>
    </row>
    <row r="199" spans="1:10" x14ac:dyDescent="0.2">
      <c r="A199" s="1">
        <v>1</v>
      </c>
      <c r="B199" s="1">
        <v>136328</v>
      </c>
      <c r="C199" s="1">
        <v>182.87700000000001</v>
      </c>
      <c r="E199" s="1">
        <f t="shared" si="7"/>
        <v>197</v>
      </c>
      <c r="F199" s="4">
        <f t="shared" si="6"/>
        <v>5735.7249999999995</v>
      </c>
      <c r="G199" s="75">
        <f>F198*'Training-data'!$S$10+E198*'Training-data'!$S$11</f>
        <v>13232.682082154335</v>
      </c>
      <c r="H199" s="78">
        <f>F198*'Training-data'!$Y$10+E198*'Training-data'!$Y$11</f>
        <v>6088.503509387042</v>
      </c>
      <c r="I199" s="78">
        <f>F198*'Training-data'!$AE$10+'Test-data'!E198*'Training-data'!$AE$11</f>
        <v>5684.2794328809168</v>
      </c>
      <c r="J199" s="36"/>
    </row>
    <row r="200" spans="1:10" x14ac:dyDescent="0.2">
      <c r="A200" s="1">
        <v>1</v>
      </c>
      <c r="B200" s="1">
        <v>134951</v>
      </c>
      <c r="C200" s="1">
        <v>137.79499999999999</v>
      </c>
      <c r="E200" s="1">
        <f t="shared" si="7"/>
        <v>198</v>
      </c>
      <c r="F200" s="4">
        <f t="shared" si="6"/>
        <v>6072.6137777777785</v>
      </c>
      <c r="G200" s="75">
        <f>F199*'Training-data'!$S$10+E199*'Training-data'!$S$11</f>
        <v>13275.494734782724</v>
      </c>
      <c r="H200" s="78">
        <f>F199*'Training-data'!$Y$10+E199*'Training-data'!$Y$11</f>
        <v>6048.9042135996424</v>
      </c>
      <c r="I200" s="78">
        <f>F199*'Training-data'!$AE$10+'Test-data'!E199*'Training-data'!$AE$11</f>
        <v>5626.7952641432403</v>
      </c>
      <c r="J200" s="36"/>
    </row>
    <row r="201" spans="1:10" x14ac:dyDescent="0.2">
      <c r="A201" s="1">
        <v>1</v>
      </c>
      <c r="B201" s="1">
        <v>133110</v>
      </c>
      <c r="C201" s="1">
        <v>183.98599999999999</v>
      </c>
      <c r="E201" s="1">
        <f t="shared" si="7"/>
        <v>199</v>
      </c>
      <c r="F201" s="4">
        <f t="shared" si="6"/>
        <v>5759.5540000000001</v>
      </c>
      <c r="G201" s="75">
        <f>F200*'Training-data'!$S$10+E200*'Training-data'!$S$11</f>
        <v>13423.852713692957</v>
      </c>
      <c r="H201" s="78">
        <f>F200*'Training-data'!$Y$10+E200*'Training-data'!$Y$11</f>
        <v>6311.24205824194</v>
      </c>
      <c r="I201" s="78">
        <f>F200*'Training-data'!$AE$10+'Test-data'!E200*'Training-data'!$AE$11</f>
        <v>5938.8564034423598</v>
      </c>
      <c r="J201" s="36"/>
    </row>
    <row r="202" spans="1:10" x14ac:dyDescent="0.2">
      <c r="A202" s="1">
        <v>1</v>
      </c>
      <c r="B202" s="1">
        <v>131233</v>
      </c>
      <c r="C202" s="1">
        <v>187.67</v>
      </c>
      <c r="E202" s="1">
        <f t="shared" si="7"/>
        <v>200</v>
      </c>
      <c r="F202" s="4">
        <f t="shared" si="6"/>
        <v>6069.0922222222225</v>
      </c>
      <c r="G202" s="75">
        <f>F201*'Training-data'!$S$10+E201*'Training-data'!$S$11</f>
        <v>13401.220856515702</v>
      </c>
      <c r="H202" s="78">
        <f>F201*'Training-data'!$Y$10+E201*'Training-data'!$Y$11</f>
        <v>6084.4234052016036</v>
      </c>
      <c r="I202" s="78">
        <f>F201*'Training-data'!$AE$10+'Test-data'!E201*'Training-data'!$AE$11</f>
        <v>5652.2317091369241</v>
      </c>
      <c r="J202" s="36"/>
    </row>
    <row r="203" spans="1:10" x14ac:dyDescent="0.2">
      <c r="A203" s="1">
        <v>1</v>
      </c>
      <c r="B203" s="1">
        <v>129392</v>
      </c>
      <c r="C203" s="1">
        <v>184.096</v>
      </c>
      <c r="E203" s="1">
        <f t="shared" si="7"/>
        <v>201</v>
      </c>
      <c r="F203" s="4">
        <f t="shared" si="6"/>
        <v>5707.4681249999994</v>
      </c>
      <c r="G203" s="75">
        <f>F202*'Training-data'!$S$10+E202*'Training-data'!$S$11</f>
        <v>13542.383393615393</v>
      </c>
      <c r="H203" s="78">
        <f>F202*'Training-data'!$Y$10+E202*'Training-data'!$Y$11</f>
        <v>6326.1770022894252</v>
      </c>
      <c r="I203" s="78">
        <f>F202*'Training-data'!$AE$10+'Test-data'!E202*'Training-data'!$AE$11</f>
        <v>5939.0994850346442</v>
      </c>
      <c r="J203" s="36"/>
    </row>
    <row r="204" spans="1:10" x14ac:dyDescent="0.2">
      <c r="A204" s="1">
        <v>1</v>
      </c>
      <c r="B204" s="1">
        <v>127512</v>
      </c>
      <c r="C204" s="1">
        <v>187.89599999999999</v>
      </c>
      <c r="E204" s="1">
        <f t="shared" si="7"/>
        <v>202</v>
      </c>
      <c r="F204" s="4">
        <f t="shared" si="6"/>
        <v>6155.2991250000005</v>
      </c>
      <c r="G204" s="75">
        <f>F203*'Training-data'!$S$10+E203*'Training-data'!$S$11</f>
        <v>13506.97513290508</v>
      </c>
      <c r="H204" s="78">
        <f>F203*'Training-data'!$Y$10+E203*'Training-data'!$Y$11</f>
        <v>6062.8084527861611</v>
      </c>
      <c r="I204" s="78">
        <f>F203*'Training-data'!$AE$10+'Test-data'!E203*'Training-data'!$AE$11</f>
        <v>5607.7408347545188</v>
      </c>
      <c r="J204" s="36"/>
    </row>
    <row r="205" spans="1:10" x14ac:dyDescent="0.2">
      <c r="A205" s="1">
        <v>1</v>
      </c>
      <c r="B205" s="1">
        <v>125641</v>
      </c>
      <c r="C205" s="1">
        <v>186.989</v>
      </c>
      <c r="E205" s="1">
        <f t="shared" si="7"/>
        <v>203</v>
      </c>
      <c r="F205" s="4">
        <f t="shared" si="6"/>
        <v>6411.5758888888895</v>
      </c>
      <c r="G205" s="75">
        <f>F204*'Training-data'!$S$10+E204*'Training-data'!$S$11</f>
        <v>13684.520025503803</v>
      </c>
      <c r="H205" s="78">
        <f>F204*'Training-data'!$Y$10+E204*'Training-data'!$Y$11</f>
        <v>6408.6423040023392</v>
      </c>
      <c r="I205" s="78">
        <f>F204*'Training-data'!$AE$10+'Test-data'!E204*'Training-data'!$AE$11</f>
        <v>6021.9939648278605</v>
      </c>
      <c r="J205" s="36"/>
    </row>
    <row r="206" spans="1:10" x14ac:dyDescent="0.2">
      <c r="A206" s="1">
        <v>1</v>
      </c>
      <c r="B206" s="1">
        <v>123793</v>
      </c>
      <c r="C206" s="1">
        <v>184.76900000000001</v>
      </c>
      <c r="E206" s="1">
        <f t="shared" si="7"/>
        <v>204</v>
      </c>
      <c r="F206" s="4">
        <f t="shared" si="6"/>
        <v>5908.8009999999995</v>
      </c>
      <c r="G206" s="75">
        <f>F205*'Training-data'!$S$10+E205*'Training-data'!$S$11</f>
        <v>13811.670425869977</v>
      </c>
      <c r="H206" s="78">
        <f>F205*'Training-data'!$Y$10+E205*'Training-data'!$Y$11</f>
        <v>6610.3109002126166</v>
      </c>
      <c r="I206" s="78">
        <f>F205*'Training-data'!$AE$10+'Test-data'!E205*'Training-data'!$AE$11</f>
        <v>6259.8011184521292</v>
      </c>
      <c r="J206" s="36"/>
    </row>
    <row r="207" spans="1:10" x14ac:dyDescent="0.2">
      <c r="A207" s="1">
        <v>1</v>
      </c>
      <c r="B207" s="1">
        <v>121888</v>
      </c>
      <c r="C207" s="1">
        <v>190.47900000000001</v>
      </c>
      <c r="E207" s="1">
        <f t="shared" si="7"/>
        <v>205</v>
      </c>
      <c r="F207" s="4">
        <f t="shared" si="6"/>
        <v>5807.8372499999996</v>
      </c>
      <c r="G207" s="75">
        <f>F206*'Training-data'!$S$10+E206*'Training-data'!$S$11</f>
        <v>13739.127917342044</v>
      </c>
      <c r="H207" s="78">
        <f>F206*'Training-data'!$Y$10+E206*'Training-data'!$Y$11</f>
        <v>6240.7111323973422</v>
      </c>
      <c r="I207" s="78">
        <f>F206*'Training-data'!$AE$10+'Test-data'!E206*'Training-data'!$AE$11</f>
        <v>5798.424517288694</v>
      </c>
      <c r="J207" s="36"/>
    </row>
    <row r="208" spans="1:10" x14ac:dyDescent="0.2">
      <c r="A208" s="1">
        <v>1</v>
      </c>
      <c r="B208" s="1">
        <v>120009</v>
      </c>
      <c r="C208" s="1">
        <v>187.89</v>
      </c>
      <c r="E208" s="1">
        <f t="shared" si="7"/>
        <v>206</v>
      </c>
      <c r="F208" s="4">
        <f t="shared" si="6"/>
        <v>6321.0047500000001</v>
      </c>
      <c r="G208" s="75">
        <f>F207*'Training-data'!$S$10+E207*'Training-data'!$S$11</f>
        <v>13772.294730251117</v>
      </c>
      <c r="H208" s="78">
        <f>F207*'Training-data'!$Y$10+E207*'Training-data'!$Y$11</f>
        <v>6173.5176515854391</v>
      </c>
      <c r="I208" s="78">
        <f>F207*'Training-data'!$AE$10+'Test-data'!E207*'Training-data'!$AE$11</f>
        <v>5707.1674195552923</v>
      </c>
      <c r="J208" s="36"/>
    </row>
    <row r="209" spans="1:10" x14ac:dyDescent="0.2">
      <c r="A209" s="1">
        <v>1</v>
      </c>
      <c r="B209" s="1">
        <v>118148</v>
      </c>
      <c r="C209" s="1">
        <v>186.09</v>
      </c>
      <c r="E209" s="1">
        <f t="shared" si="7"/>
        <v>207</v>
      </c>
      <c r="F209" s="4">
        <f t="shared" si="6"/>
        <v>6340.4056249999994</v>
      </c>
      <c r="G209" s="75">
        <f>F208*'Training-data'!$S$10+E208*'Training-data'!$S$11</f>
        <v>13967.028486999223</v>
      </c>
      <c r="H209" s="78">
        <f>F208*'Training-data'!$Y$10+E208*'Training-data'!$Y$11</f>
        <v>6568.5242769199049</v>
      </c>
      <c r="I209" s="78">
        <f>F208*'Training-data'!$AE$10+'Test-data'!E208*'Training-data'!$AE$11</f>
        <v>6181.6038312636983</v>
      </c>
      <c r="J209" s="36"/>
    </row>
    <row r="210" spans="1:10" x14ac:dyDescent="0.2">
      <c r="A210" s="1">
        <v>1</v>
      </c>
      <c r="B210" s="1">
        <v>116247</v>
      </c>
      <c r="C210" s="1">
        <v>190.19399999999999</v>
      </c>
      <c r="E210" s="1">
        <f t="shared" si="7"/>
        <v>208</v>
      </c>
      <c r="F210" s="4">
        <f t="shared" si="6"/>
        <v>5786.8043749999997</v>
      </c>
      <c r="G210" s="75">
        <f>F209*'Training-data'!$S$10+E209*'Training-data'!$S$11</f>
        <v>14031.861079181994</v>
      </c>
      <c r="H210" s="78">
        <f>F209*'Training-data'!$Y$10+E209*'Training-data'!$Y$11</f>
        <v>6591.9181786117706</v>
      </c>
      <c r="I210" s="78">
        <f>F209*'Training-data'!$AE$10+'Test-data'!E209*'Training-data'!$AE$11</f>
        <v>6201.2179636279297</v>
      </c>
      <c r="J210" s="36"/>
    </row>
    <row r="211" spans="1:10" x14ac:dyDescent="0.2">
      <c r="A211" s="1">
        <v>1</v>
      </c>
      <c r="B211" s="1">
        <v>114377</v>
      </c>
      <c r="C211" s="1">
        <v>186.88900000000001</v>
      </c>
      <c r="E211" s="1">
        <f t="shared" si="7"/>
        <v>209</v>
      </c>
      <c r="F211" s="4">
        <f t="shared" si="6"/>
        <v>6441.2078888888891</v>
      </c>
      <c r="G211" s="75">
        <f>F210*'Training-data'!$S$10+E210*'Training-data'!$S$11</f>
        <v>13945.947064430953</v>
      </c>
      <c r="H211" s="78">
        <f>F210*'Training-data'!$Y$10+E210*'Training-data'!$Y$11</f>
        <v>6184.0660836260613</v>
      </c>
      <c r="I211" s="78">
        <f>F210*'Training-data'!$AE$10+'Test-data'!E210*'Training-data'!$AE$11</f>
        <v>5693.0237765020465</v>
      </c>
      <c r="J211" s="36"/>
    </row>
    <row r="212" spans="1:10" x14ac:dyDescent="0.2">
      <c r="A212" s="1">
        <v>1</v>
      </c>
      <c r="B212" s="1">
        <v>112534</v>
      </c>
      <c r="C212" s="1">
        <v>184.28200000000001</v>
      </c>
      <c r="E212" s="1">
        <f t="shared" si="7"/>
        <v>210</v>
      </c>
      <c r="F212" s="4">
        <f t="shared" si="6"/>
        <v>6065.236249999999</v>
      </c>
      <c r="G212" s="75">
        <f>F211*'Training-data'!$S$10+E211*'Training-data'!$S$11</f>
        <v>14177.837489438545</v>
      </c>
      <c r="H212" s="78">
        <f>F211*'Training-data'!$Y$10+E211*'Training-data'!$Y$11</f>
        <v>6685.36806620075</v>
      </c>
      <c r="I212" s="78">
        <f>F211*'Training-data'!$AE$10+'Test-data'!E211*'Training-data'!$AE$11</f>
        <v>6297.5566396715658</v>
      </c>
      <c r="J212" s="36"/>
    </row>
    <row r="213" spans="1:10" x14ac:dyDescent="0.2">
      <c r="A213" s="1">
        <v>1</v>
      </c>
      <c r="B213" s="1">
        <v>110669</v>
      </c>
      <c r="C213" s="1">
        <v>186.46899999999999</v>
      </c>
      <c r="E213" s="1">
        <f t="shared" si="7"/>
        <v>211</v>
      </c>
      <c r="F213" s="4">
        <f t="shared" si="6"/>
        <v>5731.5895</v>
      </c>
      <c r="G213" s="75">
        <f>F212*'Training-data'!$S$10+E212*'Training-data'!$S$11</f>
        <v>14138.65464722194</v>
      </c>
      <c r="H213" s="78">
        <f>F212*'Training-data'!$Y$10+E212*'Training-data'!$Y$11</f>
        <v>6411.2014417236551</v>
      </c>
      <c r="I213" s="78">
        <f>F212*'Training-data'!$AE$10+'Test-data'!E212*'Training-data'!$AE$11</f>
        <v>5952.982066578069</v>
      </c>
      <c r="J213" s="36"/>
    </row>
    <row r="214" spans="1:10" x14ac:dyDescent="0.2">
      <c r="A214" s="1">
        <v>1</v>
      </c>
      <c r="B214" s="1">
        <v>108769</v>
      </c>
      <c r="C214" s="1">
        <v>189.964</v>
      </c>
      <c r="E214" s="1">
        <f t="shared" si="7"/>
        <v>212</v>
      </c>
      <c r="F214" s="4">
        <f t="shared" si="6"/>
        <v>6040.9610000000011</v>
      </c>
      <c r="G214" s="75">
        <f>F213*'Training-data'!$S$10+E213*'Training-data'!$S$11</f>
        <v>14110.606725995112</v>
      </c>
      <c r="H214" s="78">
        <f>F213*'Training-data'!$Y$10+E213*'Training-data'!$Y$11</f>
        <v>6168.8888682121778</v>
      </c>
      <c r="I214" s="78">
        <f>F213*'Training-data'!$AE$10+'Test-data'!E213*'Training-data'!$AE$11</f>
        <v>5647.3941350734694</v>
      </c>
      <c r="J214" s="36"/>
    </row>
    <row r="215" spans="1:10" x14ac:dyDescent="0.2">
      <c r="A215" s="1">
        <v>1</v>
      </c>
      <c r="B215" s="1">
        <v>106883</v>
      </c>
      <c r="C215" s="1">
        <v>188.58699999999999</v>
      </c>
      <c r="E215" s="1">
        <f t="shared" si="7"/>
        <v>213</v>
      </c>
      <c r="F215" s="4">
        <f t="shared" si="6"/>
        <v>6077.0836249999993</v>
      </c>
      <c r="G215" s="75">
        <f>F214*'Training-data'!$S$10+E214*'Training-data'!$S$11</f>
        <v>14251.725401461132</v>
      </c>
      <c r="H215" s="78">
        <f>F214*'Training-data'!$Y$10+E214*'Training-data'!$Y$11</f>
        <v>6410.5169888178816</v>
      </c>
      <c r="I215" s="78">
        <f>F214*'Training-data'!$AE$10+'Test-data'!E214*'Training-data'!$AE$11</f>
        <v>5934.1083384588146</v>
      </c>
      <c r="J215" s="36"/>
    </row>
    <row r="216" spans="1:10" x14ac:dyDescent="0.2">
      <c r="A216" s="1">
        <v>1</v>
      </c>
      <c r="B216" s="1">
        <v>104992</v>
      </c>
      <c r="C216" s="1">
        <v>188.97399999999999</v>
      </c>
      <c r="E216" s="1">
        <f t="shared" si="7"/>
        <v>214</v>
      </c>
      <c r="F216" s="4">
        <f t="shared" si="6"/>
        <v>6386.0784999999996</v>
      </c>
      <c r="G216" s="75">
        <f>F215*'Training-data'!$S$10+E215*'Training-data'!$S$11</f>
        <v>14320.957186883363</v>
      </c>
      <c r="H216" s="78">
        <f>F215*'Training-data'!$Y$10+E215*'Training-data'!$Y$11</f>
        <v>6446.4958137243739</v>
      </c>
      <c r="I216" s="78">
        <f>F215*'Training-data'!$AE$10+'Test-data'!E215*'Training-data'!$AE$11</f>
        <v>5969.1253434850505</v>
      </c>
      <c r="J216" s="36"/>
    </row>
    <row r="217" spans="1:10" x14ac:dyDescent="0.2">
      <c r="A217" s="1">
        <v>1</v>
      </c>
      <c r="B217" s="1">
        <v>103114</v>
      </c>
      <c r="C217" s="1">
        <v>187.77099999999999</v>
      </c>
      <c r="E217" s="1">
        <f t="shared" si="7"/>
        <v>215</v>
      </c>
      <c r="F217" s="4">
        <f t="shared" si="6"/>
        <v>6314.1044444444451</v>
      </c>
      <c r="G217" s="75">
        <f>F216*'Training-data'!$S$10+E216*'Training-data'!$S$11</f>
        <v>14461.976779050454</v>
      </c>
      <c r="H217" s="78">
        <f>F216*'Training-data'!$Y$10+E216*'Training-data'!$Y$11</f>
        <v>6687.8404833332806</v>
      </c>
      <c r="I217" s="78">
        <f>F216*'Training-data'!$AE$10+'Test-data'!E216*'Training-data'!$AE$11</f>
        <v>6255.4926270255019</v>
      </c>
      <c r="J217" s="36"/>
    </row>
    <row r="218" spans="1:10" x14ac:dyDescent="0.2">
      <c r="A218" s="1">
        <v>1</v>
      </c>
      <c r="B218" s="1">
        <v>101227</v>
      </c>
      <c r="C218" s="1">
        <v>188.578</v>
      </c>
      <c r="E218" s="1">
        <f t="shared" si="7"/>
        <v>216</v>
      </c>
      <c r="F218" s="4">
        <f t="shared" si="6"/>
        <v>5969.0841249999994</v>
      </c>
      <c r="G218" s="75">
        <f>F217*'Training-data'!$S$10+E217*'Training-data'!$S$11</f>
        <v>14502.770261884263</v>
      </c>
      <c r="H218" s="78">
        <f>F217*'Training-data'!$Y$10+E217*'Training-data'!$Y$11</f>
        <v>6642.4648791550335</v>
      </c>
      <c r="I218" s="78">
        <f>F217*'Training-data'!$AE$10+'Test-data'!E217*'Training-data'!$AE$11</f>
        <v>6190.9387494717021</v>
      </c>
      <c r="J218" s="36"/>
    </row>
    <row r="219" spans="1:10" x14ac:dyDescent="0.2">
      <c r="A219" s="1">
        <v>1</v>
      </c>
      <c r="B219" s="1">
        <v>99361</v>
      </c>
      <c r="C219" s="1">
        <v>186.48699999999999</v>
      </c>
      <c r="E219" s="1">
        <f t="shared" si="7"/>
        <v>217</v>
      </c>
      <c r="F219" s="4">
        <f t="shared" si="6"/>
        <v>6029.778875</v>
      </c>
      <c r="G219" s="75">
        <f>F218*'Training-data'!$S$10+E218*'Training-data'!$S$11</f>
        <v>14471.730158032502</v>
      </c>
      <c r="H219" s="78">
        <f>F218*'Training-data'!$Y$10+E218*'Training-data'!$Y$11</f>
        <v>6391.5924660254186</v>
      </c>
      <c r="I219" s="78">
        <f>F218*'Training-data'!$AE$10+'Test-data'!E218*'Training-data'!$AE$11</f>
        <v>5874.8743043327468</v>
      </c>
      <c r="J219" s="36"/>
    </row>
    <row r="220" spans="1:10" x14ac:dyDescent="0.2">
      <c r="A220" s="1">
        <v>1</v>
      </c>
      <c r="B220" s="1">
        <v>97483</v>
      </c>
      <c r="C220" s="1">
        <v>187.684</v>
      </c>
      <c r="E220" s="1">
        <f t="shared" si="7"/>
        <v>218</v>
      </c>
      <c r="F220" s="4">
        <f t="shared" si="6"/>
        <v>6096.7266249999993</v>
      </c>
      <c r="G220" s="75">
        <f>F219*'Training-data'!$S$10+E219*'Training-data'!$S$11</f>
        <v>14547.426429897787</v>
      </c>
      <c r="H220" s="78">
        <f>F219*'Training-data'!$Y$10+E219*'Training-data'!$Y$11</f>
        <v>6446.064469357927</v>
      </c>
      <c r="I220" s="78">
        <f>F219*'Training-data'!$AE$10+'Test-data'!E219*'Training-data'!$AE$11</f>
        <v>5932.5253824918736</v>
      </c>
      <c r="J220" s="36"/>
    </row>
    <row r="221" spans="1:10" x14ac:dyDescent="0.2">
      <c r="A221" s="1">
        <v>1</v>
      </c>
      <c r="B221" s="1">
        <v>95640</v>
      </c>
      <c r="C221" s="1">
        <v>184.28700000000001</v>
      </c>
      <c r="E221" s="1">
        <f t="shared" si="7"/>
        <v>219</v>
      </c>
      <c r="F221" s="4">
        <f t="shared" si="6"/>
        <v>6024.52225</v>
      </c>
      <c r="G221" s="75">
        <f>F220*'Training-data'!$S$10+E220*'Training-data'!$S$11</f>
        <v>14624.767754184399</v>
      </c>
      <c r="H221" s="78">
        <f>F220*'Training-data'!$Y$10+E220*'Training-data'!$Y$11</f>
        <v>6505.2425306605073</v>
      </c>
      <c r="I221" s="78">
        <f>F220*'Training-data'!$AE$10+'Test-data'!E220*'Training-data'!$AE$11</f>
        <v>5995.9362742324447</v>
      </c>
      <c r="J221" s="36"/>
    </row>
    <row r="222" spans="1:10" x14ac:dyDescent="0.2">
      <c r="A222" s="1">
        <v>1</v>
      </c>
      <c r="B222" s="1">
        <v>93742</v>
      </c>
      <c r="C222" s="1">
        <v>189.69200000000001</v>
      </c>
      <c r="E222" s="1">
        <f t="shared" si="7"/>
        <v>220</v>
      </c>
      <c r="F222" s="4">
        <f t="shared" si="6"/>
        <v>6314.6511250000003</v>
      </c>
      <c r="G222" s="75">
        <f>F221*'Training-data'!$S$10+E221*'Training-data'!$S$11</f>
        <v>14665.50064409325</v>
      </c>
      <c r="H222" s="78">
        <f>F221*'Training-data'!$Y$10+E221*'Training-data'!$Y$11</f>
        <v>6459.6935862204364</v>
      </c>
      <c r="I222" s="78">
        <f>F221*'Training-data'!$AE$10+'Test-data'!E221*'Training-data'!$AE$11</f>
        <v>5931.1702429821489</v>
      </c>
      <c r="J222" s="36"/>
    </row>
    <row r="223" spans="1:10" x14ac:dyDescent="0.2">
      <c r="A223" s="1">
        <v>1</v>
      </c>
      <c r="B223" s="1">
        <v>91839</v>
      </c>
      <c r="C223" s="1">
        <v>190.279</v>
      </c>
      <c r="E223" s="1">
        <f t="shared" si="7"/>
        <v>221</v>
      </c>
      <c r="F223" s="4">
        <f t="shared" si="6"/>
        <v>6215.4257499999994</v>
      </c>
      <c r="G223" s="75">
        <f>F222*'Training-data'!$S$10+E222*'Training-data'!$S$11</f>
        <v>14801.556929210805</v>
      </c>
      <c r="H223" s="78">
        <f>F222*'Training-data'!$Y$10+E222*'Training-data'!$Y$11</f>
        <v>6686.8395528606243</v>
      </c>
      <c r="I223" s="78">
        <f>F222*'Training-data'!$AE$10+'Test-data'!E222*'Training-data'!$AE$11</f>
        <v>6200.1595250788878</v>
      </c>
      <c r="J223" s="36"/>
    </row>
    <row r="224" spans="1:10" x14ac:dyDescent="0.2">
      <c r="A224" s="1">
        <v>1</v>
      </c>
      <c r="B224" s="1">
        <v>89971</v>
      </c>
      <c r="C224" s="1">
        <v>186.779</v>
      </c>
      <c r="E224" s="1">
        <f t="shared" si="7"/>
        <v>222</v>
      </c>
      <c r="F224" s="4">
        <f t="shared" si="6"/>
        <v>6297.6021111111113</v>
      </c>
      <c r="G224" s="75">
        <f>F223*'Training-data'!$S$10+E223*'Training-data'!$S$11</f>
        <v>14835.18107747937</v>
      </c>
      <c r="H224" s="78">
        <f>F223*'Training-data'!$Y$10+E223*'Training-data'!$Y$11</f>
        <v>6620.9543870213292</v>
      </c>
      <c r="I224" s="78">
        <f>F223*'Training-data'!$AE$10+'Test-data'!E223*'Training-data'!$AE$11</f>
        <v>6110.5036932873763</v>
      </c>
      <c r="J224" s="36"/>
    </row>
    <row r="225" spans="1:10" x14ac:dyDescent="0.2">
      <c r="A225" s="1">
        <v>1</v>
      </c>
      <c r="B225" s="1">
        <v>88074</v>
      </c>
      <c r="C225" s="1">
        <v>189.67699999999999</v>
      </c>
      <c r="E225" s="1">
        <f t="shared" si="7"/>
        <v>223</v>
      </c>
      <c r="F225" s="4">
        <f t="shared" si="6"/>
        <v>6238.6409999999996</v>
      </c>
      <c r="G225" s="75">
        <f>F224*'Training-data'!$S$10+E224*'Training-data'!$S$11</f>
        <v>14916.528776879017</v>
      </c>
      <c r="H225" s="78">
        <f>F224*'Training-data'!$Y$10+E224*'Training-data'!$Y$11</f>
        <v>6691.5936232307695</v>
      </c>
      <c r="I225" s="78">
        <f>F224*'Training-data'!$AE$10+'Test-data'!E224*'Training-data'!$AE$11</f>
        <v>6187.9420856043625</v>
      </c>
      <c r="J225" s="36"/>
    </row>
    <row r="226" spans="1:10" x14ac:dyDescent="0.2">
      <c r="A226" s="1">
        <v>1</v>
      </c>
      <c r="B226" s="1">
        <v>86156</v>
      </c>
      <c r="C226" s="1">
        <v>191.69499999999999</v>
      </c>
      <c r="E226" s="1">
        <f t="shared" si="7"/>
        <v>224</v>
      </c>
      <c r="F226" s="4">
        <f t="shared" si="6"/>
        <v>5954.6389999999992</v>
      </c>
      <c r="G226" s="75">
        <f>F225*'Training-data'!$S$10+E225*'Training-data'!$S$11</f>
        <v>14960.745732568565</v>
      </c>
      <c r="H226" s="78">
        <f>F225*'Training-data'!$Y$10+E225*'Training-data'!$Y$11</f>
        <v>6656.0116654489539</v>
      </c>
      <c r="I226" s="78">
        <f>F225*'Training-data'!$AE$10+'Test-data'!E225*'Training-data'!$AE$11</f>
        <v>6135.3747959516804</v>
      </c>
      <c r="J226" s="36"/>
    </row>
    <row r="227" spans="1:10" x14ac:dyDescent="0.2">
      <c r="A227" s="1">
        <v>1</v>
      </c>
      <c r="B227" s="1">
        <v>84260</v>
      </c>
      <c r="C227" s="1">
        <v>189.59</v>
      </c>
      <c r="E227" s="1">
        <f t="shared" si="7"/>
        <v>225</v>
      </c>
      <c r="F227" s="4">
        <f t="shared" si="6"/>
        <v>6576.0384999999997</v>
      </c>
      <c r="G227" s="75">
        <f>F226*'Training-data'!$S$10+E226*'Training-data'!$S$11</f>
        <v>14945.758456822899</v>
      </c>
      <c r="H227" s="78">
        <f>F226*'Training-data'!$Y$10+E226*'Training-data'!$Y$11</f>
        <v>6451.0621291051975</v>
      </c>
      <c r="I227" s="78">
        <f>F226*'Training-data'!$AE$10+'Test-data'!E226*'Training-data'!$AE$11</f>
        <v>5875.5160352926623</v>
      </c>
      <c r="J227" s="36"/>
    </row>
    <row r="228" spans="1:10" x14ac:dyDescent="0.2">
      <c r="A228" s="1">
        <v>1</v>
      </c>
      <c r="B228" s="1">
        <v>82387</v>
      </c>
      <c r="C228" s="1">
        <v>187.17699999999999</v>
      </c>
      <c r="E228" s="1">
        <f t="shared" si="7"/>
        <v>226</v>
      </c>
      <c r="F228" s="4">
        <f t="shared" si="6"/>
        <v>6203.2728750000006</v>
      </c>
      <c r="G228" s="75">
        <f>F227*'Training-data'!$S$10+E227*'Training-data'!$S$11</f>
        <v>15168.966116284122</v>
      </c>
      <c r="H228" s="78">
        <f>F227*'Training-data'!$Y$10+E227*'Training-data'!$Y$11</f>
        <v>6927.52502602401</v>
      </c>
      <c r="I228" s="78">
        <f>F227*'Training-data'!$AE$10+'Test-data'!E227*'Training-data'!$AE$11</f>
        <v>6449.647976114602</v>
      </c>
      <c r="J228" s="36"/>
    </row>
    <row r="229" spans="1:10" x14ac:dyDescent="0.2">
      <c r="A229" s="1">
        <v>1</v>
      </c>
      <c r="B229" s="1">
        <v>80529</v>
      </c>
      <c r="C229" s="1">
        <v>185.785</v>
      </c>
      <c r="E229" s="1">
        <f t="shared" si="7"/>
        <v>227</v>
      </c>
      <c r="F229" s="4">
        <f t="shared" si="6"/>
        <v>6206.3272500000003</v>
      </c>
      <c r="G229" s="75">
        <f>F228*'Training-data'!$S$10+E228*'Training-data'!$S$11</f>
        <v>15130.626718959686</v>
      </c>
      <c r="H229" s="78">
        <f>F228*'Training-data'!$Y$10+E228*'Training-data'!$Y$11</f>
        <v>6655.771273322699</v>
      </c>
      <c r="I229" s="78">
        <f>F228*'Training-data'!$AE$10+'Test-data'!E228*'Training-data'!$AE$11</f>
        <v>6108.0265522837853</v>
      </c>
      <c r="J229" s="36"/>
    </row>
    <row r="230" spans="1:10" x14ac:dyDescent="0.2">
      <c r="A230" s="1">
        <v>1</v>
      </c>
      <c r="B230" s="1">
        <v>79097</v>
      </c>
      <c r="C230" s="1">
        <v>143.18199999999999</v>
      </c>
      <c r="E230" s="1">
        <f t="shared" si="7"/>
        <v>228</v>
      </c>
      <c r="F230" s="4">
        <f t="shared" si="6"/>
        <v>5988.1495000000014</v>
      </c>
      <c r="G230" s="75">
        <f>F229*'Training-data'!$S$10+E229*'Training-data'!$S$11</f>
        <v>15191.158839464026</v>
      </c>
      <c r="H230" s="78">
        <f>F229*'Training-data'!$Y$10+E229*'Training-data'!$Y$11</f>
        <v>6666.8626679607032</v>
      </c>
      <c r="I230" s="78">
        <f>F229*'Training-data'!$AE$10+'Test-data'!E229*'Training-data'!$AE$11</f>
        <v>6112.5834652798585</v>
      </c>
      <c r="J230" s="36"/>
    </row>
    <row r="231" spans="1:10" x14ac:dyDescent="0.2">
      <c r="A231" s="1">
        <v>1</v>
      </c>
      <c r="B231" s="1">
        <v>77230</v>
      </c>
      <c r="C231" s="1">
        <v>186.67699999999999</v>
      </c>
      <c r="E231" s="1">
        <f t="shared" si="7"/>
        <v>229</v>
      </c>
      <c r="F231" s="4">
        <f t="shared" si="6"/>
        <v>6209.6039999999994</v>
      </c>
      <c r="G231" s="75">
        <f>F230*'Training-data'!$S$10+E230*'Training-data'!$S$11</f>
        <v>15193.488746165916</v>
      </c>
      <c r="H231" s="78">
        <f>F230*'Training-data'!$Y$10+E230*'Training-data'!$Y$11</f>
        <v>6511.4529902986305</v>
      </c>
      <c r="I231" s="78">
        <f>F230*'Training-data'!$AE$10+'Test-data'!E230*'Training-data'!$AE$11</f>
        <v>5913.3572664533085</v>
      </c>
      <c r="J231" s="36"/>
    </row>
    <row r="232" spans="1:10" x14ac:dyDescent="0.2">
      <c r="A232" s="1">
        <v>1</v>
      </c>
      <c r="B232" s="1">
        <v>75392</v>
      </c>
      <c r="C232" s="1">
        <v>183.773</v>
      </c>
      <c r="E232" s="1">
        <f t="shared" si="7"/>
        <v>230</v>
      </c>
      <c r="F232" s="4">
        <f t="shared" si="6"/>
        <v>6139.2139999999999</v>
      </c>
      <c r="G232" s="75">
        <f>F231*'Training-data'!$S$10+E231*'Training-data'!$S$11</f>
        <v>15311.478031942848</v>
      </c>
      <c r="H232" s="78">
        <f>F231*'Training-data'!$Y$10+E231*'Training-data'!$Y$11</f>
        <v>6686.9140713145543</v>
      </c>
      <c r="I232" s="78">
        <f>F231*'Training-data'!$AE$10+'Test-data'!E231*'Training-data'!$AE$11</f>
        <v>6119.0886566865838</v>
      </c>
      <c r="J232" s="36"/>
    </row>
    <row r="233" spans="1:10" x14ac:dyDescent="0.2">
      <c r="A233" s="1">
        <v>1</v>
      </c>
      <c r="B233" s="1">
        <v>73512</v>
      </c>
      <c r="C233" s="1">
        <v>187.97</v>
      </c>
      <c r="E233" s="1">
        <f t="shared" si="7"/>
        <v>231</v>
      </c>
      <c r="F233" s="4">
        <f t="shared" si="6"/>
        <v>6644.1651249999995</v>
      </c>
      <c r="G233" s="75">
        <f>F232*'Training-data'!$S$10+E232*'Training-data'!$S$11</f>
        <v>15352.688251451404</v>
      </c>
      <c r="H233" s="78">
        <f>F232*'Training-data'!$Y$10+E232*'Training-data'!$Y$11</f>
        <v>6642.7306400568677</v>
      </c>
      <c r="I233" s="78">
        <f>F232*'Training-data'!$AE$10+'Test-data'!E232*'Training-data'!$AE$11</f>
        <v>6055.9938971085785</v>
      </c>
      <c r="J233" s="36"/>
    </row>
    <row r="234" spans="1:10" x14ac:dyDescent="0.2">
      <c r="A234" s="1">
        <v>1</v>
      </c>
      <c r="B234" s="1">
        <v>71624</v>
      </c>
      <c r="C234" s="1">
        <v>188.68199999999999</v>
      </c>
      <c r="E234" s="1">
        <f t="shared" si="7"/>
        <v>232</v>
      </c>
      <c r="F234" s="4">
        <f t="shared" si="6"/>
        <v>6424.8847500000002</v>
      </c>
      <c r="G234" s="75">
        <f>F233*'Training-data'!$S$10+E233*'Training-data'!$S$11</f>
        <v>15545.260426944384</v>
      </c>
      <c r="H234" s="78">
        <f>F233*'Training-data'!$Y$10+E233*'Training-data'!$Y$11</f>
        <v>7031.5535556433952</v>
      </c>
      <c r="I234" s="78">
        <f>F233*'Training-data'!$AE$10+'Test-data'!E233*'Training-data'!$AE$11</f>
        <v>6522.8619754865449</v>
      </c>
      <c r="J234" s="36"/>
    </row>
    <row r="235" spans="1:10" x14ac:dyDescent="0.2">
      <c r="A235" s="1">
        <v>1</v>
      </c>
      <c r="B235" s="1">
        <v>69783</v>
      </c>
      <c r="C235" s="1">
        <v>184.06899999999999</v>
      </c>
      <c r="E235" s="1">
        <f t="shared" si="7"/>
        <v>233</v>
      </c>
      <c r="F235" s="4">
        <f t="shared" si="6"/>
        <v>5865.2143750000005</v>
      </c>
      <c r="G235" s="75">
        <f>F234*'Training-data'!$S$10+E234*'Training-data'!$S$11</f>
        <v>15547.300252736944</v>
      </c>
      <c r="H235" s="78">
        <f>F234*'Training-data'!$Y$10+E234*'Training-data'!$Y$11</f>
        <v>6875.3140335595654</v>
      </c>
      <c r="I235" s="78">
        <f>F234*'Training-data'!$AE$10+'Test-data'!E234*'Training-data'!$AE$11</f>
        <v>6322.6201178641777</v>
      </c>
      <c r="J235" s="36"/>
    </row>
    <row r="236" spans="1:10" x14ac:dyDescent="0.2">
      <c r="A236" s="1">
        <v>1</v>
      </c>
      <c r="B236" s="1">
        <v>67970</v>
      </c>
      <c r="C236" s="1">
        <v>181.28100000000001</v>
      </c>
      <c r="E236" s="1">
        <f t="shared" si="7"/>
        <v>234</v>
      </c>
      <c r="F236" s="4">
        <f t="shared" si="6"/>
        <v>6358.7173750000002</v>
      </c>
      <c r="G236" s="75">
        <f>F235*'Training-data'!$S$10+E235*'Training-data'!$S$11</f>
        <v>15459.789559787183</v>
      </c>
      <c r="H236" s="78">
        <f>F235*'Training-data'!$Y$10+E235*'Training-data'!$Y$11</f>
        <v>6462.8942664040787</v>
      </c>
      <c r="I236" s="78">
        <f>F235*'Training-data'!$AE$10+'Test-data'!E235*'Training-data'!$AE$11</f>
        <v>5808.8354895736557</v>
      </c>
      <c r="J236" s="36"/>
    </row>
    <row r="237" spans="1:10" x14ac:dyDescent="0.2">
      <c r="A237" s="1">
        <v>1</v>
      </c>
      <c r="B237" s="1">
        <v>66133</v>
      </c>
      <c r="C237" s="1">
        <v>183.58099999999999</v>
      </c>
      <c r="E237" s="1">
        <f t="shared" si="7"/>
        <v>235</v>
      </c>
      <c r="F237" s="4">
        <f t="shared" si="6"/>
        <v>6527.0446250000005</v>
      </c>
      <c r="G237" s="75">
        <f>F236*'Training-data'!$S$10+E236*'Training-data'!$S$11</f>
        <v>15649.349938422511</v>
      </c>
      <c r="H237" s="78">
        <f>F236*'Training-data'!$Y$10+E236*'Training-data'!$Y$11</f>
        <v>6843.1012312631738</v>
      </c>
      <c r="I237" s="78">
        <f>F236*'Training-data'!$AE$10+'Test-data'!E236*'Training-data'!$AE$11</f>
        <v>6265.1583791051353</v>
      </c>
      <c r="J237" s="36"/>
    </row>
    <row r="238" spans="1:10" x14ac:dyDescent="0.2">
      <c r="A238" s="1">
        <v>1</v>
      </c>
      <c r="B238" s="1">
        <v>64282</v>
      </c>
      <c r="C238" s="1">
        <v>184.98099999999999</v>
      </c>
      <c r="E238" s="1">
        <f t="shared" si="7"/>
        <v>236</v>
      </c>
      <c r="F238" s="4">
        <f t="shared" si="6"/>
        <v>5824.3101428571435</v>
      </c>
      <c r="G238" s="75">
        <f>F237*'Training-data'!$S$10+E237*'Training-data'!$S$11</f>
        <v>15753.362395277169</v>
      </c>
      <c r="H238" s="78">
        <f>F237*'Training-data'!$Y$10+E237*'Training-data'!$Y$11</f>
        <v>6978.5783176700234</v>
      </c>
      <c r="I238" s="78">
        <f>F237*'Training-data'!$AE$10+'Test-data'!E237*'Training-data'!$AE$11</f>
        <v>6421.9527701228672</v>
      </c>
      <c r="J238" s="36"/>
    </row>
    <row r="239" spans="1:10" x14ac:dyDescent="0.2">
      <c r="A239" s="1">
        <v>1</v>
      </c>
      <c r="B239" s="1">
        <v>62426</v>
      </c>
      <c r="C239" s="1">
        <v>185.471</v>
      </c>
      <c r="E239" s="1">
        <f t="shared" si="7"/>
        <v>237</v>
      </c>
      <c r="F239" s="4">
        <f t="shared" si="6"/>
        <v>6400.0841249999994</v>
      </c>
      <c r="G239" s="75">
        <f>F238*'Training-data'!$S$10+E238*'Training-data'!$S$11</f>
        <v>15628.214095441044</v>
      </c>
      <c r="H239" s="78">
        <f>F238*'Training-data'!$Y$10+E238*'Training-data'!$Y$11</f>
        <v>6458.4873556239254</v>
      </c>
      <c r="I239" s="78">
        <f>F238*'Training-data'!$AE$10+'Test-data'!E238*'Training-data'!$AE$11</f>
        <v>5776.3877824306664</v>
      </c>
      <c r="J239" s="36"/>
    </row>
    <row r="240" spans="1:10" x14ac:dyDescent="0.2">
      <c r="A240" s="1">
        <v>1</v>
      </c>
      <c r="B240" s="1">
        <v>60573</v>
      </c>
      <c r="C240" s="1">
        <v>185.19300000000001</v>
      </c>
      <c r="E240" s="1">
        <f t="shared" si="7"/>
        <v>238</v>
      </c>
      <c r="F240" s="4">
        <f t="shared" si="6"/>
        <v>6354.7051249999995</v>
      </c>
      <c r="G240" s="75">
        <f>F239*'Training-data'!$S$10+E239*'Training-data'!$S$11</f>
        <v>15839.418497485793</v>
      </c>
      <c r="H240" s="78">
        <f>F239*'Training-data'!$Y$10+E239*'Training-data'!$Y$11</f>
        <v>6900.6121217334767</v>
      </c>
      <c r="I240" s="78">
        <f>F239*'Training-data'!$AE$10+'Test-data'!E239*'Training-data'!$AE$11</f>
        <v>6308.4927797992195</v>
      </c>
      <c r="J240" s="36"/>
    </row>
    <row r="241" spans="1:10" x14ac:dyDescent="0.2">
      <c r="A241" s="1">
        <v>1</v>
      </c>
      <c r="B241" s="1">
        <v>58728</v>
      </c>
      <c r="C241" s="1">
        <v>184.387</v>
      </c>
      <c r="E241" s="1">
        <f t="shared" si="7"/>
        <v>239</v>
      </c>
      <c r="F241" s="4">
        <f t="shared" si="6"/>
        <v>6320.3403749999998</v>
      </c>
      <c r="G241" s="75">
        <f>F240*'Training-data'!$S$10+E240*'Training-data'!$S$11</f>
        <v>15887.208663597548</v>
      </c>
      <c r="H241" s="78">
        <f>F240*'Training-data'!$Y$10+E240*'Training-data'!$Y$11</f>
        <v>6875.252169748057</v>
      </c>
      <c r="I241" s="78">
        <f>F240*'Training-data'!$AE$10+'Test-data'!E240*'Training-data'!$AE$11</f>
        <v>6268.4363534189615</v>
      </c>
      <c r="J241" s="36"/>
    </row>
    <row r="242" spans="1:10" x14ac:dyDescent="0.2">
      <c r="A242" s="1">
        <v>1</v>
      </c>
      <c r="B242" s="1">
        <v>56878</v>
      </c>
      <c r="C242" s="1">
        <v>184.97200000000001</v>
      </c>
      <c r="E242" s="1">
        <f t="shared" si="7"/>
        <v>240</v>
      </c>
      <c r="F242" s="4">
        <f t="shared" si="6"/>
        <v>6637.1298749999996</v>
      </c>
      <c r="G242" s="75">
        <f>F241*'Training-data'!$S$10+E241*'Training-data'!$S$11</f>
        <v>15937.896481817354</v>
      </c>
      <c r="H242" s="78">
        <f>F241*'Training-data'!$Y$10+E241*'Training-data'!$Y$11</f>
        <v>6858.1816306839337</v>
      </c>
      <c r="I242" s="78">
        <f>F241*'Training-data'!$AE$10+'Test-data'!E241*'Training-data'!$AE$11</f>
        <v>6238.5254614604901</v>
      </c>
      <c r="J242" s="36"/>
    </row>
    <row r="243" spans="1:10" x14ac:dyDescent="0.2">
      <c r="A243" s="1">
        <v>1</v>
      </c>
      <c r="B243" s="1">
        <v>55018</v>
      </c>
      <c r="C243" s="1">
        <v>185.99299999999999</v>
      </c>
      <c r="E243" s="1">
        <f t="shared" si="7"/>
        <v>241</v>
      </c>
      <c r="F243" s="4">
        <f t="shared" si="6"/>
        <v>6290.8303750000005</v>
      </c>
      <c r="G243" s="75">
        <f>F242*'Training-data'!$S$10+E242*'Training-data'!$S$11</f>
        <v>16080.966700360519</v>
      </c>
      <c r="H243" s="78">
        <f>F242*'Training-data'!$Y$10+E242*'Training-data'!$Y$11</f>
        <v>7105.3925976069258</v>
      </c>
      <c r="I243" s="78">
        <f>F242*'Training-data'!$AE$10+'Test-data'!E242*'Training-data'!$AE$11</f>
        <v>6532.0725925840643</v>
      </c>
      <c r="J243" s="36"/>
    </row>
    <row r="244" spans="1:10" x14ac:dyDescent="0.2">
      <c r="A244" s="1">
        <v>1</v>
      </c>
      <c r="B244" s="1">
        <v>53159</v>
      </c>
      <c r="C244" s="1">
        <v>185.78899999999999</v>
      </c>
      <c r="E244" s="1">
        <f t="shared" si="7"/>
        <v>242</v>
      </c>
      <c r="F244" s="4">
        <f t="shared" si="6"/>
        <v>6300.8617142857138</v>
      </c>
      <c r="G244" s="75">
        <f>F243*'Training-data'!$S$10+E243*'Training-data'!$S$11</f>
        <v>16049.590066991688</v>
      </c>
      <c r="H244" s="78">
        <f>F243*'Training-data'!$Y$10+E243*'Training-data'!$Y$11</f>
        <v>6853.5574629278753</v>
      </c>
      <c r="I244" s="78">
        <f>F243*'Training-data'!$AE$10+'Test-data'!E243*'Training-data'!$AE$11</f>
        <v>6214.8298583779415</v>
      </c>
      <c r="J244" s="36"/>
    </row>
    <row r="245" spans="1:10" x14ac:dyDescent="0.2">
      <c r="A245" s="1">
        <v>1</v>
      </c>
      <c r="B245" s="1">
        <v>51305</v>
      </c>
      <c r="C245" s="1">
        <v>185.39699999999999</v>
      </c>
      <c r="E245" s="1">
        <f t="shared" si="7"/>
        <v>243</v>
      </c>
      <c r="F245" s="4">
        <f t="shared" si="6"/>
        <v>6457.85</v>
      </c>
      <c r="G245" s="75">
        <f>F244*'Training-data'!$S$10+E244*'Training-data'!$S$11</f>
        <v>16111.95770196776</v>
      </c>
      <c r="H245" s="78">
        <f>F244*'Training-data'!$Y$10+E244*'Training-data'!$Y$11</f>
        <v>6869.8997768660065</v>
      </c>
      <c r="I245" s="78">
        <f>F244*'Training-data'!$AE$10+'Test-data'!E244*'Training-data'!$AE$11</f>
        <v>6225.8134487528914</v>
      </c>
      <c r="J245" s="36"/>
    </row>
    <row r="246" spans="1:10" x14ac:dyDescent="0.2">
      <c r="A246" s="1">
        <v>1</v>
      </c>
      <c r="B246" s="1">
        <v>49464</v>
      </c>
      <c r="C246" s="1">
        <v>184.095</v>
      </c>
      <c r="E246" s="1">
        <f t="shared" si="7"/>
        <v>244</v>
      </c>
      <c r="F246" s="4">
        <f t="shared" si="6"/>
        <v>6751.7167500000005</v>
      </c>
      <c r="G246" s="75">
        <f>F245*'Training-data'!$S$10+E245*'Training-data'!$S$11</f>
        <v>16212.987080195588</v>
      </c>
      <c r="H246" s="78">
        <f>F245*'Training-data'!$Y$10+E245*'Training-data'!$Y$11</f>
        <v>6996.8430677748311</v>
      </c>
      <c r="I246" s="78">
        <f>F245*'Training-data'!$AE$10+'Test-data'!E245*'Training-data'!$AE$11</f>
        <v>6372.1632019180115</v>
      </c>
      <c r="J246" s="36"/>
    </row>
    <row r="247" spans="1:10" x14ac:dyDescent="0.2">
      <c r="A247" s="1">
        <v>1</v>
      </c>
      <c r="B247" s="1">
        <v>47621</v>
      </c>
      <c r="C247" s="1">
        <v>184.191</v>
      </c>
      <c r="E247" s="1">
        <f t="shared" si="7"/>
        <v>245</v>
      </c>
      <c r="F247" s="4">
        <f t="shared" si="6"/>
        <v>6382.2119999999995</v>
      </c>
      <c r="G247" s="75">
        <f>F246*'Training-data'!$S$10+E246*'Training-data'!$S$11</f>
        <v>16350.026733347582</v>
      </c>
      <c r="H247" s="78">
        <f>F246*'Training-data'!$Y$10+E246*'Training-data'!$Y$11</f>
        <v>7226.8021891303379</v>
      </c>
      <c r="I247" s="78">
        <f>F246*'Training-data'!$AE$10+'Test-data'!E246*'Training-data'!$AE$11</f>
        <v>6644.5955454557779</v>
      </c>
      <c r="J247" s="36"/>
    </row>
    <row r="248" spans="1:10" x14ac:dyDescent="0.2">
      <c r="A248" s="1">
        <v>1</v>
      </c>
      <c r="B248" s="1">
        <v>45834</v>
      </c>
      <c r="C248" s="1">
        <v>178.66900000000001</v>
      </c>
      <c r="E248" s="1">
        <f t="shared" si="7"/>
        <v>246</v>
      </c>
      <c r="F248" s="4">
        <f t="shared" si="6"/>
        <v>6368.1328749999993</v>
      </c>
      <c r="G248" s="75">
        <f>F247*'Training-data'!$S$10+E247*'Training-data'!$S$11</f>
        <v>16312.545213892072</v>
      </c>
      <c r="H248" s="78">
        <f>F247*'Training-data'!$Y$10+E247*'Training-data'!$Y$11</f>
        <v>6957.5025971171999</v>
      </c>
      <c r="I248" s="78">
        <f>F247*'Training-data'!$AE$10+'Test-data'!E247*'Training-data'!$AE$11</f>
        <v>6305.9778049949246</v>
      </c>
      <c r="J248" s="36"/>
    </row>
    <row r="249" spans="1:10" x14ac:dyDescent="0.2">
      <c r="A249" s="1">
        <v>1</v>
      </c>
      <c r="B249" s="1">
        <v>44006</v>
      </c>
      <c r="C249" s="1">
        <v>182.797</v>
      </c>
      <c r="E249" s="1">
        <f t="shared" si="7"/>
        <v>247</v>
      </c>
      <c r="F249" s="4">
        <f t="shared" si="6"/>
        <v>6379.1006250000009</v>
      </c>
      <c r="G249" s="75">
        <f>F248*'Training-data'!$S$10+E248*'Training-data'!$S$11</f>
        <v>16368.569817098984</v>
      </c>
      <c r="H249" s="78">
        <f>F248*'Training-data'!$Y$10+E248*'Training-data'!$Y$11</f>
        <v>6955.6991821869588</v>
      </c>
      <c r="I249" s="78">
        <f>F248*'Training-data'!$AE$10+'Test-data'!E248*'Training-data'!$AE$11</f>
        <v>6294.7525708619905</v>
      </c>
      <c r="J249" s="36"/>
    </row>
    <row r="250" spans="1:10" x14ac:dyDescent="0.2">
      <c r="A250" s="1">
        <v>1</v>
      </c>
      <c r="B250" s="1">
        <v>42147</v>
      </c>
      <c r="C250" s="1">
        <v>185.785</v>
      </c>
      <c r="E250" s="1">
        <f t="shared" si="7"/>
        <v>248</v>
      </c>
      <c r="F250" s="4">
        <f t="shared" si="6"/>
        <v>6148.0006249999997</v>
      </c>
      <c r="G250" s="75">
        <f>F249*'Training-data'!$S$10+E249*'Training-data'!$S$11</f>
        <v>16431.183804979722</v>
      </c>
      <c r="H250" s="78">
        <f>F249*'Training-data'!$Y$10+E249*'Training-data'!$Y$11</f>
        <v>6972.7462463418233</v>
      </c>
      <c r="I250" s="78">
        <f>F249*'Training-data'!$AE$10+'Test-data'!E249*'Training-data'!$AE$11</f>
        <v>6306.59871539494</v>
      </c>
      <c r="J250" s="36"/>
    </row>
    <row r="251" spans="1:10" x14ac:dyDescent="0.2">
      <c r="A251" s="1">
        <v>1</v>
      </c>
      <c r="B251" s="1">
        <v>40273</v>
      </c>
      <c r="C251" s="1">
        <v>187.39</v>
      </c>
      <c r="E251" s="1">
        <f t="shared" si="7"/>
        <v>249</v>
      </c>
      <c r="F251" s="4">
        <f t="shared" si="6"/>
        <v>5997.8174285714276</v>
      </c>
      <c r="G251" s="75">
        <f>F250*'Training-data'!$S$10+E250*'Training-data'!$S$11</f>
        <v>16430.114098911505</v>
      </c>
      <c r="H251" s="78">
        <f>F250*'Training-data'!$Y$10+E250*'Training-data'!$Y$11</f>
        <v>6807.6111796498808</v>
      </c>
      <c r="I251" s="78">
        <f>F250*'Training-data'!$AE$10+'Test-data'!E250*'Training-data'!$AE$11</f>
        <v>6095.4694698623543</v>
      </c>
      <c r="J251" s="36"/>
    </row>
    <row r="252" spans="1:10" x14ac:dyDescent="0.2">
      <c r="A252" s="1">
        <v>1</v>
      </c>
      <c r="B252" s="1">
        <v>38419</v>
      </c>
      <c r="C252" s="1">
        <v>185.29499999999999</v>
      </c>
      <c r="E252" s="1">
        <f t="shared" si="7"/>
        <v>250</v>
      </c>
      <c r="F252" s="4">
        <f t="shared" si="6"/>
        <v>6332.5453749999997</v>
      </c>
      <c r="G252" s="75">
        <f>F251*'Training-data'!$S$10+E251*'Training-data'!$S$11</f>
        <v>16450.332156099528</v>
      </c>
      <c r="H252" s="78">
        <f>F251*'Training-data'!$Y$10+E251*'Training-data'!$Y$11</f>
        <v>6703.3747485504755</v>
      </c>
      <c r="I252" s="78">
        <f>F251*'Training-data'!$AE$10+'Test-data'!E251*'Training-data'!$AE$11</f>
        <v>5958.8749603249416</v>
      </c>
      <c r="J252" s="36"/>
    </row>
    <row r="253" spans="1:10" x14ac:dyDescent="0.2">
      <c r="A253" s="1">
        <v>1</v>
      </c>
      <c r="B253" s="1">
        <v>36545</v>
      </c>
      <c r="C253" s="1">
        <v>187.303</v>
      </c>
      <c r="E253" s="1">
        <f t="shared" si="7"/>
        <v>251</v>
      </c>
      <c r="F253" s="4">
        <f t="shared" si="6"/>
        <v>6422.1016250000011</v>
      </c>
      <c r="G253" s="75">
        <f>F252*'Training-data'!$S$10+E252*'Training-data'!$S$11</f>
        <v>16598.121658943379</v>
      </c>
      <c r="H253" s="78">
        <f>F252*'Training-data'!$Y$10+E252*'Training-data'!$Y$11</f>
        <v>6964.0863341822314</v>
      </c>
      <c r="I253" s="78">
        <f>F252*'Training-data'!$AE$10+'Test-data'!E252*'Training-data'!$AE$11</f>
        <v>6268.9456972967982</v>
      </c>
      <c r="J253" s="36"/>
    </row>
    <row r="254" spans="1:10" x14ac:dyDescent="0.2">
      <c r="A254" s="1">
        <v>1</v>
      </c>
      <c r="B254" s="1">
        <v>34675</v>
      </c>
      <c r="C254" s="1">
        <v>186.77799999999999</v>
      </c>
      <c r="E254" s="1">
        <f t="shared" si="7"/>
        <v>252</v>
      </c>
      <c r="F254" s="4">
        <f t="shared" si="6"/>
        <v>6337.3501249999999</v>
      </c>
      <c r="G254" s="75">
        <f>F253*'Training-data'!$S$10+E253*'Training-data'!$S$11</f>
        <v>16681.410875068723</v>
      </c>
      <c r="H254" s="78">
        <f>F253*'Training-data'!$Y$10+E253*'Training-data'!$Y$11</f>
        <v>7040.2797339809586</v>
      </c>
      <c r="I254" s="78">
        <f>F253*'Training-data'!$AE$10+'Test-data'!E253*'Training-data'!$AE$11</f>
        <v>6353.1819121392564</v>
      </c>
      <c r="J254" s="36"/>
    </row>
    <row r="255" spans="1:10" x14ac:dyDescent="0.2">
      <c r="A255" s="1">
        <v>1</v>
      </c>
      <c r="B255" s="1">
        <v>32768</v>
      </c>
      <c r="C255" s="1">
        <v>190.56700000000001</v>
      </c>
      <c r="E255" s="1">
        <f t="shared" si="7"/>
        <v>253</v>
      </c>
      <c r="F255" s="4">
        <f t="shared" si="6"/>
        <v>6188.2865000000002</v>
      </c>
      <c r="G255" s="75">
        <f>F254*'Training-data'!$S$10+E254*'Training-data'!$S$11</f>
        <v>16718.842840883226</v>
      </c>
      <c r="H255" s="78">
        <f>F254*'Training-data'!$Y$10+E254*'Training-data'!$Y$11</f>
        <v>6985.2877225957791</v>
      </c>
      <c r="I255" s="78">
        <f>F254*'Training-data'!$AE$10+'Test-data'!E254*'Training-data'!$AE$11</f>
        <v>6276.8583723357715</v>
      </c>
      <c r="J255" s="36"/>
    </row>
    <row r="256" spans="1:10" x14ac:dyDescent="0.2">
      <c r="A256" s="1">
        <v>1</v>
      </c>
      <c r="B256" s="1">
        <v>31169</v>
      </c>
      <c r="C256" s="1">
        <v>159.88999999999999</v>
      </c>
      <c r="E256" s="1">
        <f t="shared" si="7"/>
        <v>254</v>
      </c>
      <c r="F256" s="4">
        <f t="shared" si="6"/>
        <v>6697.6047500000004</v>
      </c>
      <c r="G256" s="75">
        <f>F255*'Training-data'!$S$10+E255*'Training-data'!$S$11</f>
        <v>16739.355437282735</v>
      </c>
      <c r="H256" s="78">
        <f>F255*'Training-data'!$Y$10+E255*'Training-data'!$Y$11</f>
        <v>6881.893889936242</v>
      </c>
      <c r="I256" s="78">
        <f>F255*'Training-data'!$AE$10+'Test-data'!E255*'Training-data'!$AE$11</f>
        <v>6141.2951314245693</v>
      </c>
      <c r="J256" s="36"/>
    </row>
    <row r="257" spans="1:10" x14ac:dyDescent="0.2">
      <c r="A257" s="1">
        <v>1</v>
      </c>
      <c r="B257" s="1">
        <v>29285</v>
      </c>
      <c r="C257" s="1">
        <v>188.28299999999999</v>
      </c>
      <c r="E257" s="1">
        <f t="shared" si="7"/>
        <v>255</v>
      </c>
      <c r="F257" s="4">
        <f t="shared" si="6"/>
        <v>6283.2417500000001</v>
      </c>
      <c r="G257" s="75">
        <f>F256*'Training-data'!$S$10+E256*'Training-data'!$S$11</f>
        <v>16933.076525226617</v>
      </c>
      <c r="H257" s="78">
        <f>F256*'Training-data'!$Y$10+E256*'Training-data'!$Y$11</f>
        <v>7274.0035388367878</v>
      </c>
      <c r="I257" s="78">
        <f>F256*'Training-data'!$AE$10+'Test-data'!E256*'Training-data'!$AE$11</f>
        <v>6612.185891057431</v>
      </c>
      <c r="J257" s="36"/>
    </row>
    <row r="258" spans="1:10" x14ac:dyDescent="0.2">
      <c r="A258" s="1">
        <v>1</v>
      </c>
      <c r="B258" s="1">
        <v>27418</v>
      </c>
      <c r="C258" s="1">
        <v>186.59</v>
      </c>
      <c r="E258" s="1">
        <f t="shared" si="7"/>
        <v>256</v>
      </c>
      <c r="F258" s="4">
        <f t="shared" si="6"/>
        <v>6061.118125</v>
      </c>
      <c r="G258" s="75">
        <f>F257*'Training-data'!$S$10+E257*'Training-data'!$S$11</f>
        <v>16883.793602799888</v>
      </c>
      <c r="H258" s="78">
        <f>F257*'Training-data'!$Y$10+E257*'Training-data'!$Y$11</f>
        <v>6970.943267959743</v>
      </c>
      <c r="I258" s="78">
        <f>F257*'Training-data'!$AE$10+'Test-data'!E257*'Training-data'!$AE$11</f>
        <v>6232.2479590741341</v>
      </c>
      <c r="J258" s="36"/>
    </row>
    <row r="259" spans="1:10" x14ac:dyDescent="0.2">
      <c r="A259" s="1">
        <v>1</v>
      </c>
      <c r="B259" s="1">
        <v>25501</v>
      </c>
      <c r="C259" s="1">
        <v>191.577</v>
      </c>
      <c r="E259" s="1">
        <f t="shared" si="7"/>
        <v>257</v>
      </c>
      <c r="F259" s="4">
        <f t="shared" si="6"/>
        <v>6416.1134285714279</v>
      </c>
      <c r="G259" s="75">
        <f>F258*'Training-data'!$S$10+E258*'Training-data'!$S$11</f>
        <v>16885.085420388874</v>
      </c>
      <c r="H259" s="78">
        <f>F258*'Training-data'!$Y$10+E258*'Training-data'!$Y$11</f>
        <v>6812.5638931134927</v>
      </c>
      <c r="I259" s="78">
        <f>F258*'Training-data'!$AE$10+'Test-data'!E258*'Training-data'!$AE$11</f>
        <v>6029.3871041759885</v>
      </c>
      <c r="J259" s="36"/>
    </row>
    <row r="260" spans="1:10" x14ac:dyDescent="0.2">
      <c r="A260" s="1">
        <v>1</v>
      </c>
      <c r="B260" s="1">
        <v>24059</v>
      </c>
      <c r="C260" s="1">
        <v>144.29499999999999</v>
      </c>
      <c r="E260" s="1">
        <f t="shared" si="7"/>
        <v>258</v>
      </c>
      <c r="F260" s="4">
        <f t="shared" ref="F260:F323" si="8">AVERAGEIF($A$3:$A$10001,E260,$C$1:$C$10001)</f>
        <v>6540.1862500000007</v>
      </c>
      <c r="G260" s="75">
        <f>F259*'Training-data'!$S$10+E259*'Training-data'!$S$11</f>
        <v>17038.206902273469</v>
      </c>
      <c r="H260" s="78">
        <f>F259*'Training-data'!$Y$10+E259*'Training-data'!$Y$11</f>
        <v>7088.5288543432735</v>
      </c>
      <c r="I260" s="78">
        <f>F259*'Training-data'!$AE$10+'Test-data'!E259*'Training-data'!$AE$11</f>
        <v>6358.126671938091</v>
      </c>
      <c r="J260" s="36"/>
    </row>
    <row r="261" spans="1:10" x14ac:dyDescent="0.2">
      <c r="A261" s="1">
        <v>1</v>
      </c>
      <c r="B261" s="1">
        <v>22141</v>
      </c>
      <c r="C261" s="1">
        <v>191.69200000000001</v>
      </c>
      <c r="E261" s="1">
        <f t="shared" ref="E261:E324" si="9">E260+1</f>
        <v>259</v>
      </c>
      <c r="F261" s="4">
        <f t="shared" si="8"/>
        <v>6615.3297500000008</v>
      </c>
      <c r="G261" s="75">
        <f>F260*'Training-data'!$S$10+E260*'Training-data'!$S$11</f>
        <v>17130.576810771192</v>
      </c>
      <c r="H261" s="78">
        <f>F260*'Training-data'!$Y$10+E260*'Training-data'!$Y$11</f>
        <v>7190.6997027380366</v>
      </c>
      <c r="I261" s="78">
        <f>F260*'Training-data'!$AE$10+'Test-data'!E260*'Training-data'!$AE$11</f>
        <v>6474.1570682773026</v>
      </c>
      <c r="J261" s="36"/>
    </row>
    <row r="262" spans="1:10" x14ac:dyDescent="0.2">
      <c r="A262" s="1">
        <v>1</v>
      </c>
      <c r="B262" s="1">
        <v>20205</v>
      </c>
      <c r="C262" s="1">
        <v>193.57300000000001</v>
      </c>
      <c r="E262" s="1">
        <f t="shared" si="9"/>
        <v>260</v>
      </c>
      <c r="F262" s="4">
        <f t="shared" si="8"/>
        <v>6646.2843749999993</v>
      </c>
      <c r="G262" s="75">
        <f>F261*'Training-data'!$S$10+E261*'Training-data'!$S$11</f>
        <v>17210.074290244451</v>
      </c>
      <c r="H262" s="78">
        <f>F261*'Training-data'!$Y$10+E261*'Training-data'!$Y$11</f>
        <v>7256.0459512480738</v>
      </c>
      <c r="I262" s="78">
        <f>F261*'Training-data'!$AE$10+'Test-data'!E261*'Training-data'!$AE$11</f>
        <v>6545.1172950826631</v>
      </c>
      <c r="J262" s="36"/>
    </row>
    <row r="263" spans="1:10" x14ac:dyDescent="0.2">
      <c r="A263" s="1">
        <v>1</v>
      </c>
      <c r="B263" s="1">
        <v>18268</v>
      </c>
      <c r="C263" s="1">
        <v>193.67500000000001</v>
      </c>
      <c r="E263" s="1">
        <f t="shared" si="9"/>
        <v>261</v>
      </c>
      <c r="F263" s="4">
        <f t="shared" si="8"/>
        <v>6037.2439999999997</v>
      </c>
      <c r="G263" s="75">
        <f>F262*'Training-data'!$S$10+E262*'Training-data'!$S$11</f>
        <v>17277.946467332535</v>
      </c>
      <c r="H263" s="78">
        <f>F262*'Training-data'!$Y$10+E262*'Training-data'!$Y$11</f>
        <v>7288.1352978898394</v>
      </c>
      <c r="I263" s="78">
        <f>F262*'Training-data'!$AE$10+'Test-data'!E262*'Training-data'!$AE$11</f>
        <v>6575.3739104417145</v>
      </c>
      <c r="J263" s="36"/>
    </row>
    <row r="264" spans="1:10" x14ac:dyDescent="0.2">
      <c r="A264" s="1">
        <v>1</v>
      </c>
      <c r="B264" s="1">
        <v>16329</v>
      </c>
      <c r="C264" s="1">
        <v>193.995</v>
      </c>
      <c r="E264" s="1">
        <f t="shared" si="9"/>
        <v>262</v>
      </c>
      <c r="F264" s="4">
        <f t="shared" si="8"/>
        <v>6371.4310000000005</v>
      </c>
      <c r="G264" s="75">
        <f>F263*'Training-data'!$S$10+E263*'Training-data'!$S$11</f>
        <v>17177.447410710785</v>
      </c>
      <c r="H264" s="78">
        <f>F263*'Training-data'!$Y$10+E263*'Training-data'!$Y$11</f>
        <v>6838.5592726210471</v>
      </c>
      <c r="I264" s="78">
        <f>F263*'Training-data'!$AE$10+'Test-data'!E263*'Training-data'!$AE$11</f>
        <v>6016.1131912322853</v>
      </c>
      <c r="J264" s="36"/>
    </row>
    <row r="265" spans="1:10" x14ac:dyDescent="0.2">
      <c r="A265" s="1">
        <v>1</v>
      </c>
      <c r="B265" s="1">
        <v>14439</v>
      </c>
      <c r="C265" s="1">
        <v>188.89099999999999</v>
      </c>
      <c r="E265" s="1">
        <f t="shared" si="9"/>
        <v>263</v>
      </c>
      <c r="F265" s="4">
        <f t="shared" si="8"/>
        <v>6517.0316249999996</v>
      </c>
      <c r="G265" s="75">
        <f>F264*'Training-data'!$S$10+E264*'Training-data'!$S$11</f>
        <v>17325.094600227894</v>
      </c>
      <c r="H265" s="78">
        <f>F264*'Training-data'!$Y$10+E264*'Training-data'!$Y$11</f>
        <v>7098.8637376304541</v>
      </c>
      <c r="I265" s="78">
        <f>F264*'Training-data'!$AE$10+'Test-data'!E264*'Training-data'!$AE$11</f>
        <v>6325.6856472852041</v>
      </c>
      <c r="J265" s="36"/>
    </row>
    <row r="266" spans="1:10" x14ac:dyDescent="0.2">
      <c r="A266" s="1">
        <v>1</v>
      </c>
      <c r="B266" s="1">
        <v>12557</v>
      </c>
      <c r="C266" s="1">
        <v>188.19499999999999</v>
      </c>
      <c r="E266" s="1">
        <f t="shared" si="9"/>
        <v>264</v>
      </c>
      <c r="F266" s="4">
        <f t="shared" si="8"/>
        <v>6613.8038750000005</v>
      </c>
      <c r="G266" s="75">
        <f>F265*'Training-data'!$S$10+E265*'Training-data'!$S$11</f>
        <v>17423.128088669811</v>
      </c>
      <c r="H266" s="78">
        <f>F265*'Training-data'!$Y$10+E265*'Training-data'!$Y$11</f>
        <v>7217.2365837183988</v>
      </c>
      <c r="I266" s="78">
        <f>F265*'Training-data'!$AE$10+'Test-data'!E265*'Training-data'!$AE$11</f>
        <v>6461.5459069523176</v>
      </c>
      <c r="J266" s="36"/>
    </row>
    <row r="267" spans="1:10" x14ac:dyDescent="0.2">
      <c r="A267" s="1">
        <v>1</v>
      </c>
      <c r="B267" s="1">
        <v>10664</v>
      </c>
      <c r="C267" s="1">
        <v>189.071</v>
      </c>
      <c r="E267" s="1">
        <f t="shared" si="9"/>
        <v>265</v>
      </c>
      <c r="F267" s="4">
        <f t="shared" si="8"/>
        <v>6495.8517499999998</v>
      </c>
      <c r="G267" s="75">
        <f>F266*'Training-data'!$S$10+E266*'Training-data'!$S$11</f>
        <v>17508.315705286484</v>
      </c>
      <c r="H267" s="78">
        <f>F266*'Training-data'!$Y$10+E266*'Training-data'!$Y$11</f>
        <v>7298.8608030136929</v>
      </c>
      <c r="I267" s="78">
        <f>F266*'Training-data'!$AE$10+'Test-data'!E266*'Training-data'!$AE$11</f>
        <v>6552.4289816706287</v>
      </c>
      <c r="J267" s="36"/>
    </row>
    <row r="268" spans="1:10" x14ac:dyDescent="0.2">
      <c r="A268" s="1">
        <v>1</v>
      </c>
      <c r="B268" s="1">
        <v>8764</v>
      </c>
      <c r="C268" s="1">
        <v>189.976</v>
      </c>
      <c r="E268" s="1">
        <f t="shared" si="9"/>
        <v>266</v>
      </c>
      <c r="F268" s="4">
        <f t="shared" si="8"/>
        <v>6032.6097142857134</v>
      </c>
      <c r="G268" s="75">
        <f>F267*'Training-data'!$S$10+E267*'Training-data'!$S$11</f>
        <v>17537.013180689053</v>
      </c>
      <c r="H268" s="78">
        <f>F267*'Training-data'!$Y$10+E267*'Training-data'!$Y$11</f>
        <v>7218.8817348729335</v>
      </c>
      <c r="I268" s="78">
        <f>F267*'Training-data'!$AE$10+'Test-data'!E267*'Training-data'!$AE$11</f>
        <v>6445.5234155138014</v>
      </c>
      <c r="J268" s="36"/>
    </row>
    <row r="269" spans="1:10" x14ac:dyDescent="0.2">
      <c r="A269" s="1">
        <v>1</v>
      </c>
      <c r="B269" s="1">
        <v>6833</v>
      </c>
      <c r="C269" s="1">
        <v>193.18299999999999</v>
      </c>
      <c r="E269" s="1">
        <f t="shared" si="9"/>
        <v>267</v>
      </c>
      <c r="F269" s="4">
        <f t="shared" si="8"/>
        <v>6665.2001249999994</v>
      </c>
      <c r="G269" s="75">
        <f>F268*'Training-data'!$S$10+E268*'Training-data'!$S$11</f>
        <v>17474.871058509576</v>
      </c>
      <c r="H269" s="78">
        <f>F268*'Training-data'!$Y$10+E268*'Training-data'!$Y$11</f>
        <v>6879.0347095431962</v>
      </c>
      <c r="I269" s="78">
        <f>F268*'Training-data'!$AE$10+'Test-data'!E268*'Training-data'!$AE$11</f>
        <v>6020.5616335776713</v>
      </c>
      <c r="J269" s="36"/>
    </row>
    <row r="270" spans="1:10" x14ac:dyDescent="0.2">
      <c r="A270" s="1">
        <v>1</v>
      </c>
      <c r="B270" s="1">
        <v>4937</v>
      </c>
      <c r="C270" s="1">
        <v>189.59700000000001</v>
      </c>
      <c r="E270" s="1">
        <f t="shared" si="9"/>
        <v>268</v>
      </c>
      <c r="F270" s="4">
        <f t="shared" si="8"/>
        <v>6843.4691249999996</v>
      </c>
      <c r="G270" s="75">
        <f>F269*'Training-data'!$S$10+E269*'Training-data'!$S$11</f>
        <v>17701.02284635196</v>
      </c>
      <c r="H270" s="78">
        <f>F269*'Training-data'!$Y$10+E269*'Training-data'!$Y$11</f>
        <v>7363.9199756542912</v>
      </c>
      <c r="I270" s="78">
        <f>F269*'Training-data'!$AE$10+'Test-data'!E269*'Training-data'!$AE$11</f>
        <v>6605.0018359574033</v>
      </c>
      <c r="J270" s="36"/>
    </row>
    <row r="271" spans="1:10" x14ac:dyDescent="0.2">
      <c r="A271" s="1">
        <v>1</v>
      </c>
      <c r="B271" s="1">
        <v>3090</v>
      </c>
      <c r="C271" s="1">
        <v>184.697</v>
      </c>
      <c r="E271" s="1">
        <f t="shared" si="9"/>
        <v>269</v>
      </c>
      <c r="F271" s="4">
        <f t="shared" si="8"/>
        <v>6123.8442857142863</v>
      </c>
      <c r="G271" s="75">
        <f>F270*'Training-data'!$S$10+E270*'Training-data'!$S$11</f>
        <v>17807.650799753832</v>
      </c>
      <c r="H271" s="78">
        <f>F270*'Training-data'!$Y$10+E270*'Training-data'!$Y$11</f>
        <v>7506.8793028773835</v>
      </c>
      <c r="I271" s="78">
        <f>F270*'Training-data'!$AE$10+'Test-data'!E270*'Training-data'!$AE$11</f>
        <v>6770.9538515830554</v>
      </c>
      <c r="J271" s="36"/>
    </row>
    <row r="272" spans="1:10" x14ac:dyDescent="0.2">
      <c r="A272" s="1">
        <v>1</v>
      </c>
      <c r="B272" s="1">
        <v>1132</v>
      </c>
      <c r="C272" s="1">
        <v>195.58699999999999</v>
      </c>
      <c r="E272" s="1">
        <f t="shared" si="9"/>
        <v>270</v>
      </c>
      <c r="F272" s="4">
        <f t="shared" si="8"/>
        <v>6694.2823750000007</v>
      </c>
      <c r="G272" s="75">
        <f>F271*'Training-data'!$S$10+E271*'Training-data'!$S$11</f>
        <v>17678.058949155682</v>
      </c>
      <c r="H272" s="78">
        <f>F271*'Training-data'!$Y$10+E271*'Training-data'!$Y$11</f>
        <v>6974.0765225281502</v>
      </c>
      <c r="I272" s="78">
        <f>F271*'Training-data'!$AE$10+'Test-data'!E271*'Training-data'!$AE$11</f>
        <v>6109.8306824632409</v>
      </c>
      <c r="J272" s="36"/>
    </row>
    <row r="273" spans="1:10" x14ac:dyDescent="0.2">
      <c r="A273" s="1">
        <v>1</v>
      </c>
      <c r="B273" s="1">
        <v>0</v>
      </c>
      <c r="C273" s="1">
        <v>113.08499999999999</v>
      </c>
      <c r="E273" s="1">
        <f t="shared" si="9"/>
        <v>271</v>
      </c>
      <c r="F273" s="4">
        <f t="shared" si="8"/>
        <v>6424.1157142857137</v>
      </c>
      <c r="G273" s="75">
        <f>F272*'Training-data'!$S$10+E272*'Training-data'!$S$11</f>
        <v>17887.859573259506</v>
      </c>
      <c r="H273" s="78">
        <f>F272*'Training-data'!$Y$10+E272*'Training-data'!$Y$11</f>
        <v>7412.1854528616241</v>
      </c>
      <c r="I273" s="78">
        <f>F272*'Training-data'!$AE$10+'Test-data'!E272*'Training-data'!$AE$11</f>
        <v>6637.0206393475937</v>
      </c>
      <c r="J273" s="36"/>
    </row>
    <row r="274" spans="1:10" x14ac:dyDescent="0.2">
      <c r="A274" s="1">
        <v>2</v>
      </c>
      <c r="B274" s="1">
        <v>108631</v>
      </c>
      <c r="C274" s="1">
        <v>12.298</v>
      </c>
      <c r="E274" s="1">
        <f t="shared" si="9"/>
        <v>272</v>
      </c>
      <c r="F274" s="4">
        <f t="shared" si="8"/>
        <v>6858.9400000000005</v>
      </c>
      <c r="G274" s="75">
        <f>F273*'Training-data'!$S$10+E273*'Training-data'!$S$11</f>
        <v>17876.512127738031</v>
      </c>
      <c r="H274" s="78">
        <f>F273*'Training-data'!$Y$10+E273*'Training-data'!$Y$11</f>
        <v>7217.6485038702103</v>
      </c>
      <c r="I274" s="78">
        <f>F273*'Training-data'!$AE$10+'Test-data'!E273*'Training-data'!$AE$11</f>
        <v>6389.905997531012</v>
      </c>
      <c r="J274" s="36"/>
    </row>
    <row r="275" spans="1:10" x14ac:dyDescent="0.2">
      <c r="A275" s="1">
        <v>2</v>
      </c>
      <c r="B275" s="1">
        <v>295620</v>
      </c>
      <c r="C275" s="1">
        <v>10.191000000000001</v>
      </c>
      <c r="E275" s="1">
        <f t="shared" si="9"/>
        <v>273</v>
      </c>
      <c r="F275" s="4">
        <f t="shared" si="8"/>
        <v>6626.1353749999989</v>
      </c>
      <c r="G275" s="75">
        <f>F274*'Training-data'!$S$10+E274*'Training-data'!$S$11</f>
        <v>18050.635186524309</v>
      </c>
      <c r="H275" s="78">
        <f>F274*'Training-data'!$Y$10+E274*'Training-data'!$Y$11</f>
        <v>7553.6933975574029</v>
      </c>
      <c r="I275" s="78">
        <f>F274*'Training-data'!$AE$10+'Test-data'!E274*'Training-data'!$AE$11</f>
        <v>6792.1782784770821</v>
      </c>
      <c r="J275" s="36"/>
    </row>
    <row r="276" spans="1:10" x14ac:dyDescent="0.2">
      <c r="A276" s="1">
        <v>2</v>
      </c>
      <c r="B276" s="1">
        <v>498885</v>
      </c>
      <c r="C276" s="1">
        <v>88.998000000000005</v>
      </c>
      <c r="E276" s="1">
        <f t="shared" si="9"/>
        <v>274</v>
      </c>
      <c r="F276" s="4">
        <f t="shared" si="8"/>
        <v>6084.4092857142869</v>
      </c>
      <c r="G276" s="75">
        <f>F275*'Training-data'!$S$10+E275*'Training-data'!$S$11</f>
        <v>18049.117024117739</v>
      </c>
      <c r="H276" s="78">
        <f>F275*'Training-data'!$Y$10+E275*'Training-data'!$Y$11</f>
        <v>7387.2754164136386</v>
      </c>
      <c r="I276" s="78">
        <f>F275*'Training-data'!$AE$10+'Test-data'!E275*'Training-data'!$AE$11</f>
        <v>6579.4788550736712</v>
      </c>
      <c r="J276" s="36"/>
    </row>
    <row r="277" spans="1:10" x14ac:dyDescent="0.2">
      <c r="A277" s="1">
        <v>2</v>
      </c>
      <c r="B277" s="1">
        <v>496783</v>
      </c>
      <c r="C277" s="1">
        <v>209.98500000000001</v>
      </c>
      <c r="E277" s="1">
        <f t="shared" si="9"/>
        <v>275</v>
      </c>
      <c r="F277" s="4">
        <f t="shared" si="8"/>
        <v>6608.4977499999995</v>
      </c>
      <c r="G277" s="75">
        <f>F276*'Training-data'!$S$10+E276*'Training-data'!$S$11</f>
        <v>17966.32715168026</v>
      </c>
      <c r="H277" s="78">
        <f>F276*'Training-data'!$Y$10+E276*'Training-data'!$Y$11</f>
        <v>6988.3606626601968</v>
      </c>
      <c r="I277" s="78">
        <f>F276*'Training-data'!$AE$10+'Test-data'!E276*'Training-data'!$AE$11</f>
        <v>6082.2232113611881</v>
      </c>
      <c r="J277" s="36"/>
    </row>
    <row r="278" spans="1:10" x14ac:dyDescent="0.2">
      <c r="A278" s="1">
        <v>2</v>
      </c>
      <c r="B278" s="1">
        <v>493362</v>
      </c>
      <c r="C278" s="1">
        <v>342.07499999999999</v>
      </c>
      <c r="E278" s="1">
        <f t="shared" si="9"/>
        <v>276</v>
      </c>
      <c r="F278" s="4">
        <f t="shared" si="8"/>
        <v>6465.8827500000007</v>
      </c>
      <c r="G278" s="75">
        <f>F277*'Training-data'!$S$10+E277*'Training-data'!$S$11</f>
        <v>18163.934018734049</v>
      </c>
      <c r="H278" s="78">
        <f>F277*'Training-data'!$Y$10+E277*'Training-data'!$Y$11</f>
        <v>7391.5864933389221</v>
      </c>
      <c r="I278" s="78">
        <f>F277*'Training-data'!$AE$10+'Test-data'!E277*'Training-data'!$AE$11</f>
        <v>6566.7192294050046</v>
      </c>
      <c r="J278" s="36"/>
    </row>
    <row r="279" spans="1:10" x14ac:dyDescent="0.2">
      <c r="A279" s="1">
        <v>2</v>
      </c>
      <c r="B279" s="1">
        <v>489708</v>
      </c>
      <c r="C279" s="1">
        <v>365.49799999999999</v>
      </c>
      <c r="E279" s="1">
        <f t="shared" si="9"/>
        <v>277</v>
      </c>
      <c r="F279" s="4">
        <f t="shared" si="8"/>
        <v>6351.5368750000007</v>
      </c>
      <c r="G279" s="75">
        <f>F278*'Training-data'!$S$10+E278*'Training-data'!$S$11</f>
        <v>18186.143132992263</v>
      </c>
      <c r="H279" s="78">
        <f>F278*'Training-data'!$Y$10+E278*'Training-data'!$Y$11</f>
        <v>7293.0459475940297</v>
      </c>
      <c r="I279" s="78">
        <f>F278*'Training-data'!$AE$10+'Test-data'!E278*'Training-data'!$AE$11</f>
        <v>6437.0959977464245</v>
      </c>
      <c r="J279" s="36"/>
    </row>
    <row r="280" spans="1:10" x14ac:dyDescent="0.2">
      <c r="A280" s="1">
        <v>2</v>
      </c>
      <c r="B280" s="1">
        <v>486104</v>
      </c>
      <c r="C280" s="1">
        <v>360.19499999999999</v>
      </c>
      <c r="E280" s="1">
        <f t="shared" si="9"/>
        <v>278</v>
      </c>
      <c r="F280" s="4">
        <f t="shared" si="8"/>
        <v>6590.8393749999996</v>
      </c>
      <c r="G280" s="75">
        <f>F279*'Training-data'!$S$10+E279*'Training-data'!$S$11</f>
        <v>18215.78934824681</v>
      </c>
      <c r="H280" s="78">
        <f>F279*'Training-data'!$Y$10+E279*'Training-data'!$Y$11</f>
        <v>7215.7809721375133</v>
      </c>
      <c r="I280" s="78">
        <f>F279*'Training-data'!$AE$10+'Test-data'!E279*'Training-data'!$AE$11</f>
        <v>6333.5122495534688</v>
      </c>
      <c r="J280" s="36"/>
    </row>
    <row r="281" spans="1:10" x14ac:dyDescent="0.2">
      <c r="A281" s="1">
        <v>2</v>
      </c>
      <c r="B281" s="1">
        <v>482496</v>
      </c>
      <c r="C281" s="1">
        <v>360.77300000000002</v>
      </c>
      <c r="E281" s="1">
        <f t="shared" si="9"/>
        <v>279</v>
      </c>
      <c r="F281" s="4">
        <f t="shared" si="8"/>
        <v>6072.7018749999997</v>
      </c>
      <c r="G281" s="75">
        <f>F280*'Training-data'!$S$10+E280*'Training-data'!$S$11</f>
        <v>18338.474123487333</v>
      </c>
      <c r="H281" s="78">
        <f>F280*'Training-data'!$Y$10+E280*'Training-data'!$Y$11</f>
        <v>7404.6746011543746</v>
      </c>
      <c r="I281" s="78">
        <f>F280*'Training-data'!$AE$10+'Test-data'!E280*'Training-data'!$AE$11</f>
        <v>6555.6839328943115</v>
      </c>
      <c r="J281" s="36"/>
    </row>
    <row r="282" spans="1:10" x14ac:dyDescent="0.2">
      <c r="A282" s="1">
        <v>2</v>
      </c>
      <c r="B282" s="1">
        <v>478910</v>
      </c>
      <c r="C282" s="1">
        <v>358.392</v>
      </c>
      <c r="E282" s="1">
        <f t="shared" si="9"/>
        <v>280</v>
      </c>
      <c r="F282" s="4">
        <f t="shared" si="8"/>
        <v>6158.6327142857144</v>
      </c>
      <c r="G282" s="75">
        <f>F281*'Training-data'!$S$10+E281*'Training-data'!$S$11</f>
        <v>18261.889986843897</v>
      </c>
      <c r="H282" s="78">
        <f>F281*'Training-data'!$Y$10+E281*'Training-data'!$Y$11</f>
        <v>7023.5128089571135</v>
      </c>
      <c r="I282" s="78">
        <f>F281*'Training-data'!$AE$10+'Test-data'!E281*'Training-data'!$AE$11</f>
        <v>6080.1563999982327</v>
      </c>
      <c r="J282" s="36"/>
    </row>
    <row r="283" spans="1:10" x14ac:dyDescent="0.2">
      <c r="A283" s="1">
        <v>2</v>
      </c>
      <c r="B283" s="1">
        <v>475308</v>
      </c>
      <c r="C283" s="1">
        <v>360.09100000000001</v>
      </c>
      <c r="E283" s="1">
        <f t="shared" si="9"/>
        <v>281</v>
      </c>
      <c r="F283" s="4">
        <f t="shared" si="8"/>
        <v>6567.8667500000001</v>
      </c>
      <c r="G283" s="75">
        <f>F282*'Training-data'!$S$10+E282*'Training-data'!$S$11</f>
        <v>18344.225422276158</v>
      </c>
      <c r="H283" s="78">
        <f>F282*'Training-data'!$Y$10+E282*'Training-data'!$Y$11</f>
        <v>7096.977695564291</v>
      </c>
      <c r="I283" s="78">
        <f>F282*'Training-data'!$AE$10+'Test-data'!E282*'Training-data'!$AE$11</f>
        <v>6161.0531474057861</v>
      </c>
      <c r="J283" s="36"/>
    </row>
    <row r="284" spans="1:10" x14ac:dyDescent="0.2">
      <c r="A284" s="1">
        <v>2</v>
      </c>
      <c r="B284" s="1">
        <v>471771</v>
      </c>
      <c r="C284" s="1">
        <v>353.58800000000002</v>
      </c>
      <c r="E284" s="1">
        <f t="shared" si="9"/>
        <v>282</v>
      </c>
      <c r="F284" s="4">
        <f t="shared" si="8"/>
        <v>6872.1618750000007</v>
      </c>
      <c r="G284" s="75">
        <f>F283*'Training-data'!$S$10+E283*'Training-data'!$S$11</f>
        <v>18511.616144148174</v>
      </c>
      <c r="H284" s="78">
        <f>F283*'Training-data'!$Y$10+E283*'Training-data'!$Y$11</f>
        <v>7413.7631617816842</v>
      </c>
      <c r="I284" s="78">
        <f>F283*'Training-data'!$AE$10+'Test-data'!E283*'Training-data'!$AE$11</f>
        <v>6539.7535317418169</v>
      </c>
      <c r="J284" s="36"/>
    </row>
    <row r="285" spans="1:10" x14ac:dyDescent="0.2">
      <c r="A285" s="1">
        <v>2</v>
      </c>
      <c r="B285" s="1">
        <v>468208</v>
      </c>
      <c r="C285" s="1">
        <v>356.08600000000001</v>
      </c>
      <c r="E285" s="1">
        <f t="shared" si="9"/>
        <v>283</v>
      </c>
      <c r="F285" s="4">
        <f t="shared" si="8"/>
        <v>6296.6961250000004</v>
      </c>
      <c r="G285" s="75">
        <f>F284*'Training-data'!$S$10+E284*'Training-data'!$S$11</f>
        <v>18651.399316178195</v>
      </c>
      <c r="H285" s="78">
        <f>F284*'Training-data'!$Y$10+E284*'Training-data'!$Y$11</f>
        <v>7651.5707618328015</v>
      </c>
      <c r="I285" s="78">
        <f>F284*'Training-data'!$AE$10+'Test-data'!E284*'Training-data'!$AE$11</f>
        <v>6821.7917438158702</v>
      </c>
      <c r="J285" s="36"/>
    </row>
    <row r="286" spans="1:10" x14ac:dyDescent="0.2">
      <c r="A286" s="1">
        <v>2</v>
      </c>
      <c r="B286" s="1">
        <v>464584</v>
      </c>
      <c r="C286" s="1">
        <v>362.49299999999999</v>
      </c>
      <c r="E286" s="1">
        <f t="shared" si="9"/>
        <v>284</v>
      </c>
      <c r="F286" s="4">
        <f t="shared" si="8"/>
        <v>6192.4026249999997</v>
      </c>
      <c r="G286" s="75">
        <f>F285*'Training-data'!$S$10+E285*'Training-data'!$S$11</f>
        <v>18559.733142676774</v>
      </c>
      <c r="H286" s="78">
        <f>F285*'Training-data'!$Y$10+E285*'Training-data'!$Y$11</f>
        <v>7227.2632687203277</v>
      </c>
      <c r="I286" s="78">
        <f>F285*'Training-data'!$AE$10+'Test-data'!E285*'Training-data'!$AE$11</f>
        <v>6293.4575528435926</v>
      </c>
      <c r="J286" s="36"/>
    </row>
    <row r="287" spans="1:10" x14ac:dyDescent="0.2">
      <c r="A287" s="1">
        <v>2</v>
      </c>
      <c r="B287" s="1">
        <v>461025</v>
      </c>
      <c r="C287" s="1">
        <v>355.66300000000001</v>
      </c>
      <c r="E287" s="1">
        <f t="shared" si="9"/>
        <v>285</v>
      </c>
      <c r="F287" s="4">
        <f t="shared" si="8"/>
        <v>6039.8511428571428</v>
      </c>
      <c r="G287" s="75">
        <f>F286*'Training-data'!$S$10+E286*'Training-data'!$S$11</f>
        <v>18592.02395793673</v>
      </c>
      <c r="H287" s="78">
        <f>F286*'Training-data'!$Y$10+E286*'Training-data'!$Y$11</f>
        <v>7157.5637913426399</v>
      </c>
      <c r="I287" s="78">
        <f>F286*'Training-data'!$AE$10+'Test-data'!E286*'Training-data'!$AE$11</f>
        <v>6199.1333290470502</v>
      </c>
      <c r="J287" s="36"/>
    </row>
    <row r="288" spans="1:10" x14ac:dyDescent="0.2">
      <c r="A288" s="1">
        <v>2</v>
      </c>
      <c r="B288" s="1">
        <v>457378</v>
      </c>
      <c r="C288" s="1">
        <v>364.69099999999997</v>
      </c>
      <c r="E288" s="1">
        <f t="shared" si="9"/>
        <v>286</v>
      </c>
      <c r="F288" s="4">
        <f t="shared" si="8"/>
        <v>6989.9197499999991</v>
      </c>
      <c r="G288" s="75">
        <f>F287*'Training-data'!$S$10+E287*'Training-data'!$S$11</f>
        <v>18611.618961526689</v>
      </c>
      <c r="H288" s="78">
        <f>F287*'Training-data'!$Y$10+E287*'Training-data'!$Y$11</f>
        <v>7051.544969413053</v>
      </c>
      <c r="I288" s="78">
        <f>F287*'Training-data'!$AE$10+'Test-data'!E287*'Training-data'!$AE$11</f>
        <v>6060.357325151429</v>
      </c>
      <c r="J288" s="36"/>
    </row>
    <row r="289" spans="1:10" x14ac:dyDescent="0.2">
      <c r="A289" s="1">
        <v>2</v>
      </c>
      <c r="B289" s="1">
        <v>453736</v>
      </c>
      <c r="C289" s="1">
        <v>364.09199999999998</v>
      </c>
      <c r="E289" s="1">
        <f t="shared" si="9"/>
        <v>287</v>
      </c>
      <c r="F289" s="4">
        <f t="shared" si="8"/>
        <v>6549.1029999999992</v>
      </c>
      <c r="G289" s="75">
        <f>F288*'Training-data'!$S$10+E288*'Training-data'!$S$11</f>
        <v>18921.293582529725</v>
      </c>
      <c r="H289" s="78">
        <f>F288*'Training-data'!$Y$10+E288*'Training-data'!$Y$11</f>
        <v>7775.3668733982877</v>
      </c>
      <c r="I289" s="78">
        <f>F288*'Training-data'!$AE$10+'Test-data'!E288*'Training-data'!$AE$11</f>
        <v>6937.2355936757085</v>
      </c>
      <c r="J289" s="36"/>
    </row>
    <row r="290" spans="1:10" x14ac:dyDescent="0.2">
      <c r="A290" s="1">
        <v>2</v>
      </c>
      <c r="B290" s="1">
        <v>450925</v>
      </c>
      <c r="C290" s="1">
        <v>280.98700000000002</v>
      </c>
      <c r="E290" s="1">
        <f t="shared" si="9"/>
        <v>288</v>
      </c>
      <c r="F290" s="4">
        <f t="shared" si="8"/>
        <v>6175.2281428571423</v>
      </c>
      <c r="G290" s="75">
        <f>F289*'Training-data'!$S$10+E289*'Training-data'!$S$11</f>
        <v>18865.051151788473</v>
      </c>
      <c r="H290" s="78">
        <f>F289*'Training-data'!$Y$10+E289*'Training-data'!$Y$11</f>
        <v>7452.397298023272</v>
      </c>
      <c r="I290" s="78">
        <f>F289*'Training-data'!$AE$10+'Test-data'!E289*'Training-data'!$AE$11</f>
        <v>6532.9303710271088</v>
      </c>
      <c r="J290" s="36"/>
    </row>
    <row r="291" spans="1:10" x14ac:dyDescent="0.2">
      <c r="A291" s="1">
        <v>2</v>
      </c>
      <c r="B291" s="1">
        <v>447348</v>
      </c>
      <c r="C291" s="1">
        <v>357.673</v>
      </c>
      <c r="E291" s="1">
        <f t="shared" si="9"/>
        <v>289</v>
      </c>
      <c r="F291" s="4">
        <f t="shared" si="8"/>
        <v>6889.7748749999992</v>
      </c>
      <c r="G291" s="75">
        <f>F290*'Training-data'!$S$10+E290*'Training-data'!$S$11</f>
        <v>18826.41993533363</v>
      </c>
      <c r="H291" s="78">
        <f>F290*'Training-data'!$Y$10+E290*'Training-data'!$Y$11</f>
        <v>7179.8087283114764</v>
      </c>
      <c r="I291" s="78">
        <f>F290*'Training-data'!$AE$10+'Test-data'!E290*'Training-data'!$AE$11</f>
        <v>6190.287202375981</v>
      </c>
      <c r="J291" s="36"/>
    </row>
    <row r="292" spans="1:10" x14ac:dyDescent="0.2">
      <c r="A292" s="1">
        <v>2</v>
      </c>
      <c r="B292" s="1">
        <v>443766</v>
      </c>
      <c r="C292" s="1">
        <v>358.16800000000001</v>
      </c>
      <c r="E292" s="1">
        <f t="shared" si="9"/>
        <v>290</v>
      </c>
      <c r="F292" s="4">
        <f t="shared" si="8"/>
        <v>6245.5198571428573</v>
      </c>
      <c r="G292" s="75">
        <f>F291*'Training-data'!$S$10+E291*'Training-data'!$S$11</f>
        <v>19074.132964981422</v>
      </c>
      <c r="H292" s="78">
        <f>F291*'Training-data'!$Y$10+E291*'Training-data'!$Y$11</f>
        <v>7726.3749794948199</v>
      </c>
      <c r="I292" s="78">
        <f>F291*'Training-data'!$AE$10+'Test-data'!E291*'Training-data'!$AE$11</f>
        <v>6850.2196697884219</v>
      </c>
      <c r="J292" s="36"/>
    </row>
    <row r="293" spans="1:10" x14ac:dyDescent="0.2">
      <c r="A293" s="1">
        <v>2</v>
      </c>
      <c r="B293" s="1">
        <v>440186</v>
      </c>
      <c r="C293" s="1">
        <v>357.97500000000002</v>
      </c>
      <c r="E293" s="1">
        <f t="shared" si="9"/>
        <v>291</v>
      </c>
      <c r="F293" s="4">
        <f t="shared" si="8"/>
        <v>6803.7230000000009</v>
      </c>
      <c r="G293" s="75">
        <f>F292*'Training-data'!$S$10+E292*'Training-data'!$S$11</f>
        <v>18964.369565884328</v>
      </c>
      <c r="H293" s="78">
        <f>F292*'Training-data'!$Y$10+E292*'Training-data'!$Y$11</f>
        <v>7250.2961314719705</v>
      </c>
      <c r="I293" s="78">
        <f>F292*'Training-data'!$AE$10+'Test-data'!E292*'Training-data'!$AE$11</f>
        <v>6258.5217559213424</v>
      </c>
      <c r="J293" s="36"/>
    </row>
    <row r="294" spans="1:10" x14ac:dyDescent="0.2">
      <c r="A294" s="1">
        <v>2</v>
      </c>
      <c r="B294" s="1">
        <v>436574</v>
      </c>
      <c r="C294" s="1">
        <v>361.11399999999998</v>
      </c>
      <c r="E294" s="1">
        <f t="shared" si="9"/>
        <v>292</v>
      </c>
      <c r="F294" s="4">
        <f t="shared" si="8"/>
        <v>6230.6337142857146</v>
      </c>
      <c r="G294" s="75">
        <f>F293*'Training-data'!$S$10+E293*'Training-data'!$S$11</f>
        <v>19170.95139449045</v>
      </c>
      <c r="H294" s="78">
        <f>F293*'Training-data'!$Y$10+E293*'Training-data'!$Y$11</f>
        <v>7679.1969429579176</v>
      </c>
      <c r="I294" s="78">
        <f>F293*'Training-data'!$AE$10+'Test-data'!E293*'Training-data'!$AE$11</f>
        <v>6774.4417606855086</v>
      </c>
      <c r="J294" s="36"/>
    </row>
    <row r="295" spans="1:10" x14ac:dyDescent="0.2">
      <c r="A295" s="1">
        <v>2</v>
      </c>
      <c r="B295" s="1">
        <v>433038</v>
      </c>
      <c r="C295" s="1">
        <v>353.48500000000001</v>
      </c>
      <c r="E295" s="1">
        <f t="shared" si="9"/>
        <v>293</v>
      </c>
      <c r="F295" s="4">
        <f t="shared" si="8"/>
        <v>7247.5076250000002</v>
      </c>
      <c r="G295" s="75">
        <f>F294*'Training-data'!$S$10+E294*'Training-data'!$S$11</f>
        <v>19079.910426222901</v>
      </c>
      <c r="H295" s="78">
        <f>F294*'Training-data'!$Y$10+E294*'Training-data'!$Y$11</f>
        <v>7256.677995934102</v>
      </c>
      <c r="I295" s="78">
        <f>F294*'Training-data'!$AE$10+'Test-data'!E294*'Training-data'!$AE$11</f>
        <v>6248.296597582842</v>
      </c>
      <c r="J295" s="36"/>
    </row>
    <row r="296" spans="1:10" x14ac:dyDescent="0.2">
      <c r="A296" s="1">
        <v>2</v>
      </c>
      <c r="B296" s="1">
        <v>429574</v>
      </c>
      <c r="C296" s="1">
        <v>345.97199999999998</v>
      </c>
      <c r="E296" s="1">
        <f t="shared" si="9"/>
        <v>294</v>
      </c>
      <c r="F296" s="4">
        <f t="shared" si="8"/>
        <v>6149.3237142857151</v>
      </c>
      <c r="G296" s="75">
        <f>F295*'Training-data'!$S$10+E295*'Training-data'!$S$11</f>
        <v>19407.160327315127</v>
      </c>
      <c r="H296" s="78">
        <f>F295*'Training-data'!$Y$10+E295*'Training-data'!$Y$11</f>
        <v>8030.7781073902224</v>
      </c>
      <c r="I296" s="78">
        <f>F295*'Training-data'!$AE$10+'Test-data'!E295*'Training-data'!$AE$11</f>
        <v>7186.7111038847106</v>
      </c>
      <c r="J296" s="36"/>
    </row>
    <row r="297" spans="1:10" x14ac:dyDescent="0.2">
      <c r="A297" s="1">
        <v>2</v>
      </c>
      <c r="B297" s="1">
        <v>425982</v>
      </c>
      <c r="C297" s="1">
        <v>359.18799999999999</v>
      </c>
      <c r="E297" s="1">
        <f t="shared" si="9"/>
        <v>295</v>
      </c>
      <c r="F297" s="4">
        <f t="shared" si="8"/>
        <v>6783.7423749999998</v>
      </c>
      <c r="G297" s="75">
        <f>F296*'Training-data'!$S$10+E296*'Training-data'!$S$11</f>
        <v>19177.976358202806</v>
      </c>
      <c r="H297" s="78">
        <f>F296*'Training-data'!$Y$10+E296*'Training-data'!$Y$11</f>
        <v>7213.0687325679719</v>
      </c>
      <c r="I297" s="78">
        <f>F296*'Training-data'!$AE$10+'Test-data'!E296*'Training-data'!$AE$11</f>
        <v>6176.886562464656</v>
      </c>
      <c r="J297" s="36"/>
    </row>
    <row r="298" spans="1:10" x14ac:dyDescent="0.2">
      <c r="A298" s="1">
        <v>2</v>
      </c>
      <c r="B298" s="1">
        <v>422340</v>
      </c>
      <c r="C298" s="1">
        <v>364.28500000000003</v>
      </c>
      <c r="E298" s="1">
        <f t="shared" si="9"/>
        <v>296</v>
      </c>
      <c r="F298" s="4">
        <f t="shared" si="8"/>
        <v>6778.0562500000005</v>
      </c>
      <c r="G298" s="75">
        <f>F297*'Training-data'!$S$10+E297*'Training-data'!$S$11</f>
        <v>19404.609125909144</v>
      </c>
      <c r="H298" s="78">
        <f>F297*'Training-data'!$Y$10+E297*'Training-data'!$Y$11</f>
        <v>7699.3299542977729</v>
      </c>
      <c r="I298" s="78">
        <f>F297*'Training-data'!$AE$10+'Test-data'!E297*'Training-data'!$AE$11</f>
        <v>6763.0108171681177</v>
      </c>
      <c r="J298" s="36"/>
    </row>
    <row r="299" spans="1:10" x14ac:dyDescent="0.2">
      <c r="A299" s="1">
        <v>2</v>
      </c>
      <c r="B299" s="1">
        <v>418646</v>
      </c>
      <c r="C299" s="1">
        <v>369.39499999999998</v>
      </c>
      <c r="E299" s="1">
        <f t="shared" si="9"/>
        <v>297</v>
      </c>
      <c r="F299" s="4">
        <f t="shared" si="8"/>
        <v>6516.2182857142852</v>
      </c>
      <c r="G299" s="75">
        <f>F298*'Training-data'!$S$10+E298*'Training-data'!$S$11</f>
        <v>19462.841777248508</v>
      </c>
      <c r="H299" s="78">
        <f>F298*'Training-data'!$Y$10+E298*'Training-data'!$Y$11</f>
        <v>7703.8431785075963</v>
      </c>
      <c r="I299" s="78">
        <f>F298*'Training-data'!$AE$10+'Test-data'!E298*'Training-data'!$AE$11</f>
        <v>6759.5166106042016</v>
      </c>
      <c r="J299" s="36"/>
    </row>
    <row r="300" spans="1:10" x14ac:dyDescent="0.2">
      <c r="A300" s="1">
        <v>2</v>
      </c>
      <c r="B300" s="1">
        <v>414988</v>
      </c>
      <c r="C300" s="1">
        <v>365.42500000000001</v>
      </c>
      <c r="E300" s="1">
        <f t="shared" si="9"/>
        <v>298</v>
      </c>
      <c r="F300" s="4">
        <f t="shared" si="8"/>
        <v>6542.9107142857147</v>
      </c>
      <c r="G300" s="75">
        <f>F299*'Training-data'!$S$10+E299*'Training-data'!$S$11</f>
        <v>19453.685462740355</v>
      </c>
      <c r="H300" s="78">
        <f>F299*'Training-data'!$Y$10+E299*'Training-data'!$Y$11</f>
        <v>7515.5744732724588</v>
      </c>
      <c r="I300" s="78">
        <f>F299*'Training-data'!$AE$10+'Test-data'!E299*'Training-data'!$AE$11</f>
        <v>6520.0737645344634</v>
      </c>
      <c r="J300" s="36"/>
    </row>
    <row r="301" spans="1:10" x14ac:dyDescent="0.2">
      <c r="A301" s="1">
        <v>2</v>
      </c>
      <c r="B301" s="1">
        <v>411361</v>
      </c>
      <c r="C301" s="1">
        <v>362.54700000000003</v>
      </c>
      <c r="E301" s="1">
        <f t="shared" si="9"/>
        <v>299</v>
      </c>
      <c r="F301" s="4">
        <f t="shared" si="8"/>
        <v>6996.7132500000007</v>
      </c>
      <c r="G301" s="75">
        <f>F300*'Training-data'!$S$10+E300*'Training-data'!$S$11</f>
        <v>19520.436332207297</v>
      </c>
      <c r="H301" s="78">
        <f>F300*'Training-data'!$Y$10+E300*'Training-data'!$Y$11</f>
        <v>7544.456056684945</v>
      </c>
      <c r="I301" s="78">
        <f>F300*'Training-data'!$AE$10+'Test-data'!E300*'Training-data'!$AE$11</f>
        <v>6546.4043512870767</v>
      </c>
      <c r="J301" s="36"/>
    </row>
    <row r="302" spans="1:10" x14ac:dyDescent="0.2">
      <c r="A302" s="1">
        <v>2</v>
      </c>
      <c r="B302" s="1">
        <v>407804</v>
      </c>
      <c r="C302" s="1">
        <v>355.64499999999998</v>
      </c>
      <c r="E302" s="1">
        <f t="shared" si="9"/>
        <v>300</v>
      </c>
      <c r="F302" s="4">
        <f t="shared" si="8"/>
        <v>6427.0148571428572</v>
      </c>
      <c r="G302" s="75">
        <f>F301*'Training-data'!$S$10+E301*'Training-data'!$S$11</f>
        <v>19699.552229009736</v>
      </c>
      <c r="H302" s="78">
        <f>F301*'Training-data'!$Y$10+E301*'Training-data'!$Y$11</f>
        <v>7894.7841335914763</v>
      </c>
      <c r="I302" s="78">
        <f>F301*'Training-data'!$AE$10+'Test-data'!E301*'Training-data'!$AE$11</f>
        <v>6966.1580302984039</v>
      </c>
      <c r="J302" s="36"/>
    </row>
    <row r="303" spans="1:10" x14ac:dyDescent="0.2">
      <c r="A303" s="1">
        <v>2</v>
      </c>
      <c r="B303" s="1">
        <v>404289</v>
      </c>
      <c r="C303" s="1">
        <v>351.09199999999998</v>
      </c>
      <c r="E303" s="1">
        <f t="shared" si="9"/>
        <v>301</v>
      </c>
      <c r="F303" s="4">
        <f t="shared" si="8"/>
        <v>6795.2536250000003</v>
      </c>
      <c r="G303" s="75">
        <f>F302*'Training-data'!$S$10+E302*'Training-data'!$S$11</f>
        <v>19609.403343983053</v>
      </c>
      <c r="H303" s="78">
        <f>F302*'Training-data'!$Y$10+E302*'Training-data'!$Y$11</f>
        <v>7474.8171997383015</v>
      </c>
      <c r="I303" s="78">
        <f>F302*'Training-data'!$AE$10+'Test-data'!E302*'Training-data'!$AE$11</f>
        <v>6443.1363136585223</v>
      </c>
      <c r="J303" s="36"/>
    </row>
    <row r="304" spans="1:10" x14ac:dyDescent="0.2">
      <c r="A304" s="1">
        <v>2</v>
      </c>
      <c r="B304" s="1">
        <v>400754</v>
      </c>
      <c r="C304" s="1">
        <v>353.35899999999998</v>
      </c>
      <c r="E304" s="1">
        <f t="shared" si="9"/>
        <v>302</v>
      </c>
      <c r="F304" s="4">
        <f t="shared" si="8"/>
        <v>6593.0510000000004</v>
      </c>
      <c r="G304" s="75">
        <f>F303*'Training-data'!$S$10+E303*'Training-data'!$S$11</f>
        <v>19766.008944369161</v>
      </c>
      <c r="H304" s="78">
        <f>F303*'Training-data'!$Y$10+E303*'Training-data'!$Y$11</f>
        <v>7760.7492984465989</v>
      </c>
      <c r="I304" s="78">
        <f>F303*'Training-data'!$AE$10+'Test-data'!E303*'Training-data'!$AE$11</f>
        <v>6784.0748076093732</v>
      </c>
      <c r="J304" s="36"/>
    </row>
    <row r="305" spans="1:10" x14ac:dyDescent="0.2">
      <c r="A305" s="1">
        <v>2</v>
      </c>
      <c r="B305" s="1">
        <v>397161</v>
      </c>
      <c r="C305" s="1">
        <v>359.17899999999997</v>
      </c>
      <c r="E305" s="1">
        <f t="shared" si="9"/>
        <v>303</v>
      </c>
      <c r="F305" s="4">
        <f t="shared" si="8"/>
        <v>6954.6778749999994</v>
      </c>
      <c r="G305" s="75">
        <f>F304*'Training-data'!$S$10+E304*'Training-data'!$S$11</f>
        <v>19772.541620631629</v>
      </c>
      <c r="H305" s="78">
        <f>F304*'Training-data'!$Y$10+E304*'Training-data'!$Y$11</f>
        <v>7617.3626280337121</v>
      </c>
      <c r="I305" s="78">
        <f>F304*'Training-data'!$AE$10+'Test-data'!E304*'Training-data'!$AE$11</f>
        <v>6599.5637442282523</v>
      </c>
      <c r="J305" s="36"/>
    </row>
    <row r="306" spans="1:10" x14ac:dyDescent="0.2">
      <c r="A306" s="1">
        <v>2</v>
      </c>
      <c r="B306" s="1">
        <v>393505</v>
      </c>
      <c r="C306" s="1">
        <v>365.37299999999999</v>
      </c>
      <c r="E306" s="1">
        <f t="shared" si="9"/>
        <v>304</v>
      </c>
      <c r="F306" s="4">
        <f t="shared" si="8"/>
        <v>6178.6784285714293</v>
      </c>
      <c r="G306" s="75">
        <f>F305*'Training-data'!$S$10+E305*'Training-data'!$S$11</f>
        <v>19927.407750307008</v>
      </c>
      <c r="H306" s="78">
        <f>F305*'Training-data'!$Y$10+E305*'Training-data'!$Y$11</f>
        <v>7898.3185631281231</v>
      </c>
      <c r="I306" s="78">
        <f>F305*'Training-data'!$AE$10+'Test-data'!E305*'Training-data'!$AE$11</f>
        <v>6934.4118383266114</v>
      </c>
      <c r="J306" s="36"/>
    </row>
    <row r="307" spans="1:10" x14ac:dyDescent="0.2">
      <c r="A307" s="1">
        <v>2</v>
      </c>
      <c r="B307" s="1">
        <v>389841</v>
      </c>
      <c r="C307" s="1">
        <v>366.38099999999997</v>
      </c>
      <c r="E307" s="1">
        <f t="shared" si="9"/>
        <v>305</v>
      </c>
      <c r="F307" s="4">
        <f t="shared" si="8"/>
        <v>6680.3757499999992</v>
      </c>
      <c r="G307" s="75">
        <f>F306*'Training-data'!$S$10+E306*'Training-data'!$S$11</f>
        <v>19782.984749224011</v>
      </c>
      <c r="H307" s="78">
        <f>F306*'Training-data'!$Y$10+E306*'Training-data'!$Y$11</f>
        <v>7323.0878011293826</v>
      </c>
      <c r="I307" s="78">
        <f>F306*'Training-data'!$AE$10+'Test-data'!E306*'Training-data'!$AE$11</f>
        <v>6221.3604382984267</v>
      </c>
      <c r="J307" s="36"/>
    </row>
    <row r="308" spans="1:10" x14ac:dyDescent="0.2">
      <c r="A308" s="1">
        <v>2</v>
      </c>
      <c r="B308" s="1">
        <v>386293</v>
      </c>
      <c r="C308" s="1">
        <v>354.69200000000001</v>
      </c>
      <c r="E308" s="1">
        <f t="shared" si="9"/>
        <v>306</v>
      </c>
      <c r="F308" s="4">
        <f t="shared" si="8"/>
        <v>6397.6025714285706</v>
      </c>
      <c r="G308" s="75">
        <f>F307*'Training-data'!$S$10+E307*'Training-data'!$S$11</f>
        <v>19974.700907214399</v>
      </c>
      <c r="H308" s="78">
        <f>F307*'Training-data'!$Y$10+E307*'Training-data'!$Y$11</f>
        <v>7709.461878041614</v>
      </c>
      <c r="I308" s="78">
        <f>F307*'Training-data'!$AE$10+'Test-data'!E307*'Training-data'!$AE$11</f>
        <v>6685.2313469975061</v>
      </c>
      <c r="J308" s="36"/>
    </row>
    <row r="309" spans="1:10" x14ac:dyDescent="0.2">
      <c r="A309" s="1">
        <v>2</v>
      </c>
      <c r="B309" s="1">
        <v>382701</v>
      </c>
      <c r="C309" s="1">
        <v>359.18799999999999</v>
      </c>
      <c r="E309" s="1">
        <f t="shared" si="9"/>
        <v>307</v>
      </c>
      <c r="F309" s="4">
        <f t="shared" si="8"/>
        <v>7044.1354999999994</v>
      </c>
      <c r="G309" s="75">
        <f>F308*'Training-data'!$S$10+E308*'Training-data'!$S$11</f>
        <v>19960.036912400519</v>
      </c>
      <c r="H309" s="78">
        <f>F308*'Training-data'!$Y$10+E308*'Training-data'!$Y$11</f>
        <v>7505.437162564278</v>
      </c>
      <c r="I309" s="78">
        <f>F308*'Training-data'!$AE$10+'Test-data'!E308*'Training-data'!$AE$11</f>
        <v>6426.5044882021466</v>
      </c>
      <c r="J309" s="36"/>
    </row>
    <row r="310" spans="1:10" x14ac:dyDescent="0.2">
      <c r="A310" s="1">
        <v>2</v>
      </c>
      <c r="B310" s="1">
        <v>379146</v>
      </c>
      <c r="C310" s="1">
        <v>355.286</v>
      </c>
      <c r="E310" s="1">
        <f t="shared" si="9"/>
        <v>308</v>
      </c>
      <c r="F310" s="4">
        <f t="shared" si="8"/>
        <v>6316.5451428571441</v>
      </c>
      <c r="G310" s="75">
        <f>F309*'Training-data'!$S$10+E309*'Training-data'!$S$11</f>
        <v>20189.856727231596</v>
      </c>
      <c r="H310" s="78">
        <f>F309*'Training-data'!$Y$10+E309*'Training-data'!$Y$11</f>
        <v>8000.8156794805036</v>
      </c>
      <c r="I310" s="78">
        <f>F309*'Training-data'!$AE$10+'Test-data'!E309*'Training-data'!$AE$11</f>
        <v>7023.7875346108422</v>
      </c>
      <c r="J310" s="36"/>
    </row>
    <row r="311" spans="1:10" x14ac:dyDescent="0.2">
      <c r="A311" s="1">
        <v>2</v>
      </c>
      <c r="B311" s="1">
        <v>375541</v>
      </c>
      <c r="C311" s="1">
        <v>360.47</v>
      </c>
      <c r="E311" s="1">
        <f t="shared" si="9"/>
        <v>309</v>
      </c>
      <c r="F311" s="4">
        <f t="shared" si="8"/>
        <v>6846.9603750000006</v>
      </c>
      <c r="G311" s="75">
        <f>F310*'Training-data'!$S$10+E310*'Training-data'!$S$11</f>
        <v>20058.169291404276</v>
      </c>
      <c r="H311" s="78">
        <f>F310*'Training-data'!$Y$10+E310*'Training-data'!$Y$11</f>
        <v>7462.0179864817637</v>
      </c>
      <c r="I311" s="78">
        <f>F310*'Training-data'!$AE$10+'Test-data'!E310*'Training-data'!$AE$11</f>
        <v>6355.3271037067952</v>
      </c>
      <c r="J311" s="36"/>
    </row>
    <row r="312" spans="1:10" x14ac:dyDescent="0.2">
      <c r="A312" s="1">
        <v>2</v>
      </c>
      <c r="B312" s="1">
        <v>372004</v>
      </c>
      <c r="C312" s="1">
        <v>353.59</v>
      </c>
      <c r="E312" s="1">
        <f t="shared" si="9"/>
        <v>310</v>
      </c>
      <c r="F312" s="4">
        <f t="shared" si="8"/>
        <v>6660.7269999999999</v>
      </c>
      <c r="G312" s="75">
        <f>F311*'Training-data'!$S$10+E311*'Training-data'!$S$11</f>
        <v>20257.440617882752</v>
      </c>
      <c r="H312" s="78">
        <f>F311*'Training-data'!$Y$10+E311*'Training-data'!$Y$11</f>
        <v>7870.005393411715</v>
      </c>
      <c r="I312" s="78">
        <f>F311*'Training-data'!$AE$10+'Test-data'!E311*'Training-data'!$AE$11</f>
        <v>6845.6508849731008</v>
      </c>
      <c r="J312" s="36"/>
    </row>
    <row r="313" spans="1:10" x14ac:dyDescent="0.2">
      <c r="A313" s="1">
        <v>2</v>
      </c>
      <c r="B313" s="1">
        <v>368485</v>
      </c>
      <c r="C313" s="1">
        <v>351.887</v>
      </c>
      <c r="E313" s="1">
        <f t="shared" si="9"/>
        <v>311</v>
      </c>
      <c r="F313" s="4">
        <f t="shared" si="8"/>
        <v>7220.3757499999992</v>
      </c>
      <c r="G313" s="75">
        <f>F312*'Training-data'!$S$10+E312*'Training-data'!$S$11</f>
        <v>20268.174518098407</v>
      </c>
      <c r="H313" s="78">
        <f>F312*'Training-data'!$Y$10+E312*'Training-data'!$Y$11</f>
        <v>7738.6373086758758</v>
      </c>
      <c r="I313" s="78">
        <f>F312*'Training-data'!$AE$10+'Test-data'!E312*'Training-data'!$AE$11</f>
        <v>6675.849545410224</v>
      </c>
      <c r="J313" s="36"/>
    </row>
    <row r="314" spans="1:10" x14ac:dyDescent="0.2">
      <c r="A314" s="1">
        <v>2</v>
      </c>
      <c r="B314" s="1">
        <v>364939</v>
      </c>
      <c r="C314" s="1">
        <v>354.39100000000002</v>
      </c>
      <c r="E314" s="1">
        <f t="shared" si="9"/>
        <v>312</v>
      </c>
      <c r="F314" s="4">
        <f t="shared" si="8"/>
        <v>6696.3125714285707</v>
      </c>
      <c r="G314" s="75">
        <f>F313*'Training-data'!$S$10+E313*'Training-data'!$S$11</f>
        <v>20475.136660079013</v>
      </c>
      <c r="H314" s="78">
        <f>F313*'Training-data'!$Y$10+E313*'Training-data'!$Y$11</f>
        <v>8168.6260956961642</v>
      </c>
      <c r="I314" s="78">
        <f>F313*'Training-data'!$AE$10+'Test-data'!E313*'Training-data'!$AE$11</f>
        <v>7193.1011394363222</v>
      </c>
      <c r="J314" s="36"/>
    </row>
    <row r="315" spans="1:10" x14ac:dyDescent="0.2">
      <c r="A315" s="1">
        <v>2</v>
      </c>
      <c r="B315" s="1">
        <v>361334</v>
      </c>
      <c r="C315" s="1">
        <v>360.49099999999999</v>
      </c>
      <c r="E315" s="1">
        <f t="shared" si="9"/>
        <v>313</v>
      </c>
      <c r="F315" s="4">
        <f t="shared" si="8"/>
        <v>6791.0961428571436</v>
      </c>
      <c r="G315" s="75">
        <f>F314*'Training-data'!$S$10+E314*'Training-data'!$S$11</f>
        <v>20396.993583425668</v>
      </c>
      <c r="H315" s="78">
        <f>F314*'Training-data'!$Y$10+E314*'Training-data'!$Y$11</f>
        <v>7783.0045902621896</v>
      </c>
      <c r="I315" s="78">
        <f>F314*'Training-data'!$AE$10+'Test-data'!E314*'Training-data'!$AE$11</f>
        <v>6712.1152979019898</v>
      </c>
      <c r="J315" s="36"/>
    </row>
    <row r="316" spans="1:10" x14ac:dyDescent="0.2">
      <c r="A316" s="1">
        <v>2</v>
      </c>
      <c r="B316" s="1">
        <v>358306</v>
      </c>
      <c r="C316" s="1">
        <v>302.68599999999998</v>
      </c>
      <c r="E316" s="1">
        <f t="shared" si="9"/>
        <v>314</v>
      </c>
      <c r="F316" s="4">
        <f t="shared" si="8"/>
        <v>6584.0689999999986</v>
      </c>
      <c r="G316" s="75">
        <f>F315*'Training-data'!$S$10+E315*'Training-data'!$S$11</f>
        <v>20481.658014291639</v>
      </c>
      <c r="H316" s="78">
        <f>F315*'Training-data'!$Y$10+E315*'Training-data'!$Y$11</f>
        <v>7863.1321141087437</v>
      </c>
      <c r="I316" s="78">
        <f>F315*'Training-data'!$AE$10+'Test-data'!E315*'Training-data'!$AE$11</f>
        <v>6801.1665450423634</v>
      </c>
      <c r="J316" s="36"/>
    </row>
    <row r="317" spans="1:10" x14ac:dyDescent="0.2">
      <c r="A317" s="1">
        <v>2</v>
      </c>
      <c r="B317" s="1">
        <v>354762</v>
      </c>
      <c r="C317" s="1">
        <v>354.35599999999999</v>
      </c>
      <c r="E317" s="1">
        <f t="shared" si="9"/>
        <v>315</v>
      </c>
      <c r="F317" s="4">
        <f t="shared" si="8"/>
        <v>7104.002625000001</v>
      </c>
      <c r="G317" s="75">
        <f>F316*'Training-data'!$S$10+E316*'Training-data'!$S$11</f>
        <v>20486.921446226159</v>
      </c>
      <c r="H317" s="78">
        <f>F316*'Training-data'!$Y$10+E316*'Training-data'!$Y$11</f>
        <v>7716.1144728477238</v>
      </c>
      <c r="I317" s="78">
        <f>F316*'Training-data'!$AE$10+'Test-data'!E316*'Training-data'!$AE$11</f>
        <v>6612.2114830241881</v>
      </c>
      <c r="J317" s="36"/>
    </row>
    <row r="318" spans="1:10" x14ac:dyDescent="0.2">
      <c r="A318" s="1">
        <v>2</v>
      </c>
      <c r="B318" s="1">
        <v>351175</v>
      </c>
      <c r="C318" s="1">
        <v>358.69400000000002</v>
      </c>
      <c r="E318" s="1">
        <f t="shared" si="9"/>
        <v>316</v>
      </c>
      <c r="F318" s="4">
        <f t="shared" si="8"/>
        <v>6328.5638571428572</v>
      </c>
      <c r="G318" s="75">
        <f>F317*'Training-data'!$S$10+E317*'Training-data'!$S$11</f>
        <v>20683.435249402264</v>
      </c>
      <c r="H318" s="78">
        <f>F317*'Training-data'!$Y$10+E317*'Training-data'!$Y$11</f>
        <v>8116.2133381442509</v>
      </c>
      <c r="I318" s="78">
        <f>F317*'Training-data'!$AE$10+'Test-data'!E317*'Training-data'!$AE$11</f>
        <v>7092.8803621352436</v>
      </c>
      <c r="J318" s="36"/>
    </row>
    <row r="319" spans="1:10" x14ac:dyDescent="0.2">
      <c r="A319" s="1">
        <v>2</v>
      </c>
      <c r="B319" s="1">
        <v>347555</v>
      </c>
      <c r="C319" s="1">
        <v>361.98399999999998</v>
      </c>
      <c r="E319" s="1">
        <f t="shared" si="9"/>
        <v>317</v>
      </c>
      <c r="F319" s="4">
        <f t="shared" si="8"/>
        <v>7085.7502500000001</v>
      </c>
      <c r="G319" s="75">
        <f>F318*'Training-data'!$S$10+E318*'Training-data'!$S$11</f>
        <v>20539.159752819745</v>
      </c>
      <c r="H319" s="78">
        <f>F318*'Training-data'!$Y$10+E318*'Training-data'!$Y$11</f>
        <v>7541.4045473368924</v>
      </c>
      <c r="I319" s="78">
        <f>F318*'Training-data'!$AE$10+'Test-data'!E318*'Training-data'!$AE$11</f>
        <v>6380.3454188559035</v>
      </c>
      <c r="J319" s="36"/>
    </row>
    <row r="320" spans="1:10" x14ac:dyDescent="0.2">
      <c r="A320" s="1">
        <v>2</v>
      </c>
      <c r="B320" s="1">
        <v>344793</v>
      </c>
      <c r="C320" s="1">
        <v>276.18700000000001</v>
      </c>
      <c r="E320" s="1">
        <f t="shared" si="9"/>
        <v>318</v>
      </c>
      <c r="F320" s="4">
        <f t="shared" si="8"/>
        <v>6446.4871428571432</v>
      </c>
      <c r="G320" s="75">
        <f>F319*'Training-data'!$S$10+E319*'Training-data'!$S$11</f>
        <v>20798.090514292679</v>
      </c>
      <c r="H320" s="78">
        <f>F319*'Training-data'!$Y$10+E319*'Training-data'!$Y$11</f>
        <v>8120.0617492871734</v>
      </c>
      <c r="I320" s="78">
        <f>F319*'Training-data'!$AE$10+'Test-data'!E319*'Training-data'!$AE$11</f>
        <v>7079.5544730091651</v>
      </c>
      <c r="J320" s="36"/>
    </row>
    <row r="321" spans="1:10" x14ac:dyDescent="0.2">
      <c r="A321" s="1">
        <v>2</v>
      </c>
      <c r="B321" s="1">
        <v>341281</v>
      </c>
      <c r="C321" s="1">
        <v>351.17599999999999</v>
      </c>
      <c r="E321" s="1">
        <f t="shared" si="9"/>
        <v>319</v>
      </c>
      <c r="F321" s="4">
        <f t="shared" si="8"/>
        <v>6716.6007499999996</v>
      </c>
      <c r="G321" s="75">
        <f>F320*'Training-data'!$S$10+E320*'Training-data'!$S$11</f>
        <v>20689.640397589246</v>
      </c>
      <c r="H321" s="78">
        <f>F320*'Training-data'!$Y$10+E320*'Training-data'!$Y$11</f>
        <v>7647.7398533197938</v>
      </c>
      <c r="I321" s="78">
        <f>F320*'Training-data'!$AE$10+'Test-data'!E320*'Training-data'!$AE$11</f>
        <v>6492.4547480321362</v>
      </c>
      <c r="J321" s="36"/>
    </row>
    <row r="322" spans="1:10" x14ac:dyDescent="0.2">
      <c r="A322" s="1">
        <v>2</v>
      </c>
      <c r="B322" s="1">
        <v>337696</v>
      </c>
      <c r="C322" s="1">
        <v>358.45800000000003</v>
      </c>
      <c r="E322" s="1">
        <f t="shared" si="9"/>
        <v>320</v>
      </c>
      <c r="F322" s="4">
        <f t="shared" si="8"/>
        <v>6347.3811428571425</v>
      </c>
      <c r="G322" s="75">
        <f>F321*'Training-data'!$S$10+E321*'Training-data'!$S$11</f>
        <v>20820.431023846748</v>
      </c>
      <c r="H322" s="78">
        <f>F321*'Training-data'!$Y$10+E321*'Training-data'!$Y$11</f>
        <v>7859.8221687809882</v>
      </c>
      <c r="I322" s="78">
        <f>F321*'Training-data'!$AE$10+'Test-data'!E321*'Training-data'!$AE$11</f>
        <v>6743.0074058461587</v>
      </c>
      <c r="J322" s="36"/>
    </row>
    <row r="323" spans="1:10" x14ac:dyDescent="0.2">
      <c r="A323" s="1">
        <v>2</v>
      </c>
      <c r="B323" s="1">
        <v>334086</v>
      </c>
      <c r="C323" s="1">
        <v>360.96600000000001</v>
      </c>
      <c r="E323" s="1">
        <f t="shared" si="9"/>
        <v>321</v>
      </c>
      <c r="F323" s="4">
        <f t="shared" si="8"/>
        <v>6748.0971428571429</v>
      </c>
      <c r="G323" s="75">
        <f>F322*'Training-data'!$S$10+E322*'Training-data'!$S$11</f>
        <v>20783.024520375173</v>
      </c>
      <c r="H323" s="78">
        <f>F322*'Training-data'!$Y$10+E322*'Training-data'!$Y$11</f>
        <v>7590.7371775699412</v>
      </c>
      <c r="I323" s="78">
        <f>F322*'Training-data'!$AE$10+'Test-data'!E322*'Training-data'!$AE$11</f>
        <v>6404.6523184640246</v>
      </c>
      <c r="J323" s="36"/>
    </row>
    <row r="324" spans="1:10" x14ac:dyDescent="0.2">
      <c r="A324" s="1">
        <v>2</v>
      </c>
      <c r="B324" s="1">
        <v>330429</v>
      </c>
      <c r="C324" s="1">
        <v>365.46600000000001</v>
      </c>
      <c r="E324" s="1">
        <f t="shared" si="9"/>
        <v>322</v>
      </c>
      <c r="F324" s="4">
        <f t="shared" ref="F324:F362" si="10">AVERAGEIF($A$3:$A$10001,E324,$C$1:$C$10001)</f>
        <v>7405.7053749999995</v>
      </c>
      <c r="G324" s="75">
        <f>F323*'Training-data'!$S$10+E323*'Training-data'!$S$11</f>
        <v>20948.174299455455</v>
      </c>
      <c r="H324" s="78">
        <f>F323*'Training-data'!$Y$10+E323*'Training-data'!$Y$11</f>
        <v>7901.1119017654928</v>
      </c>
      <c r="I324" s="78">
        <f>F323*'Training-data'!$AE$10+'Test-data'!E323*'Training-data'!$AE$11</f>
        <v>6775.5065013296617</v>
      </c>
      <c r="J324" s="36"/>
    </row>
    <row r="325" spans="1:10" x14ac:dyDescent="0.2">
      <c r="A325" s="1">
        <v>2</v>
      </c>
      <c r="B325" s="1">
        <v>326798</v>
      </c>
      <c r="C325" s="1">
        <v>362.88400000000001</v>
      </c>
      <c r="E325" s="1">
        <f t="shared" ref="E325:E362" si="11">E324+1</f>
        <v>323</v>
      </c>
      <c r="F325" s="4">
        <f t="shared" si="10"/>
        <v>6053.2032857142858</v>
      </c>
      <c r="G325" s="75">
        <f>F324*'Training-data'!$S$10+E324*'Training-data'!$S$11</f>
        <v>21180.907828496849</v>
      </c>
      <c r="H325" s="78">
        <f>F324*'Training-data'!$Y$10+E324*'Training-data'!$Y$11</f>
        <v>8404.825781010728</v>
      </c>
      <c r="I325" s="78">
        <f>F324*'Training-data'!$AE$10+'Test-data'!E324*'Training-data'!$AE$11</f>
        <v>7382.9913203162141</v>
      </c>
      <c r="J325" s="36"/>
    </row>
    <row r="326" spans="1:10" x14ac:dyDescent="0.2">
      <c r="A326" s="1">
        <v>2</v>
      </c>
      <c r="B326" s="1">
        <v>323196</v>
      </c>
      <c r="C326" s="1">
        <v>360.09699999999998</v>
      </c>
      <c r="E326" s="1">
        <f t="shared" si="11"/>
        <v>324</v>
      </c>
      <c r="F326" s="4">
        <f t="shared" si="10"/>
        <v>7150.8767500000004</v>
      </c>
      <c r="G326" s="75">
        <f>F325*'Training-data'!$S$10+E325*'Training-data'!$S$11</f>
        <v>20884.817296863086</v>
      </c>
      <c r="H326" s="78">
        <f>F325*'Training-data'!$Y$10+E325*'Training-data'!$Y$11</f>
        <v>7395.7145045092075</v>
      </c>
      <c r="I326" s="78">
        <f>F325*'Training-data'!$AE$10+'Test-data'!E325*'Training-data'!$AE$11</f>
        <v>6138.9071756746662</v>
      </c>
      <c r="J326" s="36"/>
    </row>
    <row r="327" spans="1:10" x14ac:dyDescent="0.2">
      <c r="A327" s="1">
        <v>2</v>
      </c>
      <c r="B327" s="1">
        <v>319620</v>
      </c>
      <c r="C327" s="1">
        <v>357.43599999999998</v>
      </c>
      <c r="E327" s="1">
        <f t="shared" si="11"/>
        <v>325</v>
      </c>
      <c r="F327" s="4">
        <f t="shared" si="10"/>
        <v>6619.1881428571432</v>
      </c>
      <c r="G327" s="75">
        <f>F326*'Training-data'!$S$10+E326*'Training-data'!$S$11</f>
        <v>21233.324114834388</v>
      </c>
      <c r="H327" s="78">
        <f>F326*'Training-data'!$Y$10+E326*'Training-data'!$Y$11</f>
        <v>8230.6250082671286</v>
      </c>
      <c r="I327" s="78">
        <f>F326*'Training-data'!$AE$10+'Test-data'!E326*'Training-data'!$AE$11</f>
        <v>7151.7484157100052</v>
      </c>
      <c r="J327" s="36"/>
    </row>
    <row r="328" spans="1:10" x14ac:dyDescent="0.2">
      <c r="A328" s="1">
        <v>2</v>
      </c>
      <c r="B328" s="1">
        <v>315994</v>
      </c>
      <c r="C328" s="1">
        <v>362.19400000000002</v>
      </c>
      <c r="E328" s="1">
        <f t="shared" si="11"/>
        <v>326</v>
      </c>
      <c r="F328" s="4">
        <f t="shared" si="10"/>
        <v>6695.2447142857145</v>
      </c>
      <c r="G328" s="75">
        <f>F327*'Training-data'!$S$10+E327*'Training-data'!$S$11</f>
        <v>21153.174924358071</v>
      </c>
      <c r="H328" s="78">
        <f>F327*'Training-data'!$Y$10+E327*'Training-data'!$Y$11</f>
        <v>7839.2645441087352</v>
      </c>
      <c r="I328" s="78">
        <f>F327*'Training-data'!$AE$10+'Test-data'!E327*'Training-data'!$AE$11</f>
        <v>6663.7385781657495</v>
      </c>
      <c r="J328" s="36"/>
    </row>
    <row r="329" spans="1:10" x14ac:dyDescent="0.2">
      <c r="A329" s="1">
        <v>2</v>
      </c>
      <c r="B329" s="1">
        <v>312389</v>
      </c>
      <c r="C329" s="1">
        <v>360.36900000000003</v>
      </c>
      <c r="E329" s="1">
        <f t="shared" si="11"/>
        <v>327</v>
      </c>
      <c r="F329" s="4">
        <f t="shared" si="10"/>
        <v>6971.4521249999998</v>
      </c>
      <c r="G329" s="75">
        <f>F328*'Training-data'!$S$10+E328*'Training-data'!$S$11</f>
        <v>21232.91261658751</v>
      </c>
      <c r="H329" s="78">
        <f>F328*'Training-data'!$Y$10+E328*'Training-data'!$Y$11</f>
        <v>7905.2979775018157</v>
      </c>
      <c r="I329" s="78">
        <f>F328*'Training-data'!$AE$10+'Test-data'!E328*'Training-data'!$AE$11</f>
        <v>6735.5398606587978</v>
      </c>
      <c r="J329" s="36"/>
    </row>
    <row r="330" spans="1:10" x14ac:dyDescent="0.2">
      <c r="A330" s="1">
        <v>2</v>
      </c>
      <c r="B330" s="1">
        <v>308763</v>
      </c>
      <c r="C330" s="1">
        <v>362.58300000000003</v>
      </c>
      <c r="E330" s="1">
        <f t="shared" si="11"/>
        <v>328</v>
      </c>
      <c r="F330" s="4">
        <f t="shared" si="10"/>
        <v>6908.8915714285704</v>
      </c>
      <c r="G330" s="75">
        <f>F329*'Training-data'!$S$10+E329*'Training-data'!$S$11</f>
        <v>21365.306413534323</v>
      </c>
      <c r="H330" s="78">
        <f>F329*'Training-data'!$Y$10+E329*'Training-data'!$Y$11</f>
        <v>8121.9665384236496</v>
      </c>
      <c r="I330" s="78">
        <f>F329*'Training-data'!$AE$10+'Test-data'!E329*'Training-data'!$AE$11</f>
        <v>6991.7056917613809</v>
      </c>
      <c r="J330" s="36"/>
    </row>
    <row r="331" spans="1:10" x14ac:dyDescent="0.2">
      <c r="A331" s="1">
        <v>2</v>
      </c>
      <c r="B331" s="1">
        <v>305211</v>
      </c>
      <c r="C331" s="1">
        <v>354.98200000000003</v>
      </c>
      <c r="E331" s="1">
        <f t="shared" si="11"/>
        <v>329</v>
      </c>
      <c r="F331" s="4">
        <f t="shared" si="10"/>
        <v>6940.5712857142853</v>
      </c>
      <c r="G331" s="75">
        <f>F330*'Training-data'!$S$10+E330*'Training-data'!$S$11</f>
        <v>21408.576420313788</v>
      </c>
      <c r="H331" s="78">
        <f>F330*'Training-data'!$Y$10+E330*'Training-data'!$Y$11</f>
        <v>8083.6756113665751</v>
      </c>
      <c r="I331" s="78">
        <f>F330*'Training-data'!$AE$10+'Test-data'!E330*'Training-data'!$AE$11</f>
        <v>6935.822854760454</v>
      </c>
      <c r="J331" s="36"/>
    </row>
    <row r="332" spans="1:10" x14ac:dyDescent="0.2">
      <c r="A332" s="1">
        <v>2</v>
      </c>
      <c r="B332" s="1">
        <v>301662</v>
      </c>
      <c r="C332" s="1">
        <v>354.76600000000002</v>
      </c>
      <c r="E332" s="1">
        <f t="shared" si="11"/>
        <v>330</v>
      </c>
      <c r="F332" s="4">
        <f t="shared" si="10"/>
        <v>6519.4059999999999</v>
      </c>
      <c r="G332" s="75">
        <f>F331*'Training-data'!$S$10+E331*'Training-data'!$S$11</f>
        <v>21476.639355419644</v>
      </c>
      <c r="H332" s="78">
        <f>F331*'Training-data'!$Y$10+E331*'Training-data'!$Y$11</f>
        <v>8116.3106660224239</v>
      </c>
      <c r="I332" s="78">
        <f>F331*'Training-data'!$AE$10+'Test-data'!E331*'Training-data'!$AE$11</f>
        <v>6966.7473701859744</v>
      </c>
      <c r="J332" s="36"/>
    </row>
    <row r="333" spans="1:10" x14ac:dyDescent="0.2">
      <c r="A333" s="1">
        <v>2</v>
      </c>
      <c r="B333" s="1">
        <v>298079</v>
      </c>
      <c r="C333" s="1">
        <v>358.279</v>
      </c>
      <c r="E333" s="1">
        <f t="shared" si="11"/>
        <v>331</v>
      </c>
      <c r="F333" s="4">
        <f t="shared" si="10"/>
        <v>7054.8931250000005</v>
      </c>
      <c r="G333" s="75">
        <f>F332*'Training-data'!$S$10+E332*'Training-data'!$S$11</f>
        <v>21425.566873327978</v>
      </c>
      <c r="H333" s="78">
        <f>F332*'Training-data'!$Y$10+E332*'Training-data'!$Y$11</f>
        <v>7808.1309403396172</v>
      </c>
      <c r="I333" s="78">
        <f>F332*'Training-data'!$AE$10+'Test-data'!E332*'Training-data'!$AE$11</f>
        <v>6580.5436621524605</v>
      </c>
      <c r="J333" s="36"/>
    </row>
    <row r="334" spans="1:10" x14ac:dyDescent="0.2">
      <c r="A334" s="1">
        <v>2</v>
      </c>
      <c r="B334" s="1">
        <v>294511</v>
      </c>
      <c r="C334" s="1">
        <v>356.69099999999997</v>
      </c>
      <c r="E334" s="1">
        <f t="shared" si="11"/>
        <v>332</v>
      </c>
      <c r="F334" s="4">
        <f t="shared" si="10"/>
        <v>6238.6275714285712</v>
      </c>
      <c r="G334" s="75">
        <f>F333*'Training-data'!$S$10+E333*'Training-data'!$S$11</f>
        <v>21626.172524070866</v>
      </c>
      <c r="H334" s="78">
        <f>F333*'Training-data'!$Y$10+E333*'Training-data'!$Y$11</f>
        <v>8219.935494527479</v>
      </c>
      <c r="I334" s="78">
        <f>F333*'Training-data'!$AE$10+'Test-data'!E333*'Training-data'!$AE$11</f>
        <v>7075.5393061026316</v>
      </c>
      <c r="J334" s="36"/>
    </row>
    <row r="335" spans="1:10" x14ac:dyDescent="0.2">
      <c r="A335" s="1">
        <v>2</v>
      </c>
      <c r="B335" s="1">
        <v>290965</v>
      </c>
      <c r="C335" s="1">
        <v>354.58699999999999</v>
      </c>
      <c r="E335" s="1">
        <f t="shared" si="11"/>
        <v>333</v>
      </c>
      <c r="F335" s="4">
        <f t="shared" si="10"/>
        <v>7356.5846249999995</v>
      </c>
      <c r="G335" s="75">
        <f>F334*'Training-data'!$S$10+E334*'Training-data'!$S$11</f>
        <v>21471.156230639746</v>
      </c>
      <c r="H335" s="78">
        <f>F334*'Training-data'!$Y$10+E334*'Training-data'!$Y$11</f>
        <v>7614.4001372235325</v>
      </c>
      <c r="I335" s="78">
        <f>F334*'Training-data'!$AE$10+'Test-data'!E334*'Training-data'!$AE$11</f>
        <v>6325.3976660627168</v>
      </c>
      <c r="J335" s="36"/>
    </row>
    <row r="336" spans="1:10" x14ac:dyDescent="0.2">
      <c r="A336" s="1">
        <v>2</v>
      </c>
      <c r="B336" s="1">
        <v>287308</v>
      </c>
      <c r="C336" s="1">
        <v>365.68400000000003</v>
      </c>
      <c r="E336" s="1">
        <f t="shared" si="11"/>
        <v>334</v>
      </c>
      <c r="F336" s="4">
        <f t="shared" si="10"/>
        <v>6383.3774285714298</v>
      </c>
      <c r="G336" s="75">
        <f>F335*'Training-data'!$S$10+E335*'Training-data'!$S$11</f>
        <v>21824.999298038154</v>
      </c>
      <c r="H336" s="78">
        <f>F335*'Training-data'!$Y$10+E335*'Training-data'!$Y$11</f>
        <v>8464.576233020427</v>
      </c>
      <c r="I336" s="78">
        <f>F335*'Training-data'!$AE$10+'Test-data'!E335*'Training-data'!$AE$11</f>
        <v>7356.9226887701006</v>
      </c>
      <c r="J336" s="36"/>
    </row>
    <row r="337" spans="1:10" x14ac:dyDescent="0.2">
      <c r="A337" s="1">
        <v>2</v>
      </c>
      <c r="B337" s="1">
        <v>283715</v>
      </c>
      <c r="C337" s="1">
        <v>359.096</v>
      </c>
      <c r="E337" s="1">
        <f t="shared" si="11"/>
        <v>335</v>
      </c>
      <c r="F337" s="4">
        <f t="shared" si="10"/>
        <v>6540.1155714285715</v>
      </c>
      <c r="G337" s="75">
        <f>F336*'Training-data'!$S$10+E336*'Training-data'!$S$11</f>
        <v>21628.694466371107</v>
      </c>
      <c r="H337" s="78">
        <f>F336*'Training-data'!$Y$10+E336*'Training-data'!$Y$11</f>
        <v>7740.9253361028295</v>
      </c>
      <c r="I337" s="78">
        <f>F336*'Training-data'!$AE$10+'Test-data'!E336*'Training-data'!$AE$11</f>
        <v>6462.2177021728839</v>
      </c>
      <c r="J337" s="36"/>
    </row>
    <row r="338" spans="1:10" x14ac:dyDescent="0.2">
      <c r="A338" s="1">
        <v>2</v>
      </c>
      <c r="B338" s="1">
        <v>280176</v>
      </c>
      <c r="C338" s="1">
        <v>353.79399999999998</v>
      </c>
      <c r="E338" s="1">
        <f t="shared" si="11"/>
        <v>336</v>
      </c>
      <c r="F338" s="4">
        <f t="shared" si="10"/>
        <v>7196.8671249999998</v>
      </c>
      <c r="G338" s="75">
        <f>F337*'Training-data'!$S$10+E337*'Training-data'!$S$11</f>
        <v>21729.658036488778</v>
      </c>
      <c r="H338" s="78">
        <f>F337*'Training-data'!$Y$10+E337*'Training-data'!$Y$11</f>
        <v>7867.6803674903822</v>
      </c>
      <c r="I338" s="78">
        <f>F337*'Training-data'!$AE$10+'Test-data'!E337*'Training-data'!$AE$11</f>
        <v>6608.3370417403903</v>
      </c>
      <c r="J338" s="36"/>
    </row>
    <row r="339" spans="1:10" x14ac:dyDescent="0.2">
      <c r="A339" s="1">
        <v>2</v>
      </c>
      <c r="B339" s="1">
        <v>276681</v>
      </c>
      <c r="C339" s="1">
        <v>349.697</v>
      </c>
      <c r="E339" s="1">
        <f t="shared" si="11"/>
        <v>337</v>
      </c>
      <c r="F339" s="4">
        <f t="shared" si="10"/>
        <v>6428.5795714285714</v>
      </c>
      <c r="G339" s="75">
        <f>F338*'Training-data'!$S$10+E338*'Training-data'!$S$11</f>
        <v>21962.166188725721</v>
      </c>
      <c r="H339" s="78">
        <f>F338*'Training-data'!$Y$10+E338*'Training-data'!$Y$11</f>
        <v>8370.7495035693173</v>
      </c>
      <c r="I339" s="78">
        <f>F338*'Training-data'!$AE$10+'Test-data'!E338*'Training-data'!$AE$11</f>
        <v>7215.0327500807489</v>
      </c>
      <c r="J339" s="36"/>
    </row>
    <row r="340" spans="1:10" x14ac:dyDescent="0.2">
      <c r="A340" s="1">
        <v>2</v>
      </c>
      <c r="B340" s="1">
        <v>273130</v>
      </c>
      <c r="C340" s="1">
        <v>354.69200000000001</v>
      </c>
      <c r="E340" s="1">
        <f t="shared" si="11"/>
        <v>338</v>
      </c>
      <c r="F340" s="4">
        <f t="shared" si="10"/>
        <v>7272.9788749999998</v>
      </c>
      <c r="G340" s="75">
        <f>F339*'Training-data'!$S$10+E339*'Training-data'!$S$11</f>
        <v>21819.772048672254</v>
      </c>
      <c r="H340" s="78">
        <f>F339*'Training-data'!$Y$10+E339*'Training-data'!$Y$11</f>
        <v>7801.3227740101593</v>
      </c>
      <c r="I340" s="78">
        <f>F339*'Training-data'!$AE$10+'Test-data'!E339*'Training-data'!$AE$11</f>
        <v>6509.0849907397878</v>
      </c>
      <c r="J340" s="36"/>
    </row>
    <row r="341" spans="1:10" x14ac:dyDescent="0.2">
      <c r="A341" s="1">
        <v>2</v>
      </c>
      <c r="B341" s="1">
        <v>269614</v>
      </c>
      <c r="C341" s="1">
        <v>351.69</v>
      </c>
      <c r="E341" s="1">
        <f t="shared" si="11"/>
        <v>339</v>
      </c>
      <c r="F341" s="4">
        <f t="shared" si="10"/>
        <v>6421.6091428571426</v>
      </c>
      <c r="G341" s="75">
        <f>F340*'Training-data'!$S$10+E340*'Training-data'!$S$11</f>
        <v>22101.646966540764</v>
      </c>
      <c r="H341" s="78">
        <f>F340*'Training-data'!$Y$10+E340*'Training-data'!$Y$11</f>
        <v>8445.6171123046261</v>
      </c>
      <c r="I341" s="78">
        <f>F340*'Training-data'!$AE$10+'Test-data'!E340*'Training-data'!$AE$11</f>
        <v>7288.6283016673124</v>
      </c>
      <c r="J341" s="36"/>
    </row>
    <row r="342" spans="1:10" x14ac:dyDescent="0.2">
      <c r="A342" s="1">
        <v>2</v>
      </c>
      <c r="B342" s="1">
        <v>266094</v>
      </c>
      <c r="C342" s="1">
        <v>351.98099999999999</v>
      </c>
      <c r="E342" s="1">
        <f t="shared" si="11"/>
        <v>340</v>
      </c>
      <c r="F342" s="4">
        <f t="shared" si="10"/>
        <v>6867.0013749999998</v>
      </c>
      <c r="G342" s="75">
        <f>F341*'Training-data'!$S$10+E341*'Training-data'!$S$11</f>
        <v>21937.395391811449</v>
      </c>
      <c r="H342" s="78">
        <f>F341*'Training-data'!$Y$10+E341*'Training-data'!$Y$11</f>
        <v>7813.6620685543467</v>
      </c>
      <c r="I342" s="78">
        <f>F341*'Training-data'!$AE$10+'Test-data'!E341*'Training-data'!$AE$11</f>
        <v>6506.151218719805</v>
      </c>
      <c r="J342" s="36"/>
    </row>
    <row r="343" spans="1:10" x14ac:dyDescent="0.2">
      <c r="A343" s="1">
        <v>2</v>
      </c>
      <c r="B343" s="1">
        <v>262531</v>
      </c>
      <c r="C343" s="1">
        <v>356.28899999999999</v>
      </c>
      <c r="E343" s="1">
        <f t="shared" si="11"/>
        <v>341</v>
      </c>
      <c r="F343" s="4">
        <f t="shared" si="10"/>
        <v>6417.9614285714288</v>
      </c>
      <c r="G343" s="75">
        <f>F342*'Training-data'!$S$10+E342*'Training-data'!$S$11</f>
        <v>22114.298688221392</v>
      </c>
      <c r="H343" s="78">
        <f>F342*'Training-data'!$Y$10+E342*'Training-data'!$Y$11</f>
        <v>8157.6604835141243</v>
      </c>
      <c r="I343" s="78">
        <f>F342*'Training-data'!$AE$10+'Test-data'!E342*'Training-data'!$AE$11</f>
        <v>6918.1579313574257</v>
      </c>
      <c r="J343" s="36"/>
    </row>
    <row r="344" spans="1:10" x14ac:dyDescent="0.2">
      <c r="A344" s="1">
        <v>2</v>
      </c>
      <c r="B344" s="1">
        <v>259044</v>
      </c>
      <c r="C344" s="1">
        <v>348.41300000000001</v>
      </c>
      <c r="E344" s="1">
        <f t="shared" si="11"/>
        <v>342</v>
      </c>
      <c r="F344" s="4">
        <f t="shared" si="10"/>
        <v>6690.9288571428579</v>
      </c>
      <c r="G344" s="75">
        <f>F343*'Training-data'!$S$10+E343*'Training-data'!$S$11</f>
        <v>22055.892881629214</v>
      </c>
      <c r="H344" s="78">
        <f>F343*'Training-data'!$Y$10+E343*'Training-data'!$Y$11</f>
        <v>7828.502064529298</v>
      </c>
      <c r="I344" s="78">
        <f>F343*'Training-data'!$AE$10+'Test-data'!E343*'Training-data'!$AE$11</f>
        <v>6506.2780919693123</v>
      </c>
      <c r="J344" s="36"/>
    </row>
    <row r="345" spans="1:10" x14ac:dyDescent="0.2">
      <c r="A345" s="1">
        <v>2</v>
      </c>
      <c r="B345" s="1">
        <v>255449</v>
      </c>
      <c r="C345" s="1">
        <v>359.37900000000002</v>
      </c>
      <c r="E345" s="1">
        <f t="shared" si="11"/>
        <v>343</v>
      </c>
      <c r="F345" s="4">
        <f t="shared" si="10"/>
        <v>7072.2452499999999</v>
      </c>
      <c r="G345" s="75">
        <f>F344*'Training-data'!$S$10+E344*'Training-data'!$S$11</f>
        <v>22187.434297243999</v>
      </c>
      <c r="H345" s="78">
        <f>F344*'Training-data'!$Y$10+E344*'Training-data'!$Y$11</f>
        <v>8042.7321888948736</v>
      </c>
      <c r="I345" s="78">
        <f>F344*'Training-data'!$AE$10+'Test-data'!E344*'Training-data'!$AE$11</f>
        <v>6759.4594846983055</v>
      </c>
      <c r="J345" s="36"/>
    </row>
    <row r="346" spans="1:10" x14ac:dyDescent="0.2">
      <c r="A346" s="1">
        <v>2</v>
      </c>
      <c r="B346" s="1">
        <v>251828</v>
      </c>
      <c r="C346" s="1">
        <v>361.98700000000002</v>
      </c>
      <c r="E346" s="1">
        <f t="shared" si="11"/>
        <v>344</v>
      </c>
      <c r="F346" s="4">
        <f t="shared" si="10"/>
        <v>6549.4667142857143</v>
      </c>
      <c r="G346" s="75">
        <f>F345*'Training-data'!$S$10+E345*'Training-data'!$S$11</f>
        <v>22347.48038678275</v>
      </c>
      <c r="H346" s="78">
        <f>F345*'Training-data'!$Y$10+E345*'Training-data'!$Y$11</f>
        <v>8338.5066131046697</v>
      </c>
      <c r="I346" s="78">
        <f>F345*'Training-data'!$AE$10+'Test-data'!E345*'Training-data'!$AE$11</f>
        <v>7112.4441456230952</v>
      </c>
      <c r="J346" s="36"/>
    </row>
    <row r="347" spans="1:10" x14ac:dyDescent="0.2">
      <c r="A347" s="1">
        <v>2</v>
      </c>
      <c r="B347" s="1">
        <v>248263</v>
      </c>
      <c r="C347" s="1">
        <v>356.46600000000001</v>
      </c>
      <c r="E347" s="1">
        <f t="shared" si="11"/>
        <v>345</v>
      </c>
      <c r="F347" s="4">
        <f t="shared" si="10"/>
        <v>6699.5728571428572</v>
      </c>
      <c r="G347" s="75">
        <f>F346*'Training-data'!$S$10+E346*'Training-data'!$S$11</f>
        <v>22269.675276680293</v>
      </c>
      <c r="H347" s="78">
        <f>F346*'Training-data'!$Y$10+E346*'Training-data'!$Y$11</f>
        <v>7953.851940192134</v>
      </c>
      <c r="I347" s="78">
        <f>F346*'Training-data'!$AE$10+'Test-data'!E346*'Training-data'!$AE$11</f>
        <v>6632.64162463504</v>
      </c>
      <c r="J347" s="36"/>
    </row>
    <row r="348" spans="1:10" x14ac:dyDescent="0.2">
      <c r="A348" s="1">
        <v>2</v>
      </c>
      <c r="B348" s="1">
        <v>244722</v>
      </c>
      <c r="C348" s="1">
        <v>353.87</v>
      </c>
      <c r="E348" s="1">
        <f t="shared" si="11"/>
        <v>346</v>
      </c>
      <c r="F348" s="4">
        <f t="shared" si="10"/>
        <v>7124.252375</v>
      </c>
      <c r="G348" s="75">
        <f>F347*'Training-data'!$S$10+E347*'Training-data'!$S$11</f>
        <v>22368.894086257704</v>
      </c>
      <c r="H348" s="78">
        <f>F347*'Training-data'!$Y$10+E347*'Training-data'!$Y$11</f>
        <v>8075.6156751687595</v>
      </c>
      <c r="I348" s="78">
        <f>F347*'Training-data'!$AE$10+'Test-data'!E347*'Training-data'!$AE$11</f>
        <v>6772.6520430971359</v>
      </c>
      <c r="J348" s="36"/>
    </row>
    <row r="349" spans="1:10" x14ac:dyDescent="0.2">
      <c r="A349" s="1">
        <v>2</v>
      </c>
      <c r="B349" s="1">
        <v>241196</v>
      </c>
      <c r="C349" s="1">
        <v>352.35</v>
      </c>
      <c r="E349" s="1">
        <f t="shared" si="11"/>
        <v>347</v>
      </c>
      <c r="F349" s="4">
        <f t="shared" si="10"/>
        <v>5987.8971428571431</v>
      </c>
      <c r="G349" s="75">
        <f>F348*'Training-data'!$S$10+E348*'Training-data'!$S$11</f>
        <v>22540.348238130944</v>
      </c>
      <c r="H349" s="78">
        <f>F348*'Training-data'!$Y$10+E348*'Training-data'!$Y$11</f>
        <v>8404.0255351715368</v>
      </c>
      <c r="I349" s="78">
        <f>F348*'Training-data'!$AE$10+'Test-data'!E348*'Training-data'!$AE$11</f>
        <v>7165.5796939961601</v>
      </c>
      <c r="J349" s="36"/>
    </row>
    <row r="350" spans="1:10" x14ac:dyDescent="0.2">
      <c r="A350" s="1">
        <v>2</v>
      </c>
      <c r="B350" s="1">
        <v>238523</v>
      </c>
      <c r="C350" s="1">
        <v>267.29399999999998</v>
      </c>
      <c r="E350" s="1">
        <f t="shared" si="11"/>
        <v>348</v>
      </c>
      <c r="F350" s="4">
        <f t="shared" si="10"/>
        <v>7279.26</v>
      </c>
      <c r="G350" s="75">
        <f>F349*'Training-data'!$S$10+E349*'Training-data'!$S$11</f>
        <v>22301.122077312033</v>
      </c>
      <c r="H350" s="78">
        <f>F349*'Training-data'!$Y$10+E349*'Training-data'!$Y$11</f>
        <v>7557.5881175798722</v>
      </c>
      <c r="I350" s="78">
        <f>F349*'Training-data'!$AE$10+'Test-data'!E349*'Training-data'!$AE$11</f>
        <v>6120.5944784059511</v>
      </c>
      <c r="J350" s="36"/>
    </row>
    <row r="351" spans="1:10" x14ac:dyDescent="0.2">
      <c r="A351" s="1">
        <v>2</v>
      </c>
      <c r="B351" s="1">
        <v>235003</v>
      </c>
      <c r="C351" s="1">
        <v>351.98399999999998</v>
      </c>
      <c r="E351" s="1">
        <f t="shared" si="11"/>
        <v>349</v>
      </c>
      <c r="F351" s="4">
        <f t="shared" si="10"/>
        <v>6814.3429999999998</v>
      </c>
      <c r="G351" s="75">
        <f>F350*'Training-data'!$S$10+E350*'Training-data'!$S$11</f>
        <v>22700.585109053543</v>
      </c>
      <c r="H351" s="78">
        <f>F350*'Training-data'!$Y$10+E350*'Training-data'!$Y$11</f>
        <v>8538.2708124418878</v>
      </c>
      <c r="I351" s="78">
        <f>F350*'Training-data'!$AE$10+'Test-data'!E350*'Training-data'!$AE$11</f>
        <v>7311.8484476209396</v>
      </c>
      <c r="J351" s="36"/>
    </row>
    <row r="352" spans="1:10" x14ac:dyDescent="0.2">
      <c r="A352" s="1">
        <v>2</v>
      </c>
      <c r="B352" s="1">
        <v>231447</v>
      </c>
      <c r="C352" s="1">
        <v>355.47699999999998</v>
      </c>
      <c r="E352" s="1">
        <f t="shared" si="11"/>
        <v>350</v>
      </c>
      <c r="F352" s="4">
        <f t="shared" si="10"/>
        <v>6664.5468571428573</v>
      </c>
      <c r="G352" s="75">
        <f>F351*'Training-data'!$S$10+E351*'Training-data'!$S$11</f>
        <v>22638.002333738954</v>
      </c>
      <c r="H352" s="78">
        <f>F351*'Training-data'!$Y$10+E351*'Training-data'!$Y$11</f>
        <v>8197.1631955518806</v>
      </c>
      <c r="I352" s="78">
        <f>F351*'Training-data'!$AE$10+'Test-data'!E351*'Training-data'!$AE$11</f>
        <v>6885.3438091293501</v>
      </c>
      <c r="J352" s="36"/>
    </row>
    <row r="353" spans="1:10" x14ac:dyDescent="0.2">
      <c r="A353" s="1">
        <v>2</v>
      </c>
      <c r="B353" s="1">
        <v>227965</v>
      </c>
      <c r="C353" s="1">
        <v>348.178</v>
      </c>
      <c r="E353" s="1">
        <f t="shared" si="11"/>
        <v>351</v>
      </c>
      <c r="F353" s="4">
        <f t="shared" si="10"/>
        <v>7142.8429999999998</v>
      </c>
      <c r="G353" s="75">
        <f>F352*'Training-data'!$S$10+E352*'Training-data'!$S$11</f>
        <v>22658.322217796456</v>
      </c>
      <c r="H353" s="78">
        <f>F352*'Training-data'!$Y$10+E352*'Training-data'!$Y$11</f>
        <v>8093.2180640758024</v>
      </c>
      <c r="I353" s="78">
        <f>F352*'Training-data'!$AE$10+'Test-data'!E352*'Training-data'!$AE$11</f>
        <v>6749.1058254863019</v>
      </c>
      <c r="J353" s="36"/>
    </row>
    <row r="354" spans="1:10" x14ac:dyDescent="0.2">
      <c r="A354" s="1">
        <v>2</v>
      </c>
      <c r="B354" s="1">
        <v>224402</v>
      </c>
      <c r="C354" s="1">
        <v>356.29500000000002</v>
      </c>
      <c r="E354" s="1">
        <f t="shared" si="11"/>
        <v>352</v>
      </c>
      <c r="F354" s="4">
        <f t="shared" si="10"/>
        <v>6752.530285714286</v>
      </c>
      <c r="G354" s="75">
        <f>F353*'Training-data'!$S$10+E353*'Training-data'!$S$11</f>
        <v>22843.881944398578</v>
      </c>
      <c r="H354" s="78">
        <f>F353*'Training-data'!$Y$10+E353*'Training-data'!$Y$11</f>
        <v>8461.9802262390858</v>
      </c>
      <c r="I354" s="78">
        <f>F353*'Training-data'!$AE$10+'Test-data'!E353*'Training-data'!$AE$11</f>
        <v>7191.421252631324</v>
      </c>
      <c r="J354" s="36"/>
    </row>
    <row r="355" spans="1:10" x14ac:dyDescent="0.2">
      <c r="A355" s="1">
        <v>2</v>
      </c>
      <c r="B355" s="1">
        <v>220850</v>
      </c>
      <c r="C355" s="1">
        <v>355.38799999999998</v>
      </c>
      <c r="E355" s="1">
        <f t="shared" si="11"/>
        <v>353</v>
      </c>
      <c r="F355" s="4">
        <f t="shared" si="10"/>
        <v>7286.4961111111106</v>
      </c>
      <c r="G355" s="75">
        <f>F354*'Training-data'!$S$10+E354*'Training-data'!$S$11</f>
        <v>22800.926221835576</v>
      </c>
      <c r="H355" s="78">
        <f>F354*'Training-data'!$Y$10+E354*'Training-data'!$Y$11</f>
        <v>8177.0203933547245</v>
      </c>
      <c r="I355" s="78">
        <f>F354*'Training-data'!$AE$10+'Test-data'!E354*'Training-data'!$AE$11</f>
        <v>6833.6367129868677</v>
      </c>
      <c r="J355" s="36"/>
    </row>
    <row r="356" spans="1:10" x14ac:dyDescent="0.2">
      <c r="A356" s="1">
        <v>2</v>
      </c>
      <c r="B356" s="1">
        <v>217377</v>
      </c>
      <c r="C356" s="1">
        <v>347.08</v>
      </c>
      <c r="E356" s="1">
        <f t="shared" si="11"/>
        <v>354</v>
      </c>
      <c r="F356" s="4">
        <f t="shared" si="10"/>
        <v>6773.9875999999995</v>
      </c>
      <c r="G356" s="75">
        <f>F355*'Training-data'!$S$10+E355*'Training-data'!$S$11</f>
        <v>23001.131645871959</v>
      </c>
      <c r="H356" s="78">
        <f>F355*'Training-data'!$Y$10+E355*'Training-data'!$Y$11</f>
        <v>8587.6800052553008</v>
      </c>
      <c r="I356" s="78">
        <f>F355*'Training-data'!$AE$10+'Test-data'!E355*'Training-data'!$AE$11</f>
        <v>7327.231045228129</v>
      </c>
      <c r="J356" s="36"/>
    </row>
    <row r="357" spans="1:10" x14ac:dyDescent="0.2">
      <c r="A357" s="1">
        <v>2</v>
      </c>
      <c r="B357" s="1">
        <v>213852</v>
      </c>
      <c r="C357" s="1">
        <v>352.48599999999999</v>
      </c>
      <c r="E357" s="1">
        <f t="shared" si="11"/>
        <v>355</v>
      </c>
      <c r="F357" s="4">
        <f t="shared" si="10"/>
        <v>6847.3790666666646</v>
      </c>
      <c r="G357" s="75">
        <f>F356*'Training-data'!$S$10+E356*'Training-data'!$S$11</f>
        <v>22926.028395491328</v>
      </c>
      <c r="H357" s="78">
        <f>F356*'Training-data'!$Y$10+E356*'Training-data'!$Y$11</f>
        <v>8210.7546352592253</v>
      </c>
      <c r="I357" s="78">
        <f>F356*'Training-data'!$AE$10+'Test-data'!E356*'Training-data'!$AE$11</f>
        <v>6856.8885317870345</v>
      </c>
      <c r="J357" s="36"/>
    </row>
    <row r="358" spans="1:10" x14ac:dyDescent="0.2">
      <c r="A358" s="1">
        <v>2</v>
      </c>
      <c r="B358" s="1">
        <v>210323</v>
      </c>
      <c r="C358" s="1">
        <v>352.89400000000001</v>
      </c>
      <c r="E358" s="1">
        <f t="shared" si="11"/>
        <v>356</v>
      </c>
      <c r="F358" s="4">
        <f t="shared" si="10"/>
        <v>6923.2275333333328</v>
      </c>
      <c r="G358" s="75">
        <f>F357*'Training-data'!$S$10+E357*'Training-data'!$S$11</f>
        <v>23005.064946341965</v>
      </c>
      <c r="H358" s="78">
        <f>F357*'Training-data'!$Y$10+E357*'Training-data'!$Y$11</f>
        <v>8274.7822894253986</v>
      </c>
      <c r="I358" s="78">
        <f>F357*'Training-data'!$AE$10+'Test-data'!E357*'Training-data'!$AE$11</f>
        <v>6926.2349115768038</v>
      </c>
      <c r="J358" s="36"/>
    </row>
    <row r="359" spans="1:10" x14ac:dyDescent="0.2">
      <c r="A359" s="1">
        <v>2</v>
      </c>
      <c r="B359" s="1">
        <v>206811</v>
      </c>
      <c r="C359" s="1">
        <v>351.18</v>
      </c>
      <c r="E359" s="1">
        <f t="shared" si="11"/>
        <v>357</v>
      </c>
      <c r="F359" s="4">
        <f t="shared" si="10"/>
        <v>6606.5932142857146</v>
      </c>
      <c r="G359" s="75">
        <f>F358*'Training-data'!$S$10+E358*'Training-data'!$S$11</f>
        <v>23084.747889931958</v>
      </c>
      <c r="H359" s="78">
        <f>F358*'Training-data'!$Y$10+E358*'Training-data'!$Y$11</f>
        <v>8340.6591015049744</v>
      </c>
      <c r="I359" s="78">
        <f>F358*'Training-data'!$AE$10+'Test-data'!E358*'Training-data'!$AE$11</f>
        <v>6997.8445029401591</v>
      </c>
      <c r="J359" s="36"/>
    </row>
    <row r="360" spans="1:10" x14ac:dyDescent="0.2">
      <c r="A360" s="1">
        <v>2</v>
      </c>
      <c r="B360" s="1">
        <v>203281</v>
      </c>
      <c r="C360" s="1">
        <v>352.89299999999997</v>
      </c>
      <c r="E360" s="1">
        <f t="shared" si="11"/>
        <v>358</v>
      </c>
      <c r="F360" s="4">
        <f t="shared" si="10"/>
        <v>6806.5125333333326</v>
      </c>
      <c r="G360" s="75">
        <f>F359*'Training-data'!$S$10+E359*'Training-data'!$S$11</f>
        <v>23061.175634902298</v>
      </c>
      <c r="H360" s="78">
        <f>F359*'Training-data'!$Y$10+E359*'Training-data'!$Y$11</f>
        <v>8111.1502200251234</v>
      </c>
      <c r="I360" s="78">
        <f>F359*'Training-data'!$AE$10+'Test-data'!E359*'Training-data'!$AE$11</f>
        <v>6707.9271984710485</v>
      </c>
      <c r="J360" s="36"/>
    </row>
    <row r="361" spans="1:10" x14ac:dyDescent="0.2">
      <c r="A361" s="1">
        <v>2</v>
      </c>
      <c r="B361" s="1">
        <v>199725</v>
      </c>
      <c r="C361" s="1">
        <v>355.49700000000001</v>
      </c>
      <c r="E361" s="1">
        <f t="shared" si="11"/>
        <v>359</v>
      </c>
      <c r="F361" s="4">
        <f t="shared" si="10"/>
        <v>6741.0460000000012</v>
      </c>
      <c r="G361" s="75">
        <f>F360*'Training-data'!$S$10+E360*'Training-data'!$S$11</f>
        <v>23173.499399878103</v>
      </c>
      <c r="H361" s="78">
        <f>F360*'Training-data'!$Y$10+E360*'Training-data'!$Y$11</f>
        <v>8270.4037510717662</v>
      </c>
      <c r="I361" s="78">
        <f>F360*'Training-data'!$AE$10+'Test-data'!E360*'Training-data'!$AE$11</f>
        <v>6893.8219298640252</v>
      </c>
      <c r="J361" s="36"/>
    </row>
    <row r="362" spans="1:10" x14ac:dyDescent="0.2">
      <c r="A362" s="1">
        <v>2</v>
      </c>
      <c r="B362" s="1">
        <v>196193</v>
      </c>
      <c r="C362" s="1">
        <v>353.09</v>
      </c>
      <c r="E362" s="1">
        <f t="shared" si="11"/>
        <v>360</v>
      </c>
      <c r="F362" s="4">
        <f t="shared" si="10"/>
        <v>6661.9141333333337</v>
      </c>
      <c r="G362" s="75">
        <f>F361*'Training-data'!$S$10+E361*'Training-data'!$S$11</f>
        <v>23216.004895375994</v>
      </c>
      <c r="H362" s="78">
        <f>F361*'Training-data'!$Y$10+E361*'Training-data'!$Y$11</f>
        <v>8229.9257603301612</v>
      </c>
      <c r="I362" s="78">
        <f>F361*'Training-data'!$AE$10+'Test-data'!E361*'Training-data'!$AE$11</f>
        <v>6835.2623134452188</v>
      </c>
      <c r="J362" s="36"/>
    </row>
    <row r="363" spans="1:10" x14ac:dyDescent="0.2">
      <c r="A363" s="1">
        <v>2</v>
      </c>
      <c r="B363" s="1">
        <v>192621</v>
      </c>
      <c r="C363" s="1">
        <v>357.19400000000002</v>
      </c>
    </row>
    <row r="364" spans="1:10" x14ac:dyDescent="0.2">
      <c r="A364" s="1">
        <v>2</v>
      </c>
      <c r="B364" s="1">
        <v>189067</v>
      </c>
      <c r="C364" s="1">
        <v>355.37799999999999</v>
      </c>
    </row>
    <row r="365" spans="1:10" x14ac:dyDescent="0.2">
      <c r="A365" s="1">
        <v>2</v>
      </c>
      <c r="B365" s="1">
        <v>185522</v>
      </c>
      <c r="C365" s="1">
        <v>354.286</v>
      </c>
    </row>
    <row r="366" spans="1:10" x14ac:dyDescent="0.2">
      <c r="A366" s="1">
        <v>2</v>
      </c>
      <c r="B366" s="1">
        <v>181945</v>
      </c>
      <c r="C366" s="1">
        <v>357.59100000000001</v>
      </c>
    </row>
    <row r="367" spans="1:10" x14ac:dyDescent="0.2">
      <c r="A367" s="1">
        <v>2</v>
      </c>
      <c r="B367" s="1">
        <v>178442</v>
      </c>
      <c r="C367" s="1">
        <v>350.28399999999999</v>
      </c>
    </row>
    <row r="368" spans="1:10" x14ac:dyDescent="0.2">
      <c r="A368" s="1">
        <v>2</v>
      </c>
      <c r="B368" s="1">
        <v>174966</v>
      </c>
      <c r="C368" s="1">
        <v>347.19200000000001</v>
      </c>
    </row>
    <row r="369" spans="1:3" x14ac:dyDescent="0.2">
      <c r="A369" s="1">
        <v>2</v>
      </c>
      <c r="B369" s="1">
        <v>171426</v>
      </c>
      <c r="C369" s="1">
        <v>353.98200000000003</v>
      </c>
    </row>
    <row r="370" spans="1:3" x14ac:dyDescent="0.2">
      <c r="A370" s="1">
        <v>2</v>
      </c>
      <c r="B370" s="1">
        <v>167890</v>
      </c>
      <c r="C370" s="1">
        <v>353.57100000000003</v>
      </c>
    </row>
    <row r="371" spans="1:3" x14ac:dyDescent="0.2">
      <c r="A371" s="1">
        <v>2</v>
      </c>
      <c r="B371" s="1">
        <v>164310</v>
      </c>
      <c r="C371" s="1">
        <v>357.89499999999998</v>
      </c>
    </row>
    <row r="372" spans="1:3" x14ac:dyDescent="0.2">
      <c r="A372" s="1">
        <v>2</v>
      </c>
      <c r="B372" s="1">
        <v>160666</v>
      </c>
      <c r="C372" s="1">
        <v>364.59</v>
      </c>
    </row>
    <row r="373" spans="1:3" x14ac:dyDescent="0.2">
      <c r="A373" s="1">
        <v>2</v>
      </c>
      <c r="B373" s="1">
        <v>157199</v>
      </c>
      <c r="C373" s="1">
        <v>346.66199999999998</v>
      </c>
    </row>
    <row r="374" spans="1:3" x14ac:dyDescent="0.2">
      <c r="A374" s="1">
        <v>2</v>
      </c>
      <c r="B374" s="1">
        <v>153668</v>
      </c>
      <c r="C374" s="1">
        <v>352.78500000000003</v>
      </c>
    </row>
    <row r="375" spans="1:3" x14ac:dyDescent="0.2">
      <c r="A375" s="1">
        <v>2</v>
      </c>
      <c r="B375" s="1">
        <v>150080</v>
      </c>
      <c r="C375" s="1">
        <v>358.62599999999998</v>
      </c>
    </row>
    <row r="376" spans="1:3" x14ac:dyDescent="0.2">
      <c r="A376" s="1">
        <v>2</v>
      </c>
      <c r="B376" s="1">
        <v>147011</v>
      </c>
      <c r="C376" s="1">
        <v>306.61599999999999</v>
      </c>
    </row>
    <row r="377" spans="1:3" x14ac:dyDescent="0.2">
      <c r="A377" s="1">
        <v>2</v>
      </c>
      <c r="B377" s="1">
        <v>143920</v>
      </c>
      <c r="C377" s="1">
        <v>308.99700000000001</v>
      </c>
    </row>
    <row r="378" spans="1:3" x14ac:dyDescent="0.2">
      <c r="A378" s="1">
        <v>2</v>
      </c>
      <c r="B378" s="1">
        <v>140357</v>
      </c>
      <c r="C378" s="1">
        <v>356.28800000000001</v>
      </c>
    </row>
    <row r="379" spans="1:3" x14ac:dyDescent="0.2">
      <c r="A379" s="1">
        <v>2</v>
      </c>
      <c r="B379" s="1">
        <v>136816</v>
      </c>
      <c r="C379" s="1">
        <v>353.96100000000001</v>
      </c>
    </row>
    <row r="380" spans="1:3" x14ac:dyDescent="0.2">
      <c r="A380" s="1">
        <v>2</v>
      </c>
      <c r="B380" s="1">
        <v>134093</v>
      </c>
      <c r="C380" s="1">
        <v>272.07299999999998</v>
      </c>
    </row>
    <row r="381" spans="1:3" x14ac:dyDescent="0.2">
      <c r="A381" s="1">
        <v>2</v>
      </c>
      <c r="B381" s="1">
        <v>130527</v>
      </c>
      <c r="C381" s="1">
        <v>356.38600000000002</v>
      </c>
    </row>
    <row r="382" spans="1:3" x14ac:dyDescent="0.2">
      <c r="A382" s="1">
        <v>2</v>
      </c>
      <c r="B382" s="1">
        <v>127032</v>
      </c>
      <c r="C382" s="1">
        <v>349.47899999999998</v>
      </c>
    </row>
    <row r="383" spans="1:3" x14ac:dyDescent="0.2">
      <c r="A383" s="1">
        <v>2</v>
      </c>
      <c r="B383" s="1">
        <v>123456</v>
      </c>
      <c r="C383" s="1">
        <v>357.452</v>
      </c>
    </row>
    <row r="384" spans="1:3" x14ac:dyDescent="0.2">
      <c r="A384" s="1">
        <v>2</v>
      </c>
      <c r="B384" s="1">
        <v>119948</v>
      </c>
      <c r="C384" s="1">
        <v>350.69</v>
      </c>
    </row>
    <row r="385" spans="1:3" x14ac:dyDescent="0.2">
      <c r="A385" s="1">
        <v>2</v>
      </c>
      <c r="B385" s="1">
        <v>116448</v>
      </c>
      <c r="C385" s="1">
        <v>349.96800000000002</v>
      </c>
    </row>
    <row r="386" spans="1:3" x14ac:dyDescent="0.2">
      <c r="A386" s="1">
        <v>2</v>
      </c>
      <c r="B386" s="1">
        <v>112961</v>
      </c>
      <c r="C386" s="1">
        <v>348.47199999999998</v>
      </c>
    </row>
    <row r="387" spans="1:3" x14ac:dyDescent="0.2">
      <c r="A387" s="1">
        <v>2</v>
      </c>
      <c r="B387" s="1">
        <v>109427</v>
      </c>
      <c r="C387" s="1">
        <v>353.38</v>
      </c>
    </row>
    <row r="388" spans="1:3" x14ac:dyDescent="0.2">
      <c r="A388" s="1">
        <v>2</v>
      </c>
      <c r="B388" s="1">
        <v>105935</v>
      </c>
      <c r="C388" s="1">
        <v>349.23399999999998</v>
      </c>
    </row>
    <row r="389" spans="1:3" x14ac:dyDescent="0.2">
      <c r="A389" s="1">
        <v>2</v>
      </c>
      <c r="B389" s="1">
        <v>102423</v>
      </c>
      <c r="C389" s="1">
        <v>351.084</v>
      </c>
    </row>
    <row r="390" spans="1:3" x14ac:dyDescent="0.2">
      <c r="A390" s="1">
        <v>2</v>
      </c>
      <c r="B390" s="1">
        <v>98880</v>
      </c>
      <c r="C390" s="1">
        <v>354.072</v>
      </c>
    </row>
    <row r="391" spans="1:3" x14ac:dyDescent="0.2">
      <c r="A391" s="1">
        <v>2</v>
      </c>
      <c r="B391" s="1">
        <v>95320</v>
      </c>
      <c r="C391" s="1">
        <v>355.875</v>
      </c>
    </row>
    <row r="392" spans="1:3" x14ac:dyDescent="0.2">
      <c r="A392" s="1">
        <v>2</v>
      </c>
      <c r="B392" s="1">
        <v>91747</v>
      </c>
      <c r="C392" s="1">
        <v>357.084</v>
      </c>
    </row>
    <row r="393" spans="1:3" x14ac:dyDescent="0.2">
      <c r="A393" s="1">
        <v>2</v>
      </c>
      <c r="B393" s="1">
        <v>88187</v>
      </c>
      <c r="C393" s="1">
        <v>355.88799999999998</v>
      </c>
    </row>
    <row r="394" spans="1:3" x14ac:dyDescent="0.2">
      <c r="A394" s="1">
        <v>2</v>
      </c>
      <c r="B394" s="1">
        <v>84660</v>
      </c>
      <c r="C394" s="1">
        <v>352.68599999999998</v>
      </c>
    </row>
    <row r="395" spans="1:3" x14ac:dyDescent="0.2">
      <c r="A395" s="1">
        <v>2</v>
      </c>
      <c r="B395" s="1">
        <v>81071</v>
      </c>
      <c r="C395" s="1">
        <v>358.89800000000002</v>
      </c>
    </row>
    <row r="396" spans="1:3" x14ac:dyDescent="0.2">
      <c r="A396" s="1">
        <v>2</v>
      </c>
      <c r="B396" s="1">
        <v>77425</v>
      </c>
      <c r="C396" s="1">
        <v>364.36200000000002</v>
      </c>
    </row>
    <row r="397" spans="1:3" x14ac:dyDescent="0.2">
      <c r="A397" s="1">
        <v>2</v>
      </c>
      <c r="B397" s="1">
        <v>73901</v>
      </c>
      <c r="C397" s="1">
        <v>352.596</v>
      </c>
    </row>
    <row r="398" spans="1:3" x14ac:dyDescent="0.2">
      <c r="A398" s="1">
        <v>2</v>
      </c>
      <c r="B398" s="1">
        <v>70407</v>
      </c>
      <c r="C398" s="1">
        <v>348.98899999999998</v>
      </c>
    </row>
    <row r="399" spans="1:3" x14ac:dyDescent="0.2">
      <c r="A399" s="1">
        <v>2</v>
      </c>
      <c r="B399" s="1">
        <v>66895</v>
      </c>
      <c r="C399" s="1">
        <v>351.08</v>
      </c>
    </row>
    <row r="400" spans="1:3" x14ac:dyDescent="0.2">
      <c r="A400" s="1">
        <v>2</v>
      </c>
      <c r="B400" s="1">
        <v>63272</v>
      </c>
      <c r="C400" s="1">
        <v>362.09800000000001</v>
      </c>
    </row>
    <row r="401" spans="1:3" x14ac:dyDescent="0.2">
      <c r="A401" s="1">
        <v>2</v>
      </c>
      <c r="B401" s="1">
        <v>59736</v>
      </c>
      <c r="C401" s="1">
        <v>353.495</v>
      </c>
    </row>
    <row r="402" spans="1:3" x14ac:dyDescent="0.2">
      <c r="A402" s="1">
        <v>2</v>
      </c>
      <c r="B402" s="1">
        <v>56203</v>
      </c>
      <c r="C402" s="1">
        <v>353.49200000000002</v>
      </c>
    </row>
    <row r="403" spans="1:3" x14ac:dyDescent="0.2">
      <c r="A403" s="1">
        <v>2</v>
      </c>
      <c r="B403" s="1">
        <v>52604</v>
      </c>
      <c r="C403" s="1">
        <v>359.67700000000002</v>
      </c>
    </row>
    <row r="404" spans="1:3" x14ac:dyDescent="0.2">
      <c r="A404" s="1">
        <v>2</v>
      </c>
      <c r="B404" s="1">
        <v>49123</v>
      </c>
      <c r="C404" s="1">
        <v>348.08699999999999</v>
      </c>
    </row>
    <row r="405" spans="1:3" x14ac:dyDescent="0.2">
      <c r="A405" s="1">
        <v>2</v>
      </c>
      <c r="B405" s="1">
        <v>45511</v>
      </c>
      <c r="C405" s="1">
        <v>361.27</v>
      </c>
    </row>
    <row r="406" spans="1:3" x14ac:dyDescent="0.2">
      <c r="A406" s="1">
        <v>2</v>
      </c>
      <c r="B406" s="1">
        <v>41940</v>
      </c>
      <c r="C406" s="1">
        <v>356.89600000000002</v>
      </c>
    </row>
    <row r="407" spans="1:3" x14ac:dyDescent="0.2">
      <c r="A407" s="1">
        <v>2</v>
      </c>
      <c r="B407" s="1">
        <v>38298</v>
      </c>
      <c r="C407" s="1">
        <v>363.86799999999999</v>
      </c>
    </row>
    <row r="408" spans="1:3" x14ac:dyDescent="0.2">
      <c r="A408" s="1">
        <v>2</v>
      </c>
      <c r="B408" s="1">
        <v>34672</v>
      </c>
      <c r="C408" s="1">
        <v>362.49700000000001</v>
      </c>
    </row>
    <row r="409" spans="1:3" x14ac:dyDescent="0.2">
      <c r="A409" s="1">
        <v>2</v>
      </c>
      <c r="B409" s="1">
        <v>31036</v>
      </c>
      <c r="C409" s="1">
        <v>363.57</v>
      </c>
    </row>
    <row r="410" spans="1:3" x14ac:dyDescent="0.2">
      <c r="A410" s="1">
        <v>2</v>
      </c>
      <c r="B410" s="1">
        <v>28248</v>
      </c>
      <c r="C410" s="1">
        <v>278.59199999999998</v>
      </c>
    </row>
    <row r="411" spans="1:3" x14ac:dyDescent="0.2">
      <c r="A411" s="1">
        <v>2</v>
      </c>
      <c r="B411" s="1">
        <v>24652</v>
      </c>
      <c r="C411" s="1">
        <v>359.786</v>
      </c>
    </row>
    <row r="412" spans="1:3" x14ac:dyDescent="0.2">
      <c r="A412" s="1">
        <v>2</v>
      </c>
      <c r="B412" s="1">
        <v>20979</v>
      </c>
      <c r="C412" s="1">
        <v>367.08499999999998</v>
      </c>
    </row>
    <row r="413" spans="1:3" x14ac:dyDescent="0.2">
      <c r="A413" s="1">
        <v>2</v>
      </c>
      <c r="B413" s="1">
        <v>17320</v>
      </c>
      <c r="C413" s="1">
        <v>365.68599999999998</v>
      </c>
    </row>
    <row r="414" spans="1:3" x14ac:dyDescent="0.2">
      <c r="A414" s="1">
        <v>2</v>
      </c>
      <c r="B414" s="1">
        <v>13694</v>
      </c>
      <c r="C414" s="1">
        <v>362.57</v>
      </c>
    </row>
    <row r="415" spans="1:3" x14ac:dyDescent="0.2">
      <c r="A415" s="1">
        <v>2</v>
      </c>
      <c r="B415" s="1">
        <v>10006</v>
      </c>
      <c r="C415" s="1">
        <v>368.69400000000002</v>
      </c>
    </row>
    <row r="416" spans="1:3" x14ac:dyDescent="0.2">
      <c r="A416" s="1">
        <v>2</v>
      </c>
      <c r="B416" s="1">
        <v>6354</v>
      </c>
      <c r="C416" s="1">
        <v>365.17599999999999</v>
      </c>
    </row>
    <row r="417" spans="1:3" x14ac:dyDescent="0.2">
      <c r="A417" s="1">
        <v>2</v>
      </c>
      <c r="B417" s="1">
        <v>2722</v>
      </c>
      <c r="C417" s="1">
        <v>363.18799999999999</v>
      </c>
    </row>
    <row r="418" spans="1:3" x14ac:dyDescent="0.2">
      <c r="A418" s="1">
        <v>2</v>
      </c>
      <c r="B418" s="1">
        <v>0</v>
      </c>
      <c r="C418" s="1">
        <v>272.33300000000003</v>
      </c>
    </row>
    <row r="419" spans="1:3" x14ac:dyDescent="0.2">
      <c r="A419" s="1">
        <v>3</v>
      </c>
      <c r="B419" s="1">
        <v>67723</v>
      </c>
      <c r="C419" s="1">
        <v>13.398999999999999</v>
      </c>
    </row>
    <row r="420" spans="1:3" x14ac:dyDescent="0.2">
      <c r="A420" s="1">
        <v>3</v>
      </c>
      <c r="B420" s="1">
        <v>315809</v>
      </c>
      <c r="C420" s="1">
        <v>18.289000000000001</v>
      </c>
    </row>
    <row r="421" spans="1:3" x14ac:dyDescent="0.2">
      <c r="A421" s="1">
        <v>3</v>
      </c>
      <c r="B421" s="1">
        <v>475696</v>
      </c>
      <c r="C421" s="1">
        <v>39.180999999999997</v>
      </c>
    </row>
    <row r="422" spans="1:3" x14ac:dyDescent="0.2">
      <c r="A422" s="1">
        <v>3</v>
      </c>
      <c r="B422" s="1">
        <v>496363</v>
      </c>
      <c r="C422" s="1">
        <v>292.07799999999997</v>
      </c>
    </row>
    <row r="423" spans="1:3" x14ac:dyDescent="0.2">
      <c r="A423" s="1">
        <v>3</v>
      </c>
      <c r="B423" s="1">
        <v>491336</v>
      </c>
      <c r="C423" s="1">
        <v>502.69400000000002</v>
      </c>
    </row>
    <row r="424" spans="1:3" x14ac:dyDescent="0.2">
      <c r="A424" s="1">
        <v>3</v>
      </c>
      <c r="B424" s="1">
        <v>486416</v>
      </c>
      <c r="C424" s="1">
        <v>491.87200000000001</v>
      </c>
    </row>
    <row r="425" spans="1:3" x14ac:dyDescent="0.2">
      <c r="A425" s="1">
        <v>3</v>
      </c>
      <c r="B425" s="1">
        <v>481400</v>
      </c>
      <c r="C425" s="1">
        <v>501.16899999999998</v>
      </c>
    </row>
    <row r="426" spans="1:3" x14ac:dyDescent="0.2">
      <c r="A426" s="1">
        <v>3</v>
      </c>
      <c r="B426" s="1">
        <v>476331</v>
      </c>
      <c r="C426" s="1">
        <v>506.87400000000002</v>
      </c>
    </row>
    <row r="427" spans="1:3" x14ac:dyDescent="0.2">
      <c r="A427" s="1">
        <v>3</v>
      </c>
      <c r="B427" s="1">
        <v>471282</v>
      </c>
      <c r="C427" s="1">
        <v>504.67</v>
      </c>
    </row>
    <row r="428" spans="1:3" x14ac:dyDescent="0.2">
      <c r="A428" s="1">
        <v>3</v>
      </c>
      <c r="B428" s="1">
        <v>466191</v>
      </c>
      <c r="C428" s="1">
        <v>509.01900000000001</v>
      </c>
    </row>
    <row r="429" spans="1:3" x14ac:dyDescent="0.2">
      <c r="A429" s="1">
        <v>3</v>
      </c>
      <c r="B429" s="1">
        <v>461135</v>
      </c>
      <c r="C429" s="1">
        <v>505.589</v>
      </c>
    </row>
    <row r="430" spans="1:3" x14ac:dyDescent="0.2">
      <c r="A430" s="1">
        <v>3</v>
      </c>
      <c r="B430" s="1">
        <v>456060</v>
      </c>
      <c r="C430" s="1">
        <v>507.17899999999997</v>
      </c>
    </row>
    <row r="431" spans="1:3" x14ac:dyDescent="0.2">
      <c r="A431" s="1">
        <v>3</v>
      </c>
      <c r="B431" s="1">
        <v>450992</v>
      </c>
      <c r="C431" s="1">
        <v>506.798</v>
      </c>
    </row>
    <row r="432" spans="1:3" x14ac:dyDescent="0.2">
      <c r="A432" s="1">
        <v>3</v>
      </c>
      <c r="B432" s="1">
        <v>445944</v>
      </c>
      <c r="C432" s="1">
        <v>504.79399999999998</v>
      </c>
    </row>
    <row r="433" spans="1:3" x14ac:dyDescent="0.2">
      <c r="A433" s="1">
        <v>3</v>
      </c>
      <c r="B433" s="1">
        <v>440871</v>
      </c>
      <c r="C433" s="1">
        <v>507.09300000000002</v>
      </c>
    </row>
    <row r="434" spans="1:3" x14ac:dyDescent="0.2">
      <c r="A434" s="1">
        <v>3</v>
      </c>
      <c r="B434" s="1">
        <v>435746</v>
      </c>
      <c r="C434" s="1">
        <v>512.50599999999997</v>
      </c>
    </row>
    <row r="435" spans="1:3" x14ac:dyDescent="0.2">
      <c r="A435" s="1">
        <v>3</v>
      </c>
      <c r="B435" s="1">
        <v>430608</v>
      </c>
      <c r="C435" s="1">
        <v>513.58399999999995</v>
      </c>
    </row>
    <row r="436" spans="1:3" x14ac:dyDescent="0.2">
      <c r="A436" s="1">
        <v>3</v>
      </c>
      <c r="B436" s="1">
        <v>425511</v>
      </c>
      <c r="C436" s="1">
        <v>509.36799999999999</v>
      </c>
    </row>
    <row r="437" spans="1:3" x14ac:dyDescent="0.2">
      <c r="A437" s="1">
        <v>3</v>
      </c>
      <c r="B437" s="1">
        <v>421019</v>
      </c>
      <c r="C437" s="1">
        <v>449.49099999999999</v>
      </c>
    </row>
    <row r="438" spans="1:3" x14ac:dyDescent="0.2">
      <c r="A438" s="1">
        <v>3</v>
      </c>
      <c r="B438" s="1">
        <v>415811</v>
      </c>
      <c r="C438" s="1">
        <v>520.68899999999996</v>
      </c>
    </row>
    <row r="439" spans="1:3" x14ac:dyDescent="0.2">
      <c r="A439" s="1">
        <v>3</v>
      </c>
      <c r="B439" s="1">
        <v>410715</v>
      </c>
      <c r="C439" s="1">
        <v>509.279</v>
      </c>
    </row>
    <row r="440" spans="1:3" x14ac:dyDescent="0.2">
      <c r="A440" s="1">
        <v>3</v>
      </c>
      <c r="B440" s="1">
        <v>406833</v>
      </c>
      <c r="C440" s="1">
        <v>388.08</v>
      </c>
    </row>
    <row r="441" spans="1:3" x14ac:dyDescent="0.2">
      <c r="A441" s="1">
        <v>3</v>
      </c>
      <c r="B441" s="1">
        <v>401728</v>
      </c>
      <c r="C441" s="1">
        <v>510.68299999999999</v>
      </c>
    </row>
    <row r="442" spans="1:3" x14ac:dyDescent="0.2">
      <c r="A442" s="1">
        <v>3</v>
      </c>
      <c r="B442" s="1">
        <v>396717</v>
      </c>
      <c r="C442" s="1">
        <v>500.78699999999998</v>
      </c>
    </row>
    <row r="443" spans="1:3" x14ac:dyDescent="0.2">
      <c r="A443" s="1">
        <v>3</v>
      </c>
      <c r="B443" s="1">
        <v>391709</v>
      </c>
      <c r="C443" s="1">
        <v>500.48599999999999</v>
      </c>
    </row>
    <row r="444" spans="1:3" x14ac:dyDescent="0.2">
      <c r="A444" s="1">
        <v>3</v>
      </c>
      <c r="B444" s="1">
        <v>386653</v>
      </c>
      <c r="C444" s="1">
        <v>505.488</v>
      </c>
    </row>
    <row r="445" spans="1:3" x14ac:dyDescent="0.2">
      <c r="A445" s="1">
        <v>3</v>
      </c>
      <c r="B445" s="1">
        <v>381596</v>
      </c>
      <c r="C445" s="1">
        <v>505.56200000000001</v>
      </c>
    </row>
    <row r="446" spans="1:3" x14ac:dyDescent="0.2">
      <c r="A446" s="1">
        <v>3</v>
      </c>
      <c r="B446" s="1">
        <v>376535</v>
      </c>
      <c r="C446" s="1">
        <v>506.05700000000002</v>
      </c>
    </row>
    <row r="447" spans="1:3" x14ac:dyDescent="0.2">
      <c r="A447" s="1">
        <v>3</v>
      </c>
      <c r="B447" s="1">
        <v>371388</v>
      </c>
      <c r="C447" s="1">
        <v>514.43799999999999</v>
      </c>
    </row>
    <row r="448" spans="1:3" x14ac:dyDescent="0.2">
      <c r="A448" s="1">
        <v>3</v>
      </c>
      <c r="B448" s="1">
        <v>366205</v>
      </c>
      <c r="C448" s="1">
        <v>518.19200000000001</v>
      </c>
    </row>
    <row r="449" spans="1:3" x14ac:dyDescent="0.2">
      <c r="A449" s="1">
        <v>3</v>
      </c>
      <c r="B449" s="1">
        <v>361119</v>
      </c>
      <c r="C449" s="1">
        <v>508.58</v>
      </c>
    </row>
    <row r="450" spans="1:3" x14ac:dyDescent="0.2">
      <c r="A450" s="1">
        <v>3</v>
      </c>
      <c r="B450" s="1">
        <v>356029</v>
      </c>
      <c r="C450" s="1">
        <v>508.49099999999999</v>
      </c>
    </row>
    <row r="451" spans="1:3" x14ac:dyDescent="0.2">
      <c r="A451" s="1">
        <v>3</v>
      </c>
      <c r="B451" s="1">
        <v>350945</v>
      </c>
      <c r="C451" s="1">
        <v>508.39100000000002</v>
      </c>
    </row>
    <row r="452" spans="1:3" x14ac:dyDescent="0.2">
      <c r="A452" s="1">
        <v>3</v>
      </c>
      <c r="B452" s="1">
        <v>345990</v>
      </c>
      <c r="C452" s="1">
        <v>495.59800000000001</v>
      </c>
    </row>
    <row r="453" spans="1:3" x14ac:dyDescent="0.2">
      <c r="A453" s="1">
        <v>3</v>
      </c>
      <c r="B453" s="1">
        <v>341099</v>
      </c>
      <c r="C453" s="1">
        <v>488.79</v>
      </c>
    </row>
    <row r="454" spans="1:3" x14ac:dyDescent="0.2">
      <c r="A454" s="1">
        <v>3</v>
      </c>
      <c r="B454" s="1">
        <v>336015</v>
      </c>
      <c r="C454" s="1">
        <v>508.363</v>
      </c>
    </row>
    <row r="455" spans="1:3" x14ac:dyDescent="0.2">
      <c r="A455" s="1">
        <v>3</v>
      </c>
      <c r="B455" s="1">
        <v>330998</v>
      </c>
      <c r="C455" s="1">
        <v>501.66500000000002</v>
      </c>
    </row>
    <row r="456" spans="1:3" x14ac:dyDescent="0.2">
      <c r="A456" s="1">
        <v>3</v>
      </c>
      <c r="B456" s="1">
        <v>325889</v>
      </c>
      <c r="C456" s="1">
        <v>510.55099999999999</v>
      </c>
    </row>
    <row r="457" spans="1:3" x14ac:dyDescent="0.2">
      <c r="A457" s="1">
        <v>3</v>
      </c>
      <c r="B457" s="1">
        <v>320865</v>
      </c>
      <c r="C457" s="1">
        <v>502.27199999999999</v>
      </c>
    </row>
    <row r="458" spans="1:3" x14ac:dyDescent="0.2">
      <c r="A458" s="1">
        <v>3</v>
      </c>
      <c r="B458" s="1">
        <v>315725</v>
      </c>
      <c r="C458" s="1">
        <v>514.077</v>
      </c>
    </row>
    <row r="459" spans="1:3" x14ac:dyDescent="0.2">
      <c r="A459" s="1">
        <v>3</v>
      </c>
      <c r="B459" s="1">
        <v>310607</v>
      </c>
      <c r="C459" s="1">
        <v>511.46300000000002</v>
      </c>
    </row>
    <row r="460" spans="1:3" x14ac:dyDescent="0.2">
      <c r="A460" s="1">
        <v>3</v>
      </c>
      <c r="B460" s="1">
        <v>305422</v>
      </c>
      <c r="C460" s="1">
        <v>518.47699999999998</v>
      </c>
    </row>
    <row r="461" spans="1:3" x14ac:dyDescent="0.2">
      <c r="A461" s="1">
        <v>3</v>
      </c>
      <c r="B461" s="1">
        <v>300217</v>
      </c>
      <c r="C461" s="1">
        <v>520.39200000000005</v>
      </c>
    </row>
    <row r="462" spans="1:3" x14ac:dyDescent="0.2">
      <c r="A462" s="1">
        <v>3</v>
      </c>
      <c r="B462" s="1">
        <v>295017</v>
      </c>
      <c r="C462" s="1">
        <v>519.88</v>
      </c>
    </row>
    <row r="463" spans="1:3" x14ac:dyDescent="0.2">
      <c r="A463" s="1">
        <v>3</v>
      </c>
      <c r="B463" s="1">
        <v>289812</v>
      </c>
      <c r="C463" s="1">
        <v>520.28499999999997</v>
      </c>
    </row>
    <row r="464" spans="1:3" x14ac:dyDescent="0.2">
      <c r="A464" s="1">
        <v>3</v>
      </c>
      <c r="B464" s="1">
        <v>284657</v>
      </c>
      <c r="C464" s="1">
        <v>515.49400000000003</v>
      </c>
    </row>
    <row r="465" spans="1:3" x14ac:dyDescent="0.2">
      <c r="A465" s="1">
        <v>3</v>
      </c>
      <c r="B465" s="1">
        <v>279499</v>
      </c>
      <c r="C465" s="1">
        <v>515.51499999999999</v>
      </c>
    </row>
    <row r="466" spans="1:3" x14ac:dyDescent="0.2">
      <c r="A466" s="1">
        <v>3</v>
      </c>
      <c r="B466" s="1">
        <v>274470</v>
      </c>
      <c r="C466" s="1">
        <v>502.88400000000001</v>
      </c>
    </row>
    <row r="467" spans="1:3" x14ac:dyDescent="0.2">
      <c r="A467" s="1">
        <v>3</v>
      </c>
      <c r="B467" s="1">
        <v>269315</v>
      </c>
      <c r="C467" s="1">
        <v>515.173</v>
      </c>
    </row>
    <row r="468" spans="1:3" x14ac:dyDescent="0.2">
      <c r="A468" s="1">
        <v>3</v>
      </c>
      <c r="B468" s="1">
        <v>264172</v>
      </c>
      <c r="C468" s="1">
        <v>514.08000000000004</v>
      </c>
    </row>
    <row r="469" spans="1:3" x14ac:dyDescent="0.2">
      <c r="A469" s="1">
        <v>3</v>
      </c>
      <c r="B469" s="1">
        <v>259023</v>
      </c>
      <c r="C469" s="1">
        <v>514.88400000000001</v>
      </c>
    </row>
    <row r="470" spans="1:3" x14ac:dyDescent="0.2">
      <c r="A470" s="1">
        <v>3</v>
      </c>
      <c r="B470" s="1">
        <v>255065</v>
      </c>
      <c r="C470" s="1">
        <v>395.75299999999999</v>
      </c>
    </row>
    <row r="471" spans="1:3" x14ac:dyDescent="0.2">
      <c r="A471" s="1">
        <v>3</v>
      </c>
      <c r="B471" s="1">
        <v>250040</v>
      </c>
      <c r="C471" s="1">
        <v>502.49</v>
      </c>
    </row>
    <row r="472" spans="1:3" x14ac:dyDescent="0.2">
      <c r="A472" s="1">
        <v>3</v>
      </c>
      <c r="B472" s="1">
        <v>245015</v>
      </c>
      <c r="C472" s="1">
        <v>502.178</v>
      </c>
    </row>
    <row r="473" spans="1:3" x14ac:dyDescent="0.2">
      <c r="A473" s="1">
        <v>3</v>
      </c>
      <c r="B473" s="1">
        <v>239823</v>
      </c>
      <c r="C473" s="1">
        <v>519.19100000000003</v>
      </c>
    </row>
    <row r="474" spans="1:3" x14ac:dyDescent="0.2">
      <c r="A474" s="1">
        <v>3</v>
      </c>
      <c r="B474" s="1">
        <v>234637</v>
      </c>
      <c r="C474" s="1">
        <v>518.59100000000001</v>
      </c>
    </row>
    <row r="475" spans="1:3" x14ac:dyDescent="0.2">
      <c r="A475" s="1">
        <v>3</v>
      </c>
      <c r="B475" s="1">
        <v>229523</v>
      </c>
      <c r="C475" s="1">
        <v>511.05599999999998</v>
      </c>
    </row>
    <row r="476" spans="1:3" x14ac:dyDescent="0.2">
      <c r="A476" s="1">
        <v>3</v>
      </c>
      <c r="B476" s="1">
        <v>224360</v>
      </c>
      <c r="C476" s="1">
        <v>515.98599999999999</v>
      </c>
    </row>
    <row r="477" spans="1:3" x14ac:dyDescent="0.2">
      <c r="A477" s="1">
        <v>3</v>
      </c>
      <c r="B477" s="1">
        <v>219165</v>
      </c>
      <c r="C477" s="1">
        <v>519.33799999999997</v>
      </c>
    </row>
    <row r="478" spans="1:3" x14ac:dyDescent="0.2">
      <c r="A478" s="1">
        <v>3</v>
      </c>
      <c r="B478" s="1">
        <v>214037</v>
      </c>
      <c r="C478" s="1">
        <v>512.89300000000003</v>
      </c>
    </row>
    <row r="479" spans="1:3" x14ac:dyDescent="0.2">
      <c r="A479" s="1">
        <v>3</v>
      </c>
      <c r="B479" s="1">
        <v>208909</v>
      </c>
      <c r="C479" s="1">
        <v>512.66999999999996</v>
      </c>
    </row>
    <row r="480" spans="1:3" x14ac:dyDescent="0.2">
      <c r="A480" s="1">
        <v>3</v>
      </c>
      <c r="B480" s="1">
        <v>203740</v>
      </c>
      <c r="C480" s="1">
        <v>516.66899999999998</v>
      </c>
    </row>
    <row r="481" spans="1:3" x14ac:dyDescent="0.2">
      <c r="A481" s="1">
        <v>3</v>
      </c>
      <c r="B481" s="1">
        <v>198604</v>
      </c>
      <c r="C481" s="1">
        <v>513.59100000000001</v>
      </c>
    </row>
    <row r="482" spans="1:3" x14ac:dyDescent="0.2">
      <c r="A482" s="1">
        <v>3</v>
      </c>
      <c r="B482" s="1">
        <v>193487</v>
      </c>
      <c r="C482" s="1">
        <v>511.79599999999999</v>
      </c>
    </row>
    <row r="483" spans="1:3" x14ac:dyDescent="0.2">
      <c r="A483" s="1">
        <v>3</v>
      </c>
      <c r="B483" s="1">
        <v>188479</v>
      </c>
      <c r="C483" s="1">
        <v>500.78100000000001</v>
      </c>
    </row>
    <row r="484" spans="1:3" x14ac:dyDescent="0.2">
      <c r="A484" s="1">
        <v>3</v>
      </c>
      <c r="B484" s="1">
        <v>183436</v>
      </c>
      <c r="C484" s="1">
        <v>503.86799999999999</v>
      </c>
    </row>
    <row r="485" spans="1:3" x14ac:dyDescent="0.2">
      <c r="A485" s="1">
        <v>3</v>
      </c>
      <c r="B485" s="1">
        <v>178409</v>
      </c>
      <c r="C485" s="1">
        <v>502.69200000000001</v>
      </c>
    </row>
    <row r="486" spans="1:3" x14ac:dyDescent="0.2">
      <c r="A486" s="1">
        <v>3</v>
      </c>
      <c r="B486" s="1">
        <v>173335</v>
      </c>
      <c r="C486" s="1">
        <v>507.28899999999999</v>
      </c>
    </row>
    <row r="487" spans="1:3" x14ac:dyDescent="0.2">
      <c r="A487" s="1">
        <v>3</v>
      </c>
      <c r="B487" s="1">
        <v>168205</v>
      </c>
      <c r="C487" s="1">
        <v>512.91200000000003</v>
      </c>
    </row>
    <row r="488" spans="1:3" x14ac:dyDescent="0.2">
      <c r="A488" s="1">
        <v>3</v>
      </c>
      <c r="B488" s="1">
        <v>163072</v>
      </c>
      <c r="C488" s="1">
        <v>512.68200000000002</v>
      </c>
    </row>
    <row r="489" spans="1:3" x14ac:dyDescent="0.2">
      <c r="A489" s="1">
        <v>3</v>
      </c>
      <c r="B489" s="1">
        <v>158047</v>
      </c>
      <c r="C489" s="1">
        <v>502.34199999999998</v>
      </c>
    </row>
    <row r="490" spans="1:3" x14ac:dyDescent="0.2">
      <c r="A490" s="1">
        <v>3</v>
      </c>
      <c r="B490" s="1">
        <v>152968</v>
      </c>
      <c r="C490" s="1">
        <v>507.89100000000002</v>
      </c>
    </row>
    <row r="491" spans="1:3" x14ac:dyDescent="0.2">
      <c r="A491" s="1">
        <v>3</v>
      </c>
      <c r="B491" s="1">
        <v>147837</v>
      </c>
      <c r="C491" s="1">
        <v>513.04899999999998</v>
      </c>
    </row>
    <row r="492" spans="1:3" x14ac:dyDescent="0.2">
      <c r="A492" s="1">
        <v>3</v>
      </c>
      <c r="B492" s="1">
        <v>142776</v>
      </c>
      <c r="C492" s="1">
        <v>505.97500000000002</v>
      </c>
    </row>
    <row r="493" spans="1:3" x14ac:dyDescent="0.2">
      <c r="A493" s="1">
        <v>3</v>
      </c>
      <c r="B493" s="1">
        <v>137615</v>
      </c>
      <c r="C493" s="1">
        <v>516.06899999999996</v>
      </c>
    </row>
    <row r="494" spans="1:3" x14ac:dyDescent="0.2">
      <c r="A494" s="1">
        <v>3</v>
      </c>
      <c r="B494" s="1">
        <v>132593</v>
      </c>
      <c r="C494" s="1">
        <v>502.08199999999999</v>
      </c>
    </row>
    <row r="495" spans="1:3" x14ac:dyDescent="0.2">
      <c r="A495" s="1">
        <v>3</v>
      </c>
      <c r="B495" s="1">
        <v>127532</v>
      </c>
      <c r="C495" s="1">
        <v>506.39100000000002</v>
      </c>
    </row>
    <row r="496" spans="1:3" x14ac:dyDescent="0.2">
      <c r="A496" s="1">
        <v>3</v>
      </c>
      <c r="B496" s="1">
        <v>122479</v>
      </c>
      <c r="C496" s="1">
        <v>505.19499999999999</v>
      </c>
    </row>
    <row r="497" spans="1:3" x14ac:dyDescent="0.2">
      <c r="A497" s="1">
        <v>3</v>
      </c>
      <c r="B497" s="1">
        <v>118364</v>
      </c>
      <c r="C497" s="1">
        <v>411.29</v>
      </c>
    </row>
    <row r="498" spans="1:3" x14ac:dyDescent="0.2">
      <c r="A498" s="1">
        <v>3</v>
      </c>
      <c r="B498" s="1">
        <v>113223</v>
      </c>
      <c r="C498" s="1">
        <v>514.38099999999997</v>
      </c>
    </row>
    <row r="499" spans="1:3" x14ac:dyDescent="0.2">
      <c r="A499" s="1">
        <v>3</v>
      </c>
      <c r="B499" s="1">
        <v>108042</v>
      </c>
      <c r="C499" s="1">
        <v>517.779</v>
      </c>
    </row>
    <row r="500" spans="1:3" x14ac:dyDescent="0.2">
      <c r="A500" s="1">
        <v>3</v>
      </c>
      <c r="B500" s="1">
        <v>104170</v>
      </c>
      <c r="C500" s="1">
        <v>387.19099999999997</v>
      </c>
    </row>
    <row r="501" spans="1:3" x14ac:dyDescent="0.2">
      <c r="A501" s="1">
        <v>3</v>
      </c>
      <c r="B501" s="1">
        <v>99058</v>
      </c>
      <c r="C501" s="1">
        <v>511.27499999999998</v>
      </c>
    </row>
    <row r="502" spans="1:3" x14ac:dyDescent="0.2">
      <c r="A502" s="1">
        <v>3</v>
      </c>
      <c r="B502" s="1">
        <v>93836</v>
      </c>
      <c r="C502" s="1">
        <v>521.87400000000002</v>
      </c>
    </row>
    <row r="503" spans="1:3" x14ac:dyDescent="0.2">
      <c r="A503" s="1">
        <v>3</v>
      </c>
      <c r="B503" s="1">
        <v>88657</v>
      </c>
      <c r="C503" s="1">
        <v>517.84400000000005</v>
      </c>
    </row>
    <row r="504" spans="1:3" x14ac:dyDescent="0.2">
      <c r="A504" s="1">
        <v>3</v>
      </c>
      <c r="B504" s="1">
        <v>83507</v>
      </c>
      <c r="C504" s="1">
        <v>514.976</v>
      </c>
    </row>
    <row r="505" spans="1:3" x14ac:dyDescent="0.2">
      <c r="A505" s="1">
        <v>3</v>
      </c>
      <c r="B505" s="1">
        <v>78453</v>
      </c>
      <c r="C505" s="1">
        <v>505.55799999999999</v>
      </c>
    </row>
    <row r="506" spans="1:3" x14ac:dyDescent="0.2">
      <c r="A506" s="1">
        <v>3</v>
      </c>
      <c r="B506" s="1">
        <v>73290</v>
      </c>
      <c r="C506" s="1">
        <v>515.88599999999997</v>
      </c>
    </row>
    <row r="507" spans="1:3" x14ac:dyDescent="0.2">
      <c r="A507" s="1">
        <v>3</v>
      </c>
      <c r="B507" s="1">
        <v>68167</v>
      </c>
      <c r="C507" s="1">
        <v>512.28200000000004</v>
      </c>
    </row>
    <row r="508" spans="1:3" x14ac:dyDescent="0.2">
      <c r="A508" s="1">
        <v>3</v>
      </c>
      <c r="B508" s="1">
        <v>62949</v>
      </c>
      <c r="C508" s="1">
        <v>521.78599999999994</v>
      </c>
    </row>
    <row r="509" spans="1:3" x14ac:dyDescent="0.2">
      <c r="A509" s="1">
        <v>3</v>
      </c>
      <c r="B509" s="1">
        <v>57685</v>
      </c>
      <c r="C509" s="1">
        <v>526.27300000000002</v>
      </c>
    </row>
    <row r="510" spans="1:3" x14ac:dyDescent="0.2">
      <c r="A510" s="1">
        <v>3</v>
      </c>
      <c r="B510" s="1">
        <v>52533</v>
      </c>
      <c r="C510" s="1">
        <v>515.18600000000004</v>
      </c>
    </row>
    <row r="511" spans="1:3" x14ac:dyDescent="0.2">
      <c r="A511" s="1">
        <v>3</v>
      </c>
      <c r="B511" s="1">
        <v>47292</v>
      </c>
      <c r="C511" s="1">
        <v>524.39200000000005</v>
      </c>
    </row>
    <row r="512" spans="1:3" x14ac:dyDescent="0.2">
      <c r="A512" s="1">
        <v>3</v>
      </c>
      <c r="B512" s="1">
        <v>41999</v>
      </c>
      <c r="C512" s="1">
        <v>528.99</v>
      </c>
    </row>
    <row r="513" spans="1:3" x14ac:dyDescent="0.2">
      <c r="A513" s="1">
        <v>3</v>
      </c>
      <c r="B513" s="1">
        <v>36684</v>
      </c>
      <c r="C513" s="1">
        <v>531.58799999999997</v>
      </c>
    </row>
    <row r="514" spans="1:3" x14ac:dyDescent="0.2">
      <c r="A514" s="1">
        <v>3</v>
      </c>
      <c r="B514" s="1">
        <v>31383</v>
      </c>
      <c r="C514" s="1">
        <v>529.99900000000002</v>
      </c>
    </row>
    <row r="515" spans="1:3" x14ac:dyDescent="0.2">
      <c r="A515" s="1">
        <v>3</v>
      </c>
      <c r="B515" s="1">
        <v>26101</v>
      </c>
      <c r="C515" s="1">
        <v>527.87800000000004</v>
      </c>
    </row>
    <row r="516" spans="1:3" x14ac:dyDescent="0.2">
      <c r="A516" s="1">
        <v>3</v>
      </c>
      <c r="B516" s="1">
        <v>20615</v>
      </c>
      <c r="C516" s="1">
        <v>548.48699999999997</v>
      </c>
    </row>
    <row r="517" spans="1:3" x14ac:dyDescent="0.2">
      <c r="A517" s="1">
        <v>3</v>
      </c>
      <c r="B517" s="1">
        <v>15304</v>
      </c>
      <c r="C517" s="1">
        <v>530.87300000000005</v>
      </c>
    </row>
    <row r="518" spans="1:3" x14ac:dyDescent="0.2">
      <c r="A518" s="1">
        <v>3</v>
      </c>
      <c r="B518" s="1">
        <v>9985</v>
      </c>
      <c r="C518" s="1">
        <v>532.09199999999998</v>
      </c>
    </row>
    <row r="519" spans="1:3" x14ac:dyDescent="0.2">
      <c r="A519" s="1">
        <v>3</v>
      </c>
      <c r="B519" s="1">
        <v>4707</v>
      </c>
      <c r="C519" s="1">
        <v>527.57299999999998</v>
      </c>
    </row>
    <row r="520" spans="1:3" x14ac:dyDescent="0.2">
      <c r="A520" s="1">
        <v>3</v>
      </c>
      <c r="B520" s="1">
        <v>0</v>
      </c>
      <c r="C520" s="1">
        <v>470.79</v>
      </c>
    </row>
    <row r="521" spans="1:3" x14ac:dyDescent="0.2">
      <c r="A521" s="1">
        <v>4</v>
      </c>
      <c r="B521" s="1">
        <v>36072</v>
      </c>
      <c r="C521" s="1">
        <v>12.096</v>
      </c>
    </row>
    <row r="522" spans="1:3" x14ac:dyDescent="0.2">
      <c r="A522" s="1">
        <v>4</v>
      </c>
      <c r="B522" s="1">
        <v>325723</v>
      </c>
      <c r="C522" s="1">
        <v>28.297999999999998</v>
      </c>
    </row>
    <row r="523" spans="1:3" x14ac:dyDescent="0.2">
      <c r="A523" s="1">
        <v>4</v>
      </c>
      <c r="B523" s="1">
        <v>406097</v>
      </c>
      <c r="C523" s="1">
        <v>40.259</v>
      </c>
    </row>
    <row r="524" spans="1:3" x14ac:dyDescent="0.2">
      <c r="A524" s="1">
        <v>4</v>
      </c>
      <c r="B524" s="1">
        <v>494770</v>
      </c>
      <c r="C524" s="1">
        <v>441.892</v>
      </c>
    </row>
    <row r="525" spans="1:3" x14ac:dyDescent="0.2">
      <c r="A525" s="1">
        <v>4</v>
      </c>
      <c r="B525" s="1">
        <v>488359</v>
      </c>
      <c r="C525" s="1">
        <v>640.76800000000003</v>
      </c>
    </row>
    <row r="526" spans="1:3" x14ac:dyDescent="0.2">
      <c r="A526" s="1">
        <v>4</v>
      </c>
      <c r="B526" s="1">
        <v>481696</v>
      </c>
      <c r="C526" s="1">
        <v>666.09</v>
      </c>
    </row>
    <row r="527" spans="1:3" x14ac:dyDescent="0.2">
      <c r="A527" s="1">
        <v>4</v>
      </c>
      <c r="B527" s="1">
        <v>475084</v>
      </c>
      <c r="C527" s="1">
        <v>661.14300000000003</v>
      </c>
    </row>
    <row r="528" spans="1:3" x14ac:dyDescent="0.2">
      <c r="A528" s="1">
        <v>4</v>
      </c>
      <c r="B528" s="1">
        <v>468518</v>
      </c>
      <c r="C528" s="1">
        <v>656.17100000000005</v>
      </c>
    </row>
    <row r="529" spans="1:3" x14ac:dyDescent="0.2">
      <c r="A529" s="1">
        <v>4</v>
      </c>
      <c r="B529" s="1">
        <v>461930</v>
      </c>
      <c r="C529" s="1">
        <v>658.77499999999998</v>
      </c>
    </row>
    <row r="530" spans="1:3" x14ac:dyDescent="0.2">
      <c r="A530" s="1">
        <v>4</v>
      </c>
      <c r="B530" s="1">
        <v>457003</v>
      </c>
      <c r="C530" s="1">
        <v>492.661</v>
      </c>
    </row>
    <row r="531" spans="1:3" x14ac:dyDescent="0.2">
      <c r="A531" s="1">
        <v>4</v>
      </c>
      <c r="B531" s="1">
        <v>450361</v>
      </c>
      <c r="C531" s="1">
        <v>664.16700000000003</v>
      </c>
    </row>
    <row r="532" spans="1:3" x14ac:dyDescent="0.2">
      <c r="A532" s="1">
        <v>4</v>
      </c>
      <c r="B532" s="1">
        <v>443652</v>
      </c>
      <c r="C532" s="1">
        <v>670.88699999999994</v>
      </c>
    </row>
    <row r="533" spans="1:3" x14ac:dyDescent="0.2">
      <c r="A533" s="1">
        <v>4</v>
      </c>
      <c r="B533" s="1">
        <v>436956</v>
      </c>
      <c r="C533" s="1">
        <v>669.69500000000005</v>
      </c>
    </row>
    <row r="534" spans="1:3" x14ac:dyDescent="0.2">
      <c r="A534" s="1">
        <v>4</v>
      </c>
      <c r="B534" s="1">
        <v>430317</v>
      </c>
      <c r="C534" s="1">
        <v>663.55799999999999</v>
      </c>
    </row>
    <row r="535" spans="1:3" x14ac:dyDescent="0.2">
      <c r="A535" s="1">
        <v>4</v>
      </c>
      <c r="B535" s="1">
        <v>423675</v>
      </c>
      <c r="C535" s="1">
        <v>664.42100000000005</v>
      </c>
    </row>
    <row r="536" spans="1:3" x14ac:dyDescent="0.2">
      <c r="A536" s="1">
        <v>4</v>
      </c>
      <c r="B536" s="1">
        <v>416894</v>
      </c>
      <c r="C536" s="1">
        <v>677.41499999999996</v>
      </c>
    </row>
    <row r="537" spans="1:3" x14ac:dyDescent="0.2">
      <c r="A537" s="1">
        <v>4</v>
      </c>
      <c r="B537" s="1">
        <v>410233</v>
      </c>
      <c r="C537" s="1">
        <v>665.97199999999998</v>
      </c>
    </row>
    <row r="538" spans="1:3" x14ac:dyDescent="0.2">
      <c r="A538" s="1">
        <v>4</v>
      </c>
      <c r="B538" s="1">
        <v>403548</v>
      </c>
      <c r="C538" s="1">
        <v>668.45299999999997</v>
      </c>
    </row>
    <row r="539" spans="1:3" x14ac:dyDescent="0.2">
      <c r="A539" s="1">
        <v>4</v>
      </c>
      <c r="B539" s="1">
        <v>396922</v>
      </c>
      <c r="C539" s="1">
        <v>662.553</v>
      </c>
    </row>
    <row r="540" spans="1:3" x14ac:dyDescent="0.2">
      <c r="A540" s="1">
        <v>4</v>
      </c>
      <c r="B540" s="1">
        <v>390334</v>
      </c>
      <c r="C540" s="1">
        <v>658.68499999999995</v>
      </c>
    </row>
    <row r="541" spans="1:3" x14ac:dyDescent="0.2">
      <c r="A541" s="1">
        <v>4</v>
      </c>
      <c r="B541" s="1">
        <v>383707</v>
      </c>
      <c r="C541" s="1">
        <v>662.27300000000002</v>
      </c>
    </row>
    <row r="542" spans="1:3" x14ac:dyDescent="0.2">
      <c r="A542" s="1">
        <v>4</v>
      </c>
      <c r="B542" s="1">
        <v>377086</v>
      </c>
      <c r="C542" s="1">
        <v>661.774</v>
      </c>
    </row>
    <row r="543" spans="1:3" x14ac:dyDescent="0.2">
      <c r="A543" s="1">
        <v>4</v>
      </c>
      <c r="B543" s="1">
        <v>370631</v>
      </c>
      <c r="C543" s="1">
        <v>645.58600000000001</v>
      </c>
    </row>
    <row r="544" spans="1:3" x14ac:dyDescent="0.2">
      <c r="A544" s="1">
        <v>4</v>
      </c>
      <c r="B544" s="1">
        <v>364044</v>
      </c>
      <c r="C544" s="1">
        <v>658.375</v>
      </c>
    </row>
    <row r="545" spans="1:3" x14ac:dyDescent="0.2">
      <c r="A545" s="1">
        <v>4</v>
      </c>
      <c r="B545" s="1">
        <v>357510</v>
      </c>
      <c r="C545" s="1">
        <v>653.38099999999997</v>
      </c>
    </row>
    <row r="546" spans="1:3" x14ac:dyDescent="0.2">
      <c r="A546" s="1">
        <v>4</v>
      </c>
      <c r="B546" s="1">
        <v>350932</v>
      </c>
      <c r="C546" s="1">
        <v>657.75800000000004</v>
      </c>
    </row>
    <row r="547" spans="1:3" x14ac:dyDescent="0.2">
      <c r="A547" s="1">
        <v>4</v>
      </c>
      <c r="B547" s="1">
        <v>344293</v>
      </c>
      <c r="C547" s="1">
        <v>663.77200000000005</v>
      </c>
    </row>
    <row r="548" spans="1:3" x14ac:dyDescent="0.2">
      <c r="A548" s="1">
        <v>4</v>
      </c>
      <c r="B548" s="1">
        <v>337741</v>
      </c>
      <c r="C548" s="1">
        <v>655.149</v>
      </c>
    </row>
    <row r="549" spans="1:3" x14ac:dyDescent="0.2">
      <c r="A549" s="1">
        <v>4</v>
      </c>
      <c r="B549" s="1">
        <v>331144</v>
      </c>
      <c r="C549" s="1">
        <v>659.67700000000002</v>
      </c>
    </row>
    <row r="550" spans="1:3" x14ac:dyDescent="0.2">
      <c r="A550" s="1">
        <v>4</v>
      </c>
      <c r="B550" s="1">
        <v>324694</v>
      </c>
      <c r="C550" s="1">
        <v>644.94399999999996</v>
      </c>
    </row>
    <row r="551" spans="1:3" x14ac:dyDescent="0.2">
      <c r="A551" s="1">
        <v>4</v>
      </c>
      <c r="B551" s="1">
        <v>318170</v>
      </c>
      <c r="C551" s="1">
        <v>652.29499999999996</v>
      </c>
    </row>
    <row r="552" spans="1:3" x14ac:dyDescent="0.2">
      <c r="A552" s="1">
        <v>4</v>
      </c>
      <c r="B552" s="1">
        <v>311705</v>
      </c>
      <c r="C552" s="1">
        <v>645.86500000000001</v>
      </c>
    </row>
    <row r="553" spans="1:3" x14ac:dyDescent="0.2">
      <c r="A553" s="1">
        <v>4</v>
      </c>
      <c r="B553" s="1">
        <v>305088</v>
      </c>
      <c r="C553" s="1">
        <v>662.05899999999997</v>
      </c>
    </row>
    <row r="554" spans="1:3" x14ac:dyDescent="0.2">
      <c r="A554" s="1">
        <v>4</v>
      </c>
      <c r="B554" s="1">
        <v>298595</v>
      </c>
      <c r="C554" s="1">
        <v>648.88300000000004</v>
      </c>
    </row>
    <row r="555" spans="1:3" x14ac:dyDescent="0.2">
      <c r="A555" s="1">
        <v>4</v>
      </c>
      <c r="B555" s="1">
        <v>292041</v>
      </c>
      <c r="C555" s="1">
        <v>655.67600000000004</v>
      </c>
    </row>
    <row r="556" spans="1:3" x14ac:dyDescent="0.2">
      <c r="A556" s="1">
        <v>4</v>
      </c>
      <c r="B556" s="1">
        <v>285467</v>
      </c>
      <c r="C556" s="1">
        <v>657.07600000000002</v>
      </c>
    </row>
    <row r="557" spans="1:3" x14ac:dyDescent="0.2">
      <c r="A557" s="1">
        <v>4</v>
      </c>
      <c r="B557" s="1">
        <v>279518</v>
      </c>
      <c r="C557" s="1">
        <v>595.09199999999998</v>
      </c>
    </row>
    <row r="558" spans="1:3" x14ac:dyDescent="0.2">
      <c r="A558" s="1">
        <v>4</v>
      </c>
      <c r="B558" s="1">
        <v>272866</v>
      </c>
      <c r="C558" s="1">
        <v>664.68799999999999</v>
      </c>
    </row>
    <row r="559" spans="1:3" x14ac:dyDescent="0.2">
      <c r="A559" s="1">
        <v>4</v>
      </c>
      <c r="B559" s="1">
        <v>266368</v>
      </c>
      <c r="C559" s="1">
        <v>649.62800000000004</v>
      </c>
    </row>
    <row r="560" spans="1:3" x14ac:dyDescent="0.2">
      <c r="A560" s="1">
        <v>4</v>
      </c>
      <c r="B560" s="1">
        <v>261342</v>
      </c>
      <c r="C560" s="1">
        <v>502.471</v>
      </c>
    </row>
    <row r="561" spans="1:3" x14ac:dyDescent="0.2">
      <c r="A561" s="1">
        <v>4</v>
      </c>
      <c r="B561" s="1">
        <v>254894</v>
      </c>
      <c r="C561" s="1">
        <v>644.76199999999994</v>
      </c>
    </row>
    <row r="562" spans="1:3" x14ac:dyDescent="0.2">
      <c r="A562" s="1">
        <v>4</v>
      </c>
      <c r="B562" s="1">
        <v>248392</v>
      </c>
      <c r="C562" s="1">
        <v>650.14099999999996</v>
      </c>
    </row>
    <row r="563" spans="1:3" x14ac:dyDescent="0.2">
      <c r="A563" s="1">
        <v>4</v>
      </c>
      <c r="B563" s="1">
        <v>241771</v>
      </c>
      <c r="C563" s="1">
        <v>661.85699999999997</v>
      </c>
    </row>
    <row r="564" spans="1:3" x14ac:dyDescent="0.2">
      <c r="A564" s="1">
        <v>4</v>
      </c>
      <c r="B564" s="1">
        <v>235225</v>
      </c>
      <c r="C564" s="1">
        <v>654.36300000000006</v>
      </c>
    </row>
    <row r="565" spans="1:3" x14ac:dyDescent="0.2">
      <c r="A565" s="1">
        <v>4</v>
      </c>
      <c r="B565" s="1">
        <v>228725</v>
      </c>
      <c r="C565" s="1">
        <v>649.88900000000001</v>
      </c>
    </row>
    <row r="566" spans="1:3" x14ac:dyDescent="0.2">
      <c r="A566" s="1">
        <v>4</v>
      </c>
      <c r="B566" s="1">
        <v>222106</v>
      </c>
      <c r="C566" s="1">
        <v>661.56</v>
      </c>
    </row>
    <row r="567" spans="1:3" x14ac:dyDescent="0.2">
      <c r="A567" s="1">
        <v>4</v>
      </c>
      <c r="B567" s="1">
        <v>215584</v>
      </c>
      <c r="C567" s="1">
        <v>652.19299999999998</v>
      </c>
    </row>
    <row r="568" spans="1:3" x14ac:dyDescent="0.2">
      <c r="A568" s="1">
        <v>4</v>
      </c>
      <c r="B568" s="1">
        <v>209014</v>
      </c>
      <c r="C568" s="1">
        <v>656.76700000000005</v>
      </c>
    </row>
    <row r="569" spans="1:3" x14ac:dyDescent="0.2">
      <c r="A569" s="1">
        <v>4</v>
      </c>
      <c r="B569" s="1">
        <v>202443</v>
      </c>
      <c r="C569" s="1">
        <v>656.87</v>
      </c>
    </row>
    <row r="570" spans="1:3" x14ac:dyDescent="0.2">
      <c r="A570" s="1">
        <v>4</v>
      </c>
      <c r="B570" s="1">
        <v>195982</v>
      </c>
      <c r="C570" s="1">
        <v>646.197</v>
      </c>
    </row>
    <row r="571" spans="1:3" x14ac:dyDescent="0.2">
      <c r="A571" s="1">
        <v>4</v>
      </c>
      <c r="B571" s="1">
        <v>189489</v>
      </c>
      <c r="C571" s="1">
        <v>648.73</v>
      </c>
    </row>
    <row r="572" spans="1:3" x14ac:dyDescent="0.2">
      <c r="A572" s="1">
        <v>4</v>
      </c>
      <c r="B572" s="1">
        <v>182864</v>
      </c>
      <c r="C572" s="1">
        <v>662.86500000000001</v>
      </c>
    </row>
    <row r="573" spans="1:3" x14ac:dyDescent="0.2">
      <c r="A573" s="1">
        <v>4</v>
      </c>
      <c r="B573" s="1">
        <v>176262</v>
      </c>
      <c r="C573" s="1">
        <v>659.78300000000002</v>
      </c>
    </row>
    <row r="574" spans="1:3" x14ac:dyDescent="0.2">
      <c r="A574" s="1">
        <v>4</v>
      </c>
      <c r="B574" s="1">
        <v>169688</v>
      </c>
      <c r="C574" s="1">
        <v>657.375</v>
      </c>
    </row>
    <row r="575" spans="1:3" x14ac:dyDescent="0.2">
      <c r="A575" s="1">
        <v>4</v>
      </c>
      <c r="B575" s="1">
        <v>163101</v>
      </c>
      <c r="C575" s="1">
        <v>658.13400000000001</v>
      </c>
    </row>
    <row r="576" spans="1:3" x14ac:dyDescent="0.2">
      <c r="A576" s="1">
        <v>4</v>
      </c>
      <c r="B576" s="1">
        <v>156654</v>
      </c>
      <c r="C576" s="1">
        <v>644.28399999999999</v>
      </c>
    </row>
    <row r="577" spans="1:3" x14ac:dyDescent="0.2">
      <c r="A577" s="1">
        <v>4</v>
      </c>
      <c r="B577" s="1">
        <v>150290</v>
      </c>
      <c r="C577" s="1">
        <v>636.68100000000004</v>
      </c>
    </row>
    <row r="578" spans="1:3" x14ac:dyDescent="0.2">
      <c r="A578" s="1">
        <v>4</v>
      </c>
      <c r="B578" s="1">
        <v>143713</v>
      </c>
      <c r="C578" s="1">
        <v>657.06899999999996</v>
      </c>
    </row>
    <row r="579" spans="1:3" x14ac:dyDescent="0.2">
      <c r="A579" s="1">
        <v>4</v>
      </c>
      <c r="B579" s="1">
        <v>137194</v>
      </c>
      <c r="C579" s="1">
        <v>652.18399999999997</v>
      </c>
    </row>
    <row r="580" spans="1:3" x14ac:dyDescent="0.2">
      <c r="A580" s="1">
        <v>4</v>
      </c>
      <c r="B580" s="1">
        <v>130700</v>
      </c>
      <c r="C580" s="1">
        <v>648.66999999999996</v>
      </c>
    </row>
    <row r="581" spans="1:3" x14ac:dyDescent="0.2">
      <c r="A581" s="1">
        <v>4</v>
      </c>
      <c r="B581" s="1">
        <v>124111</v>
      </c>
      <c r="C581" s="1">
        <v>658.66899999999998</v>
      </c>
    </row>
    <row r="582" spans="1:3" x14ac:dyDescent="0.2">
      <c r="A582" s="1">
        <v>4</v>
      </c>
      <c r="B582" s="1">
        <v>117559</v>
      </c>
      <c r="C582" s="1">
        <v>655.10799999999995</v>
      </c>
    </row>
    <row r="583" spans="1:3" x14ac:dyDescent="0.2">
      <c r="A583" s="1">
        <v>4</v>
      </c>
      <c r="B583" s="1">
        <v>110940</v>
      </c>
      <c r="C583" s="1">
        <v>661.88099999999997</v>
      </c>
    </row>
    <row r="584" spans="1:3" x14ac:dyDescent="0.2">
      <c r="A584" s="1">
        <v>4</v>
      </c>
      <c r="B584" s="1">
        <v>104389</v>
      </c>
      <c r="C584" s="1">
        <v>654.73400000000004</v>
      </c>
    </row>
    <row r="585" spans="1:3" x14ac:dyDescent="0.2">
      <c r="A585" s="1">
        <v>4</v>
      </c>
      <c r="B585" s="1">
        <v>97891</v>
      </c>
      <c r="C585" s="1">
        <v>649.35900000000004</v>
      </c>
    </row>
    <row r="586" spans="1:3" x14ac:dyDescent="0.2">
      <c r="A586" s="1">
        <v>4</v>
      </c>
      <c r="B586" s="1">
        <v>91499</v>
      </c>
      <c r="C586" s="1">
        <v>639.18100000000004</v>
      </c>
    </row>
    <row r="587" spans="1:3" x14ac:dyDescent="0.2">
      <c r="A587" s="1">
        <v>4</v>
      </c>
      <c r="B587" s="1">
        <v>85009</v>
      </c>
      <c r="C587" s="1">
        <v>649.096</v>
      </c>
    </row>
    <row r="588" spans="1:3" x14ac:dyDescent="0.2">
      <c r="A588" s="1">
        <v>4</v>
      </c>
      <c r="B588" s="1">
        <v>78593</v>
      </c>
      <c r="C588" s="1">
        <v>641.32899999999995</v>
      </c>
    </row>
    <row r="589" spans="1:3" x14ac:dyDescent="0.2">
      <c r="A589" s="1">
        <v>4</v>
      </c>
      <c r="B589" s="1">
        <v>72035</v>
      </c>
      <c r="C589" s="1">
        <v>655.76800000000003</v>
      </c>
    </row>
    <row r="590" spans="1:3" x14ac:dyDescent="0.2">
      <c r="A590" s="1">
        <v>4</v>
      </c>
      <c r="B590" s="1">
        <v>67054</v>
      </c>
      <c r="C590" s="1">
        <v>498.09500000000003</v>
      </c>
    </row>
    <row r="591" spans="1:3" x14ac:dyDescent="0.2">
      <c r="A591" s="1">
        <v>4</v>
      </c>
      <c r="B591" s="1">
        <v>60594</v>
      </c>
      <c r="C591" s="1">
        <v>645.88699999999994</v>
      </c>
    </row>
    <row r="592" spans="1:3" x14ac:dyDescent="0.2">
      <c r="A592" s="1">
        <v>4</v>
      </c>
      <c r="B592" s="1">
        <v>54041</v>
      </c>
      <c r="C592" s="1">
        <v>655.25400000000002</v>
      </c>
    </row>
    <row r="593" spans="1:3" x14ac:dyDescent="0.2">
      <c r="A593" s="1">
        <v>4</v>
      </c>
      <c r="B593" s="1">
        <v>47359</v>
      </c>
      <c r="C593" s="1">
        <v>668.01900000000001</v>
      </c>
    </row>
    <row r="594" spans="1:3" x14ac:dyDescent="0.2">
      <c r="A594" s="1">
        <v>4</v>
      </c>
      <c r="B594" s="1">
        <v>40538</v>
      </c>
      <c r="C594" s="1">
        <v>682.06500000000005</v>
      </c>
    </row>
    <row r="595" spans="1:3" x14ac:dyDescent="0.2">
      <c r="A595" s="1">
        <v>4</v>
      </c>
      <c r="B595" s="1">
        <v>33717</v>
      </c>
      <c r="C595" s="1">
        <v>682.09199999999998</v>
      </c>
    </row>
    <row r="596" spans="1:3" x14ac:dyDescent="0.2">
      <c r="A596" s="1">
        <v>4</v>
      </c>
      <c r="B596" s="1">
        <v>27022</v>
      </c>
      <c r="C596" s="1">
        <v>669.35199999999998</v>
      </c>
    </row>
    <row r="597" spans="1:3" x14ac:dyDescent="0.2">
      <c r="A597" s="1">
        <v>4</v>
      </c>
      <c r="B597" s="1">
        <v>20232</v>
      </c>
      <c r="C597" s="1">
        <v>678.99099999999999</v>
      </c>
    </row>
    <row r="598" spans="1:3" x14ac:dyDescent="0.2">
      <c r="A598" s="1">
        <v>4</v>
      </c>
      <c r="B598" s="1">
        <v>13506</v>
      </c>
      <c r="C598" s="1">
        <v>672.65700000000004</v>
      </c>
    </row>
    <row r="599" spans="1:3" x14ac:dyDescent="0.2">
      <c r="A599" s="1">
        <v>4</v>
      </c>
      <c r="B599" s="1">
        <v>6875</v>
      </c>
      <c r="C599" s="1">
        <v>662.85699999999997</v>
      </c>
    </row>
    <row r="600" spans="1:3" x14ac:dyDescent="0.2">
      <c r="A600" s="1">
        <v>4</v>
      </c>
      <c r="B600" s="1">
        <v>0</v>
      </c>
      <c r="C600" s="1">
        <v>687.10500000000002</v>
      </c>
    </row>
    <row r="601" spans="1:3" x14ac:dyDescent="0.2">
      <c r="A601" s="1">
        <v>5</v>
      </c>
      <c r="B601" s="1">
        <v>2190</v>
      </c>
      <c r="C601" s="1">
        <v>0</v>
      </c>
    </row>
    <row r="602" spans="1:3" x14ac:dyDescent="0.2">
      <c r="A602" s="1">
        <v>5</v>
      </c>
      <c r="B602" s="1">
        <v>339826</v>
      </c>
      <c r="C602" s="1">
        <v>47.677</v>
      </c>
    </row>
    <row r="603" spans="1:3" x14ac:dyDescent="0.2">
      <c r="A603" s="1">
        <v>5</v>
      </c>
      <c r="B603" s="1">
        <v>385520</v>
      </c>
      <c r="C603" s="1">
        <v>38.475000000000001</v>
      </c>
    </row>
    <row r="604" spans="1:3" x14ac:dyDescent="0.2">
      <c r="A604" s="1">
        <v>5</v>
      </c>
      <c r="B604" s="1">
        <v>494808</v>
      </c>
      <c r="C604" s="1">
        <v>432.37200000000001</v>
      </c>
    </row>
    <row r="605" spans="1:3" x14ac:dyDescent="0.2">
      <c r="A605" s="1">
        <v>5</v>
      </c>
      <c r="B605" s="1">
        <v>487022</v>
      </c>
      <c r="C605" s="1">
        <v>778.45799999999997</v>
      </c>
    </row>
    <row r="606" spans="1:3" x14ac:dyDescent="0.2">
      <c r="A606" s="1">
        <v>5</v>
      </c>
      <c r="B606" s="1">
        <v>479273</v>
      </c>
      <c r="C606" s="1">
        <v>775.37599999999998</v>
      </c>
    </row>
    <row r="607" spans="1:3" x14ac:dyDescent="0.2">
      <c r="A607" s="1">
        <v>5</v>
      </c>
      <c r="B607" s="1">
        <v>471473</v>
      </c>
      <c r="C607" s="1">
        <v>779.44600000000003</v>
      </c>
    </row>
    <row r="608" spans="1:3" x14ac:dyDescent="0.2">
      <c r="A608" s="1">
        <v>5</v>
      </c>
      <c r="B608" s="1">
        <v>463602</v>
      </c>
      <c r="C608" s="1">
        <v>786.98199999999997</v>
      </c>
    </row>
    <row r="609" spans="1:3" x14ac:dyDescent="0.2">
      <c r="A609" s="1">
        <v>5</v>
      </c>
      <c r="B609" s="1">
        <v>455844</v>
      </c>
      <c r="C609" s="1">
        <v>775.71100000000001</v>
      </c>
    </row>
    <row r="610" spans="1:3" x14ac:dyDescent="0.2">
      <c r="A610" s="1">
        <v>5</v>
      </c>
      <c r="B610" s="1">
        <v>447846</v>
      </c>
      <c r="C610" s="1">
        <v>799.49300000000005</v>
      </c>
    </row>
    <row r="611" spans="1:3" x14ac:dyDescent="0.2">
      <c r="A611" s="1">
        <v>5</v>
      </c>
      <c r="B611" s="1">
        <v>439792</v>
      </c>
      <c r="C611" s="1">
        <v>804.78200000000004</v>
      </c>
    </row>
    <row r="612" spans="1:3" x14ac:dyDescent="0.2">
      <c r="A612" s="1">
        <v>5</v>
      </c>
      <c r="B612" s="1">
        <v>431783</v>
      </c>
      <c r="C612" s="1">
        <v>800.68100000000004</v>
      </c>
    </row>
    <row r="613" spans="1:3" x14ac:dyDescent="0.2">
      <c r="A613" s="1">
        <v>5</v>
      </c>
      <c r="B613" s="1">
        <v>423933</v>
      </c>
      <c r="C613" s="1">
        <v>784.96</v>
      </c>
    </row>
    <row r="614" spans="1:3" x14ac:dyDescent="0.2">
      <c r="A614" s="1">
        <v>5</v>
      </c>
      <c r="B614" s="1">
        <v>416019</v>
      </c>
      <c r="C614" s="1">
        <v>791.351</v>
      </c>
    </row>
    <row r="615" spans="1:3" x14ac:dyDescent="0.2">
      <c r="A615" s="1">
        <v>5</v>
      </c>
      <c r="B615" s="1">
        <v>408035</v>
      </c>
      <c r="C615" s="1">
        <v>798.36800000000005</v>
      </c>
    </row>
    <row r="616" spans="1:3" x14ac:dyDescent="0.2">
      <c r="A616" s="1">
        <v>5</v>
      </c>
      <c r="B616" s="1">
        <v>400262</v>
      </c>
      <c r="C616" s="1">
        <v>777.17499999999995</v>
      </c>
    </row>
    <row r="617" spans="1:3" x14ac:dyDescent="0.2">
      <c r="A617" s="1">
        <v>5</v>
      </c>
      <c r="B617" s="1">
        <v>393357</v>
      </c>
      <c r="C617" s="1">
        <v>690.88699999999994</v>
      </c>
    </row>
    <row r="618" spans="1:3" x14ac:dyDescent="0.2">
      <c r="A618" s="1">
        <v>5</v>
      </c>
      <c r="B618" s="1">
        <v>385455</v>
      </c>
      <c r="C618" s="1">
        <v>789.79700000000003</v>
      </c>
    </row>
    <row r="619" spans="1:3" x14ac:dyDescent="0.2">
      <c r="A619" s="1">
        <v>5</v>
      </c>
      <c r="B619" s="1">
        <v>377546</v>
      </c>
      <c r="C619" s="1">
        <v>790.32</v>
      </c>
    </row>
    <row r="620" spans="1:3" x14ac:dyDescent="0.2">
      <c r="A620" s="1">
        <v>5</v>
      </c>
      <c r="B620" s="1">
        <v>371339</v>
      </c>
      <c r="C620" s="1">
        <v>620.98299999999995</v>
      </c>
    </row>
    <row r="621" spans="1:3" x14ac:dyDescent="0.2">
      <c r="A621" s="1">
        <v>5</v>
      </c>
      <c r="B621" s="1">
        <v>363411</v>
      </c>
      <c r="C621" s="1">
        <v>792.45699999999999</v>
      </c>
    </row>
    <row r="622" spans="1:3" x14ac:dyDescent="0.2">
      <c r="A622" s="1">
        <v>5</v>
      </c>
      <c r="B622" s="1">
        <v>355478</v>
      </c>
      <c r="C622" s="1">
        <v>793.12699999999995</v>
      </c>
    </row>
    <row r="623" spans="1:3" x14ac:dyDescent="0.2">
      <c r="A623" s="1">
        <v>5</v>
      </c>
      <c r="B623" s="1">
        <v>347549</v>
      </c>
      <c r="C623" s="1">
        <v>792.38400000000001</v>
      </c>
    </row>
    <row r="624" spans="1:3" x14ac:dyDescent="0.2">
      <c r="A624" s="1">
        <v>5</v>
      </c>
      <c r="B624" s="1">
        <v>339581</v>
      </c>
      <c r="C624" s="1">
        <v>796.64499999999998</v>
      </c>
    </row>
    <row r="625" spans="1:3" x14ac:dyDescent="0.2">
      <c r="A625" s="1">
        <v>5</v>
      </c>
      <c r="B625" s="1">
        <v>331616</v>
      </c>
      <c r="C625" s="1">
        <v>796.25</v>
      </c>
    </row>
    <row r="626" spans="1:3" x14ac:dyDescent="0.2">
      <c r="A626" s="1">
        <v>5</v>
      </c>
      <c r="B626" s="1">
        <v>323735</v>
      </c>
      <c r="C626" s="1">
        <v>788.09199999999998</v>
      </c>
    </row>
    <row r="627" spans="1:3" x14ac:dyDescent="0.2">
      <c r="A627" s="1">
        <v>5</v>
      </c>
      <c r="B627" s="1">
        <v>315936</v>
      </c>
      <c r="C627" s="1">
        <v>779.69</v>
      </c>
    </row>
    <row r="628" spans="1:3" x14ac:dyDescent="0.2">
      <c r="A628" s="1">
        <v>5</v>
      </c>
      <c r="B628" s="1">
        <v>308046</v>
      </c>
      <c r="C628" s="1">
        <v>788.91300000000001</v>
      </c>
    </row>
    <row r="629" spans="1:3" x14ac:dyDescent="0.2">
      <c r="A629" s="1">
        <v>5</v>
      </c>
      <c r="B629" s="1">
        <v>300193</v>
      </c>
      <c r="C629" s="1">
        <v>785.08299999999997</v>
      </c>
    </row>
    <row r="630" spans="1:3" x14ac:dyDescent="0.2">
      <c r="A630" s="1">
        <v>5</v>
      </c>
      <c r="B630" s="1">
        <v>292480</v>
      </c>
      <c r="C630" s="1">
        <v>771.14300000000003</v>
      </c>
    </row>
    <row r="631" spans="1:3" x14ac:dyDescent="0.2">
      <c r="A631" s="1">
        <v>5</v>
      </c>
      <c r="B631" s="1">
        <v>284836</v>
      </c>
      <c r="C631" s="1">
        <v>764.322</v>
      </c>
    </row>
    <row r="632" spans="1:3" x14ac:dyDescent="0.2">
      <c r="A632" s="1">
        <v>5</v>
      </c>
      <c r="B632" s="1">
        <v>276943</v>
      </c>
      <c r="C632" s="1">
        <v>789.28499999999997</v>
      </c>
    </row>
    <row r="633" spans="1:3" x14ac:dyDescent="0.2">
      <c r="A633" s="1">
        <v>5</v>
      </c>
      <c r="B633" s="1">
        <v>268990</v>
      </c>
      <c r="C633" s="1">
        <v>794.98599999999999</v>
      </c>
    </row>
    <row r="634" spans="1:3" x14ac:dyDescent="0.2">
      <c r="A634" s="1">
        <v>5</v>
      </c>
      <c r="B634" s="1">
        <v>261020</v>
      </c>
      <c r="C634" s="1">
        <v>796.98099999999999</v>
      </c>
    </row>
    <row r="635" spans="1:3" x14ac:dyDescent="0.2">
      <c r="A635" s="1">
        <v>5</v>
      </c>
      <c r="B635" s="1">
        <v>253194</v>
      </c>
      <c r="C635" s="1">
        <v>782.49</v>
      </c>
    </row>
    <row r="636" spans="1:3" x14ac:dyDescent="0.2">
      <c r="A636" s="1">
        <v>5</v>
      </c>
      <c r="B636" s="1">
        <v>245187</v>
      </c>
      <c r="C636" s="1">
        <v>800.65700000000004</v>
      </c>
    </row>
    <row r="637" spans="1:3" x14ac:dyDescent="0.2">
      <c r="A637" s="1">
        <v>5</v>
      </c>
      <c r="B637" s="1">
        <v>237269</v>
      </c>
      <c r="C637" s="1">
        <v>791.73299999999995</v>
      </c>
    </row>
    <row r="638" spans="1:3" x14ac:dyDescent="0.2">
      <c r="A638" s="1">
        <v>5</v>
      </c>
      <c r="B638" s="1">
        <v>229494</v>
      </c>
      <c r="C638" s="1">
        <v>777.63</v>
      </c>
    </row>
    <row r="639" spans="1:3" x14ac:dyDescent="0.2">
      <c r="A639" s="1">
        <v>5</v>
      </c>
      <c r="B639" s="1">
        <v>221725</v>
      </c>
      <c r="C639" s="1">
        <v>776.32899999999995</v>
      </c>
    </row>
    <row r="640" spans="1:3" x14ac:dyDescent="0.2">
      <c r="A640" s="1">
        <v>5</v>
      </c>
      <c r="B640" s="1">
        <v>213839</v>
      </c>
      <c r="C640" s="1">
        <v>788.58100000000002</v>
      </c>
    </row>
    <row r="641" spans="1:3" x14ac:dyDescent="0.2">
      <c r="A641" s="1">
        <v>5</v>
      </c>
      <c r="B641" s="1">
        <v>205711</v>
      </c>
      <c r="C641" s="1">
        <v>812.98900000000003</v>
      </c>
    </row>
    <row r="642" spans="1:3" x14ac:dyDescent="0.2">
      <c r="A642" s="1">
        <v>5</v>
      </c>
      <c r="B642" s="1">
        <v>197709</v>
      </c>
      <c r="C642" s="1">
        <v>799.61199999999997</v>
      </c>
    </row>
    <row r="643" spans="1:3" x14ac:dyDescent="0.2">
      <c r="A643" s="1">
        <v>5</v>
      </c>
      <c r="B643" s="1">
        <v>190011</v>
      </c>
      <c r="C643" s="1">
        <v>769.67499999999995</v>
      </c>
    </row>
    <row r="644" spans="1:3" x14ac:dyDescent="0.2">
      <c r="A644" s="1">
        <v>5</v>
      </c>
      <c r="B644" s="1">
        <v>181989</v>
      </c>
      <c r="C644" s="1">
        <v>802.18100000000004</v>
      </c>
    </row>
    <row r="645" spans="1:3" x14ac:dyDescent="0.2">
      <c r="A645" s="1">
        <v>5</v>
      </c>
      <c r="B645" s="1">
        <v>174206</v>
      </c>
      <c r="C645" s="1">
        <v>778.24800000000005</v>
      </c>
    </row>
    <row r="646" spans="1:3" x14ac:dyDescent="0.2">
      <c r="A646" s="1">
        <v>5</v>
      </c>
      <c r="B646" s="1">
        <v>166456</v>
      </c>
      <c r="C646" s="1">
        <v>775.28099999999995</v>
      </c>
    </row>
    <row r="647" spans="1:3" x14ac:dyDescent="0.2">
      <c r="A647" s="1">
        <v>5</v>
      </c>
      <c r="B647" s="1">
        <v>158778</v>
      </c>
      <c r="C647" s="1">
        <v>767.89599999999996</v>
      </c>
    </row>
    <row r="648" spans="1:3" x14ac:dyDescent="0.2">
      <c r="A648" s="1">
        <v>5</v>
      </c>
      <c r="B648" s="1">
        <v>150936</v>
      </c>
      <c r="C648" s="1">
        <v>783.69</v>
      </c>
    </row>
    <row r="649" spans="1:3" x14ac:dyDescent="0.2">
      <c r="A649" s="1">
        <v>5</v>
      </c>
      <c r="B649" s="1">
        <v>143052</v>
      </c>
      <c r="C649" s="1">
        <v>788.34500000000003</v>
      </c>
    </row>
    <row r="650" spans="1:3" x14ac:dyDescent="0.2">
      <c r="A650" s="1">
        <v>5</v>
      </c>
      <c r="B650" s="1">
        <v>137047</v>
      </c>
      <c r="C650" s="1">
        <v>600.48599999999999</v>
      </c>
    </row>
    <row r="651" spans="1:3" x14ac:dyDescent="0.2">
      <c r="A651" s="1">
        <v>5</v>
      </c>
      <c r="B651" s="1">
        <v>129306</v>
      </c>
      <c r="C651" s="1">
        <v>773.96100000000001</v>
      </c>
    </row>
    <row r="652" spans="1:3" x14ac:dyDescent="0.2">
      <c r="A652" s="1">
        <v>5</v>
      </c>
      <c r="B652" s="1">
        <v>121493</v>
      </c>
      <c r="C652" s="1">
        <v>781.53499999999997</v>
      </c>
    </row>
    <row r="653" spans="1:3" x14ac:dyDescent="0.2">
      <c r="A653" s="1">
        <v>5</v>
      </c>
      <c r="B653" s="1">
        <v>113524</v>
      </c>
      <c r="C653" s="1">
        <v>796.47299999999996</v>
      </c>
    </row>
    <row r="654" spans="1:3" x14ac:dyDescent="0.2">
      <c r="A654" s="1">
        <v>5</v>
      </c>
      <c r="B654" s="1">
        <v>105483</v>
      </c>
      <c r="C654" s="1">
        <v>804.08100000000002</v>
      </c>
    </row>
    <row r="655" spans="1:3" x14ac:dyDescent="0.2">
      <c r="A655" s="1">
        <v>5</v>
      </c>
      <c r="B655" s="1">
        <v>97429</v>
      </c>
      <c r="C655" s="1">
        <v>805.31799999999998</v>
      </c>
    </row>
    <row r="656" spans="1:3" x14ac:dyDescent="0.2">
      <c r="A656" s="1">
        <v>5</v>
      </c>
      <c r="B656" s="1">
        <v>89547</v>
      </c>
      <c r="C656" s="1">
        <v>787.72</v>
      </c>
    </row>
    <row r="657" spans="1:3" x14ac:dyDescent="0.2">
      <c r="A657" s="1">
        <v>5</v>
      </c>
      <c r="B657" s="1">
        <v>81697</v>
      </c>
      <c r="C657" s="1">
        <v>784.94100000000003</v>
      </c>
    </row>
    <row r="658" spans="1:3" x14ac:dyDescent="0.2">
      <c r="A658" s="1">
        <v>5</v>
      </c>
      <c r="B658" s="1">
        <v>73844</v>
      </c>
      <c r="C658" s="1">
        <v>785.26099999999997</v>
      </c>
    </row>
    <row r="659" spans="1:3" x14ac:dyDescent="0.2">
      <c r="A659" s="1">
        <v>5</v>
      </c>
      <c r="B659" s="1">
        <v>66007</v>
      </c>
      <c r="C659" s="1">
        <v>783.63400000000001</v>
      </c>
    </row>
    <row r="660" spans="1:3" x14ac:dyDescent="0.2">
      <c r="A660" s="1">
        <v>5</v>
      </c>
      <c r="B660" s="1">
        <v>58000</v>
      </c>
      <c r="C660" s="1">
        <v>800.65899999999999</v>
      </c>
    </row>
    <row r="661" spans="1:3" x14ac:dyDescent="0.2">
      <c r="A661" s="1">
        <v>5</v>
      </c>
      <c r="B661" s="1">
        <v>49963</v>
      </c>
      <c r="C661" s="1">
        <v>803.45500000000004</v>
      </c>
    </row>
    <row r="662" spans="1:3" x14ac:dyDescent="0.2">
      <c r="A662" s="1">
        <v>5</v>
      </c>
      <c r="B662" s="1">
        <v>41839</v>
      </c>
      <c r="C662" s="1">
        <v>812.09199999999998</v>
      </c>
    </row>
    <row r="663" spans="1:3" x14ac:dyDescent="0.2">
      <c r="A663" s="1">
        <v>5</v>
      </c>
      <c r="B663" s="1">
        <v>33755</v>
      </c>
      <c r="C663" s="1">
        <v>807.96100000000001</v>
      </c>
    </row>
    <row r="664" spans="1:3" x14ac:dyDescent="0.2">
      <c r="A664" s="1">
        <v>5</v>
      </c>
      <c r="B664" s="1">
        <v>25698</v>
      </c>
      <c r="C664" s="1">
        <v>805.68899999999996</v>
      </c>
    </row>
    <row r="665" spans="1:3" x14ac:dyDescent="0.2">
      <c r="A665" s="1">
        <v>5</v>
      </c>
      <c r="B665" s="1">
        <v>17369</v>
      </c>
      <c r="C665" s="1">
        <v>833.08</v>
      </c>
    </row>
    <row r="666" spans="1:3" x14ac:dyDescent="0.2">
      <c r="A666" s="1">
        <v>5</v>
      </c>
      <c r="B666" s="1">
        <v>8972</v>
      </c>
      <c r="C666" s="1">
        <v>839.23</v>
      </c>
    </row>
    <row r="667" spans="1:3" x14ac:dyDescent="0.2">
      <c r="A667" s="1">
        <v>5</v>
      </c>
      <c r="B667" s="1">
        <v>748</v>
      </c>
      <c r="C667" s="1">
        <v>822.49</v>
      </c>
    </row>
    <row r="668" spans="1:3" x14ac:dyDescent="0.2">
      <c r="A668" s="1">
        <v>5</v>
      </c>
      <c r="B668" s="1">
        <v>0</v>
      </c>
      <c r="C668" s="1">
        <v>75.123999999999995</v>
      </c>
    </row>
    <row r="669" spans="1:3" x14ac:dyDescent="0.2">
      <c r="A669" s="1">
        <v>6</v>
      </c>
      <c r="B669" s="1">
        <v>296089</v>
      </c>
      <c r="C669" s="1">
        <v>48.951000000000001</v>
      </c>
    </row>
    <row r="670" spans="1:3" x14ac:dyDescent="0.2">
      <c r="A670" s="1">
        <v>6</v>
      </c>
      <c r="B670" s="1">
        <v>367889</v>
      </c>
      <c r="C670" s="1">
        <v>48.46</v>
      </c>
    </row>
    <row r="671" spans="1:3" x14ac:dyDescent="0.2">
      <c r="A671" s="1">
        <v>6</v>
      </c>
      <c r="B671" s="1">
        <v>494985</v>
      </c>
      <c r="C671" s="1">
        <v>403.17899999999997</v>
      </c>
    </row>
    <row r="672" spans="1:3" x14ac:dyDescent="0.2">
      <c r="A672" s="1">
        <v>6</v>
      </c>
      <c r="B672" s="1">
        <v>486069</v>
      </c>
      <c r="C672" s="1">
        <v>891.55100000000004</v>
      </c>
    </row>
    <row r="673" spans="1:3" x14ac:dyDescent="0.2">
      <c r="A673" s="1">
        <v>6</v>
      </c>
      <c r="B673" s="1">
        <v>477118</v>
      </c>
      <c r="C673" s="1">
        <v>895.52</v>
      </c>
    </row>
    <row r="674" spans="1:3" x14ac:dyDescent="0.2">
      <c r="A674" s="1">
        <v>6</v>
      </c>
      <c r="B674" s="1">
        <v>467943</v>
      </c>
      <c r="C674" s="1">
        <v>917.48400000000004</v>
      </c>
    </row>
    <row r="675" spans="1:3" x14ac:dyDescent="0.2">
      <c r="A675" s="1">
        <v>6</v>
      </c>
      <c r="B675" s="1">
        <v>458609</v>
      </c>
      <c r="C675" s="1">
        <v>933.37599999999998</v>
      </c>
    </row>
    <row r="676" spans="1:3" x14ac:dyDescent="0.2">
      <c r="A676" s="1">
        <v>6</v>
      </c>
      <c r="B676" s="1">
        <v>449428</v>
      </c>
      <c r="C676" s="1">
        <v>917.38300000000004</v>
      </c>
    </row>
    <row r="677" spans="1:3" x14ac:dyDescent="0.2">
      <c r="A677" s="1">
        <v>6</v>
      </c>
      <c r="B677" s="1">
        <v>441944</v>
      </c>
      <c r="C677" s="1">
        <v>748.61500000000001</v>
      </c>
    </row>
    <row r="678" spans="1:3" x14ac:dyDescent="0.2">
      <c r="A678" s="1">
        <v>6</v>
      </c>
      <c r="B678" s="1">
        <v>432570</v>
      </c>
      <c r="C678" s="1">
        <v>936.75099999999998</v>
      </c>
    </row>
    <row r="679" spans="1:3" x14ac:dyDescent="0.2">
      <c r="A679" s="1">
        <v>6</v>
      </c>
      <c r="B679" s="1">
        <v>423380</v>
      </c>
      <c r="C679" s="1">
        <v>918.94899999999996</v>
      </c>
    </row>
    <row r="680" spans="1:3" x14ac:dyDescent="0.2">
      <c r="A680" s="1">
        <v>6</v>
      </c>
      <c r="B680" s="1">
        <v>416317</v>
      </c>
      <c r="C680" s="1">
        <v>706.28200000000004</v>
      </c>
    </row>
    <row r="681" spans="1:3" x14ac:dyDescent="0.2">
      <c r="A681" s="1">
        <v>6</v>
      </c>
      <c r="B681" s="1">
        <v>406916</v>
      </c>
      <c r="C681" s="1">
        <v>939.99400000000003</v>
      </c>
    </row>
    <row r="682" spans="1:3" x14ac:dyDescent="0.2">
      <c r="A682" s="1">
        <v>6</v>
      </c>
      <c r="B682" s="1">
        <v>397947</v>
      </c>
      <c r="C682" s="1">
        <v>896.38099999999997</v>
      </c>
    </row>
    <row r="683" spans="1:3" x14ac:dyDescent="0.2">
      <c r="A683" s="1">
        <v>6</v>
      </c>
      <c r="B683" s="1">
        <v>388716</v>
      </c>
      <c r="C683" s="1">
        <v>922.87599999999998</v>
      </c>
    </row>
    <row r="684" spans="1:3" x14ac:dyDescent="0.2">
      <c r="A684" s="1">
        <v>6</v>
      </c>
      <c r="B684" s="1">
        <v>379366</v>
      </c>
      <c r="C684" s="1">
        <v>935.28300000000002</v>
      </c>
    </row>
    <row r="685" spans="1:3" x14ac:dyDescent="0.2">
      <c r="A685" s="1">
        <v>6</v>
      </c>
      <c r="B685" s="1">
        <v>370027</v>
      </c>
      <c r="C685" s="1">
        <v>933.79200000000003</v>
      </c>
    </row>
    <row r="686" spans="1:3" x14ac:dyDescent="0.2">
      <c r="A686" s="1">
        <v>6</v>
      </c>
      <c r="B686" s="1">
        <v>360902</v>
      </c>
      <c r="C686" s="1">
        <v>911.57399999999996</v>
      </c>
    </row>
    <row r="687" spans="1:3" x14ac:dyDescent="0.2">
      <c r="A687" s="1">
        <v>6</v>
      </c>
      <c r="B687" s="1">
        <v>351444</v>
      </c>
      <c r="C687" s="1">
        <v>945.19500000000005</v>
      </c>
    </row>
    <row r="688" spans="1:3" x14ac:dyDescent="0.2">
      <c r="A688" s="1">
        <v>6</v>
      </c>
      <c r="B688" s="1">
        <v>341979</v>
      </c>
      <c r="C688" s="1">
        <v>946.55799999999999</v>
      </c>
    </row>
    <row r="689" spans="1:3" x14ac:dyDescent="0.2">
      <c r="A689" s="1">
        <v>6</v>
      </c>
      <c r="B689" s="1">
        <v>332829</v>
      </c>
      <c r="C689" s="1">
        <v>914.86900000000003</v>
      </c>
    </row>
    <row r="690" spans="1:3" x14ac:dyDescent="0.2">
      <c r="A690" s="1">
        <v>6</v>
      </c>
      <c r="B690" s="1">
        <v>323437</v>
      </c>
      <c r="C690" s="1">
        <v>939.38699999999994</v>
      </c>
    </row>
    <row r="691" spans="1:3" x14ac:dyDescent="0.2">
      <c r="A691" s="1">
        <v>6</v>
      </c>
      <c r="B691" s="1">
        <v>314186</v>
      </c>
      <c r="C691" s="1">
        <v>925.09699999999998</v>
      </c>
    </row>
    <row r="692" spans="1:3" x14ac:dyDescent="0.2">
      <c r="A692" s="1">
        <v>6</v>
      </c>
      <c r="B692" s="1">
        <v>304892</v>
      </c>
      <c r="C692" s="1">
        <v>928.70799999999997</v>
      </c>
    </row>
    <row r="693" spans="1:3" x14ac:dyDescent="0.2">
      <c r="A693" s="1">
        <v>6</v>
      </c>
      <c r="B693" s="1">
        <v>295759</v>
      </c>
      <c r="C693" s="1">
        <v>913.173</v>
      </c>
    </row>
    <row r="694" spans="1:3" x14ac:dyDescent="0.2">
      <c r="A694" s="1">
        <v>6</v>
      </c>
      <c r="B694" s="1">
        <v>286383</v>
      </c>
      <c r="C694" s="1">
        <v>937.57899999999995</v>
      </c>
    </row>
    <row r="695" spans="1:3" x14ac:dyDescent="0.2">
      <c r="A695" s="1">
        <v>6</v>
      </c>
      <c r="B695" s="1">
        <v>277175</v>
      </c>
      <c r="C695" s="1">
        <v>920.77700000000004</v>
      </c>
    </row>
    <row r="696" spans="1:3" x14ac:dyDescent="0.2">
      <c r="A696" s="1">
        <v>6</v>
      </c>
      <c r="B696" s="1">
        <v>267929</v>
      </c>
      <c r="C696" s="1">
        <v>925.05899999999997</v>
      </c>
    </row>
    <row r="697" spans="1:3" x14ac:dyDescent="0.2">
      <c r="A697" s="1">
        <v>6</v>
      </c>
      <c r="B697" s="1">
        <v>258648</v>
      </c>
      <c r="C697" s="1">
        <v>927.29</v>
      </c>
    </row>
    <row r="698" spans="1:3" x14ac:dyDescent="0.2">
      <c r="A698" s="1">
        <v>6</v>
      </c>
      <c r="B698" s="1">
        <v>249334</v>
      </c>
      <c r="C698" s="1">
        <v>931.23099999999999</v>
      </c>
    </row>
    <row r="699" spans="1:3" x14ac:dyDescent="0.2">
      <c r="A699" s="1">
        <v>6</v>
      </c>
      <c r="B699" s="1">
        <v>240239</v>
      </c>
      <c r="C699" s="1">
        <v>909.45600000000002</v>
      </c>
    </row>
    <row r="700" spans="1:3" x14ac:dyDescent="0.2">
      <c r="A700" s="1">
        <v>6</v>
      </c>
      <c r="B700" s="1">
        <v>231100</v>
      </c>
      <c r="C700" s="1">
        <v>913.673</v>
      </c>
    </row>
    <row r="701" spans="1:3" x14ac:dyDescent="0.2">
      <c r="A701" s="1">
        <v>6</v>
      </c>
      <c r="B701" s="1">
        <v>221839</v>
      </c>
      <c r="C701" s="1">
        <v>925.88</v>
      </c>
    </row>
    <row r="702" spans="1:3" x14ac:dyDescent="0.2">
      <c r="A702" s="1">
        <v>6</v>
      </c>
      <c r="B702" s="1">
        <v>212534</v>
      </c>
      <c r="C702" s="1">
        <v>930.31</v>
      </c>
    </row>
    <row r="703" spans="1:3" x14ac:dyDescent="0.2">
      <c r="A703" s="1">
        <v>6</v>
      </c>
      <c r="B703" s="1">
        <v>203402</v>
      </c>
      <c r="C703" s="1">
        <v>913.15700000000004</v>
      </c>
    </row>
    <row r="704" spans="1:3" x14ac:dyDescent="0.2">
      <c r="A704" s="1">
        <v>6</v>
      </c>
      <c r="B704" s="1">
        <v>194073</v>
      </c>
      <c r="C704" s="1">
        <v>932.84500000000003</v>
      </c>
    </row>
    <row r="705" spans="1:3" x14ac:dyDescent="0.2">
      <c r="A705" s="1">
        <v>6</v>
      </c>
      <c r="B705" s="1">
        <v>184705</v>
      </c>
      <c r="C705" s="1">
        <v>936.23299999999995</v>
      </c>
    </row>
    <row r="706" spans="1:3" x14ac:dyDescent="0.2">
      <c r="A706" s="1">
        <v>6</v>
      </c>
      <c r="B706" s="1">
        <v>175449</v>
      </c>
      <c r="C706" s="1">
        <v>925.46100000000001</v>
      </c>
    </row>
    <row r="707" spans="1:3" x14ac:dyDescent="0.2">
      <c r="A707" s="1">
        <v>6</v>
      </c>
      <c r="B707" s="1">
        <v>166126</v>
      </c>
      <c r="C707" s="1">
        <v>932.76900000000001</v>
      </c>
    </row>
    <row r="708" spans="1:3" x14ac:dyDescent="0.2">
      <c r="A708" s="1">
        <v>6</v>
      </c>
      <c r="B708" s="1">
        <v>156829</v>
      </c>
      <c r="C708" s="1">
        <v>928.83699999999999</v>
      </c>
    </row>
    <row r="709" spans="1:3" x14ac:dyDescent="0.2">
      <c r="A709" s="1">
        <v>6</v>
      </c>
      <c r="B709" s="1">
        <v>147510</v>
      </c>
      <c r="C709" s="1">
        <v>932.15200000000004</v>
      </c>
    </row>
    <row r="710" spans="1:3" x14ac:dyDescent="0.2">
      <c r="A710" s="1">
        <v>6</v>
      </c>
      <c r="B710" s="1">
        <v>140345</v>
      </c>
      <c r="C710" s="1">
        <v>716.08100000000002</v>
      </c>
    </row>
    <row r="711" spans="1:3" x14ac:dyDescent="0.2">
      <c r="A711" s="1">
        <v>6</v>
      </c>
      <c r="B711" s="1">
        <v>130901</v>
      </c>
      <c r="C711" s="1">
        <v>944.32399999999996</v>
      </c>
    </row>
    <row r="712" spans="1:3" x14ac:dyDescent="0.2">
      <c r="A712" s="1">
        <v>6</v>
      </c>
      <c r="B712" s="1">
        <v>121612</v>
      </c>
      <c r="C712" s="1">
        <v>929.08799999999997</v>
      </c>
    </row>
    <row r="713" spans="1:3" x14ac:dyDescent="0.2">
      <c r="A713" s="1">
        <v>6</v>
      </c>
      <c r="B713" s="1">
        <v>112226</v>
      </c>
      <c r="C713" s="1">
        <v>937.78200000000004</v>
      </c>
    </row>
    <row r="714" spans="1:3" x14ac:dyDescent="0.2">
      <c r="A714" s="1">
        <v>6</v>
      </c>
      <c r="B714" s="1">
        <v>102910</v>
      </c>
      <c r="C714" s="1">
        <v>931.58199999999999</v>
      </c>
    </row>
    <row r="715" spans="1:3" x14ac:dyDescent="0.2">
      <c r="A715" s="1">
        <v>6</v>
      </c>
      <c r="B715" s="1">
        <v>93553</v>
      </c>
      <c r="C715" s="1">
        <v>934.95699999999999</v>
      </c>
    </row>
    <row r="716" spans="1:3" x14ac:dyDescent="0.2">
      <c r="A716" s="1">
        <v>6</v>
      </c>
      <c r="B716" s="1">
        <v>84147</v>
      </c>
      <c r="C716" s="1">
        <v>940.58500000000004</v>
      </c>
    </row>
    <row r="717" spans="1:3" x14ac:dyDescent="0.2">
      <c r="A717" s="1">
        <v>6</v>
      </c>
      <c r="B717" s="1">
        <v>74837</v>
      </c>
      <c r="C717" s="1">
        <v>930.94500000000005</v>
      </c>
    </row>
    <row r="718" spans="1:3" x14ac:dyDescent="0.2">
      <c r="A718" s="1">
        <v>6</v>
      </c>
      <c r="B718" s="1">
        <v>65504</v>
      </c>
      <c r="C718" s="1">
        <v>933.06299999999999</v>
      </c>
    </row>
    <row r="719" spans="1:3" x14ac:dyDescent="0.2">
      <c r="A719" s="1">
        <v>6</v>
      </c>
      <c r="B719" s="1">
        <v>56165</v>
      </c>
      <c r="C719" s="1">
        <v>934.19100000000003</v>
      </c>
    </row>
    <row r="720" spans="1:3" x14ac:dyDescent="0.2">
      <c r="A720" s="1">
        <v>6</v>
      </c>
      <c r="B720" s="1">
        <v>46527</v>
      </c>
      <c r="C720" s="1">
        <v>963.47699999999998</v>
      </c>
    </row>
    <row r="721" spans="1:3" x14ac:dyDescent="0.2">
      <c r="A721" s="1">
        <v>6</v>
      </c>
      <c r="B721" s="1">
        <v>37177</v>
      </c>
      <c r="C721" s="1">
        <v>934.75</v>
      </c>
    </row>
    <row r="722" spans="1:3" x14ac:dyDescent="0.2">
      <c r="A722" s="1">
        <v>6</v>
      </c>
      <c r="B722" s="1">
        <v>27492</v>
      </c>
      <c r="C722" s="1">
        <v>968.96400000000006</v>
      </c>
    </row>
    <row r="723" spans="1:3" x14ac:dyDescent="0.2">
      <c r="A723" s="1">
        <v>6</v>
      </c>
      <c r="B723" s="1">
        <v>17873</v>
      </c>
      <c r="C723" s="1">
        <v>961.279</v>
      </c>
    </row>
    <row r="724" spans="1:3" x14ac:dyDescent="0.2">
      <c r="A724" s="1">
        <v>6</v>
      </c>
      <c r="B724" s="1">
        <v>8115</v>
      </c>
      <c r="C724" s="1">
        <v>975.61699999999996</v>
      </c>
    </row>
    <row r="725" spans="1:3" x14ac:dyDescent="0.2">
      <c r="A725" s="1">
        <v>6</v>
      </c>
      <c r="B725" s="1">
        <v>0</v>
      </c>
      <c r="C725" s="1">
        <v>811.58</v>
      </c>
    </row>
    <row r="726" spans="1:3" x14ac:dyDescent="0.2">
      <c r="A726" s="1">
        <v>7</v>
      </c>
      <c r="B726" s="1">
        <v>38124</v>
      </c>
      <c r="C726" s="1">
        <v>23.277000000000001</v>
      </c>
    </row>
    <row r="727" spans="1:3" x14ac:dyDescent="0.2">
      <c r="A727" s="1">
        <v>7</v>
      </c>
      <c r="B727" s="1">
        <v>328681</v>
      </c>
      <c r="C727" s="1">
        <v>44.585000000000001</v>
      </c>
    </row>
    <row r="728" spans="1:3" x14ac:dyDescent="0.2">
      <c r="A728" s="1">
        <v>7</v>
      </c>
      <c r="B728" s="1">
        <v>427406</v>
      </c>
      <c r="C728" s="1">
        <v>64.792000000000002</v>
      </c>
    </row>
    <row r="729" spans="1:3" x14ac:dyDescent="0.2">
      <c r="A729" s="1">
        <v>7</v>
      </c>
      <c r="B729" s="1">
        <v>493232</v>
      </c>
      <c r="C729" s="1">
        <v>543.18899999999996</v>
      </c>
    </row>
    <row r="730" spans="1:3" x14ac:dyDescent="0.2">
      <c r="A730" s="1">
        <v>7</v>
      </c>
      <c r="B730" s="1">
        <v>482821</v>
      </c>
      <c r="C730" s="1">
        <v>1041.5150000000001</v>
      </c>
    </row>
    <row r="731" spans="1:3" x14ac:dyDescent="0.2">
      <c r="A731" s="1">
        <v>7</v>
      </c>
      <c r="B731" s="1">
        <v>472239</v>
      </c>
      <c r="C731" s="1">
        <v>1057.922</v>
      </c>
    </row>
    <row r="732" spans="1:3" x14ac:dyDescent="0.2">
      <c r="A732" s="1">
        <v>7</v>
      </c>
      <c r="B732" s="1">
        <v>461651</v>
      </c>
      <c r="C732" s="1">
        <v>1058.771</v>
      </c>
    </row>
    <row r="733" spans="1:3" x14ac:dyDescent="0.2">
      <c r="A733" s="1">
        <v>7</v>
      </c>
      <c r="B733" s="1">
        <v>451036</v>
      </c>
      <c r="C733" s="1">
        <v>1060.999</v>
      </c>
    </row>
    <row r="734" spans="1:3" x14ac:dyDescent="0.2">
      <c r="A734" s="1">
        <v>7</v>
      </c>
      <c r="B734" s="1">
        <v>440406</v>
      </c>
      <c r="C734" s="1">
        <v>1062.635</v>
      </c>
    </row>
    <row r="735" spans="1:3" x14ac:dyDescent="0.2">
      <c r="A735" s="1">
        <v>7</v>
      </c>
      <c r="B735" s="1">
        <v>430359</v>
      </c>
      <c r="C735" s="1">
        <v>1004.453</v>
      </c>
    </row>
    <row r="736" spans="1:3" x14ac:dyDescent="0.2">
      <c r="A736" s="1">
        <v>7</v>
      </c>
      <c r="B736" s="1">
        <v>419637</v>
      </c>
      <c r="C736" s="1">
        <v>1072.038</v>
      </c>
    </row>
    <row r="737" spans="1:3" x14ac:dyDescent="0.2">
      <c r="A737" s="1">
        <v>7</v>
      </c>
      <c r="B737" s="1">
        <v>409176</v>
      </c>
      <c r="C737" s="1">
        <v>1045.5530000000001</v>
      </c>
    </row>
    <row r="738" spans="1:3" x14ac:dyDescent="0.2">
      <c r="A738" s="1">
        <v>7</v>
      </c>
      <c r="B738" s="1">
        <v>399854</v>
      </c>
      <c r="C738" s="1">
        <v>931.39</v>
      </c>
    </row>
    <row r="739" spans="1:3" x14ac:dyDescent="0.2">
      <c r="A739" s="1">
        <v>7</v>
      </c>
      <c r="B739" s="1">
        <v>389083</v>
      </c>
      <c r="C739" s="1">
        <v>1076.6569999999999</v>
      </c>
    </row>
    <row r="740" spans="1:3" x14ac:dyDescent="0.2">
      <c r="A740" s="1">
        <v>7</v>
      </c>
      <c r="B740" s="1">
        <v>380824</v>
      </c>
      <c r="C740" s="1">
        <v>825.75199999999995</v>
      </c>
    </row>
    <row r="741" spans="1:3" x14ac:dyDescent="0.2">
      <c r="A741" s="1">
        <v>7</v>
      </c>
      <c r="B741" s="1">
        <v>369994</v>
      </c>
      <c r="C741" s="1">
        <v>1081.732</v>
      </c>
    </row>
    <row r="742" spans="1:3" x14ac:dyDescent="0.2">
      <c r="A742" s="1">
        <v>7</v>
      </c>
      <c r="B742" s="1">
        <v>359262</v>
      </c>
      <c r="C742" s="1">
        <v>1073.1669999999999</v>
      </c>
    </row>
    <row r="743" spans="1:3" x14ac:dyDescent="0.2">
      <c r="A743" s="1">
        <v>7</v>
      </c>
      <c r="B743" s="1">
        <v>348382</v>
      </c>
      <c r="C743" s="1">
        <v>1088.075</v>
      </c>
    </row>
    <row r="744" spans="1:3" x14ac:dyDescent="0.2">
      <c r="A744" s="1">
        <v>7</v>
      </c>
      <c r="B744" s="1">
        <v>337614</v>
      </c>
      <c r="C744" s="1">
        <v>1077.0719999999999</v>
      </c>
    </row>
    <row r="745" spans="1:3" x14ac:dyDescent="0.2">
      <c r="A745" s="1">
        <v>7</v>
      </c>
      <c r="B745" s="1">
        <v>327045</v>
      </c>
      <c r="C745" s="1">
        <v>1056.164</v>
      </c>
    </row>
    <row r="746" spans="1:3" x14ac:dyDescent="0.2">
      <c r="A746" s="1">
        <v>7</v>
      </c>
      <c r="B746" s="1">
        <v>316267</v>
      </c>
      <c r="C746" s="1">
        <v>1077.7329999999999</v>
      </c>
    </row>
    <row r="747" spans="1:3" x14ac:dyDescent="0.2">
      <c r="A747" s="1">
        <v>7</v>
      </c>
      <c r="B747" s="1">
        <v>305430</v>
      </c>
      <c r="C747" s="1">
        <v>1083.5550000000001</v>
      </c>
    </row>
    <row r="748" spans="1:3" x14ac:dyDescent="0.2">
      <c r="A748" s="1">
        <v>7</v>
      </c>
      <c r="B748" s="1">
        <v>294579</v>
      </c>
      <c r="C748" s="1">
        <v>1085.7360000000001</v>
      </c>
    </row>
    <row r="749" spans="1:3" x14ac:dyDescent="0.2">
      <c r="A749" s="1">
        <v>7</v>
      </c>
      <c r="B749" s="1">
        <v>283798</v>
      </c>
      <c r="C749" s="1">
        <v>1077.826</v>
      </c>
    </row>
    <row r="750" spans="1:3" x14ac:dyDescent="0.2">
      <c r="A750" s="1">
        <v>7</v>
      </c>
      <c r="B750" s="1">
        <v>273092</v>
      </c>
      <c r="C750" s="1">
        <v>1070.366</v>
      </c>
    </row>
    <row r="751" spans="1:3" x14ac:dyDescent="0.2">
      <c r="A751" s="1">
        <v>7</v>
      </c>
      <c r="B751" s="1">
        <v>262492</v>
      </c>
      <c r="C751" s="1">
        <v>1059.5619999999999</v>
      </c>
    </row>
    <row r="752" spans="1:3" x14ac:dyDescent="0.2">
      <c r="A752" s="1">
        <v>7</v>
      </c>
      <c r="B752" s="1">
        <v>251717</v>
      </c>
      <c r="C752" s="1">
        <v>1077.6759999999999</v>
      </c>
    </row>
    <row r="753" spans="1:3" x14ac:dyDescent="0.2">
      <c r="A753" s="1">
        <v>7</v>
      </c>
      <c r="B753" s="1">
        <v>240923</v>
      </c>
      <c r="C753" s="1">
        <v>1079.134</v>
      </c>
    </row>
    <row r="754" spans="1:3" x14ac:dyDescent="0.2">
      <c r="A754" s="1">
        <v>7</v>
      </c>
      <c r="B754" s="1">
        <v>230224</v>
      </c>
      <c r="C754" s="1">
        <v>1069.8420000000001</v>
      </c>
    </row>
    <row r="755" spans="1:3" x14ac:dyDescent="0.2">
      <c r="A755" s="1">
        <v>7</v>
      </c>
      <c r="B755" s="1">
        <v>219398</v>
      </c>
      <c r="C755" s="1">
        <v>1082.6679999999999</v>
      </c>
    </row>
    <row r="756" spans="1:3" x14ac:dyDescent="0.2">
      <c r="A756" s="1">
        <v>7</v>
      </c>
      <c r="B756" s="1">
        <v>208554</v>
      </c>
      <c r="C756" s="1">
        <v>1084.07</v>
      </c>
    </row>
    <row r="757" spans="1:3" x14ac:dyDescent="0.2">
      <c r="A757" s="1">
        <v>7</v>
      </c>
      <c r="B757" s="1">
        <v>197838</v>
      </c>
      <c r="C757" s="1">
        <v>1071.3910000000001</v>
      </c>
    </row>
    <row r="758" spans="1:3" x14ac:dyDescent="0.2">
      <c r="A758" s="1">
        <v>7</v>
      </c>
      <c r="B758" s="1">
        <v>187190</v>
      </c>
      <c r="C758" s="1">
        <v>1064.7809999999999</v>
      </c>
    </row>
    <row r="759" spans="1:3" x14ac:dyDescent="0.2">
      <c r="A759" s="1">
        <v>7</v>
      </c>
      <c r="B759" s="1">
        <v>177126</v>
      </c>
      <c r="C759" s="1">
        <v>1006.29</v>
      </c>
    </row>
    <row r="760" spans="1:3" x14ac:dyDescent="0.2">
      <c r="A760" s="1">
        <v>7</v>
      </c>
      <c r="B760" s="1">
        <v>166372</v>
      </c>
      <c r="C760" s="1">
        <v>1075.1420000000001</v>
      </c>
    </row>
    <row r="761" spans="1:3" x14ac:dyDescent="0.2">
      <c r="A761" s="1">
        <v>7</v>
      </c>
      <c r="B761" s="1">
        <v>155754</v>
      </c>
      <c r="C761" s="1">
        <v>1061.578</v>
      </c>
    </row>
    <row r="762" spans="1:3" x14ac:dyDescent="0.2">
      <c r="A762" s="1">
        <v>7</v>
      </c>
      <c r="B762" s="1">
        <v>145240</v>
      </c>
      <c r="C762" s="1">
        <v>1050.546</v>
      </c>
    </row>
    <row r="763" spans="1:3" x14ac:dyDescent="0.2">
      <c r="A763" s="1">
        <v>7</v>
      </c>
      <c r="B763" s="1">
        <v>134800</v>
      </c>
      <c r="C763" s="1">
        <v>1043.915</v>
      </c>
    </row>
    <row r="764" spans="1:3" x14ac:dyDescent="0.2">
      <c r="A764" s="1">
        <v>7</v>
      </c>
      <c r="B764" s="1">
        <v>123904</v>
      </c>
      <c r="C764" s="1">
        <v>1089.58</v>
      </c>
    </row>
    <row r="765" spans="1:3" x14ac:dyDescent="0.2">
      <c r="A765" s="1">
        <v>7</v>
      </c>
      <c r="B765" s="1">
        <v>113426</v>
      </c>
      <c r="C765" s="1">
        <v>1047.787</v>
      </c>
    </row>
    <row r="766" spans="1:3" x14ac:dyDescent="0.2">
      <c r="A766" s="1">
        <v>7</v>
      </c>
      <c r="B766" s="1">
        <v>102801</v>
      </c>
      <c r="C766" s="1">
        <v>1062.385</v>
      </c>
    </row>
    <row r="767" spans="1:3" x14ac:dyDescent="0.2">
      <c r="A767" s="1">
        <v>7</v>
      </c>
      <c r="B767" s="1">
        <v>92063</v>
      </c>
      <c r="C767" s="1">
        <v>1073.325</v>
      </c>
    </row>
    <row r="768" spans="1:3" x14ac:dyDescent="0.2">
      <c r="A768" s="1">
        <v>7</v>
      </c>
      <c r="B768" s="1">
        <v>81303</v>
      </c>
      <c r="C768" s="1">
        <v>1075.9359999999999</v>
      </c>
    </row>
    <row r="769" spans="1:3" x14ac:dyDescent="0.2">
      <c r="A769" s="1">
        <v>7</v>
      </c>
      <c r="B769" s="1">
        <v>70729</v>
      </c>
      <c r="C769" s="1">
        <v>1057.2719999999999</v>
      </c>
    </row>
    <row r="770" spans="1:3" x14ac:dyDescent="0.2">
      <c r="A770" s="1">
        <v>7</v>
      </c>
      <c r="B770" s="1">
        <v>62514</v>
      </c>
      <c r="C770" s="1">
        <v>821.87</v>
      </c>
    </row>
    <row r="771" spans="1:3" x14ac:dyDescent="0.2">
      <c r="A771" s="1">
        <v>7</v>
      </c>
      <c r="B771" s="1">
        <v>52187</v>
      </c>
      <c r="C771" s="1">
        <v>1032.133</v>
      </c>
    </row>
    <row r="772" spans="1:3" x14ac:dyDescent="0.2">
      <c r="A772" s="1">
        <v>7</v>
      </c>
      <c r="B772" s="1">
        <v>41306</v>
      </c>
      <c r="C772" s="1">
        <v>1087.9069999999999</v>
      </c>
    </row>
    <row r="773" spans="1:3" x14ac:dyDescent="0.2">
      <c r="A773" s="1">
        <v>7</v>
      </c>
      <c r="B773" s="1">
        <v>30555</v>
      </c>
      <c r="C773" s="1">
        <v>1074.875</v>
      </c>
    </row>
    <row r="774" spans="1:3" x14ac:dyDescent="0.2">
      <c r="A774" s="1">
        <v>7</v>
      </c>
      <c r="B774" s="1">
        <v>19506</v>
      </c>
      <c r="C774" s="1">
        <v>1104.8779999999999</v>
      </c>
    </row>
    <row r="775" spans="1:3" x14ac:dyDescent="0.2">
      <c r="A775" s="1">
        <v>7</v>
      </c>
      <c r="B775" s="1">
        <v>8826</v>
      </c>
      <c r="C775" s="1">
        <v>1067.961</v>
      </c>
    </row>
    <row r="776" spans="1:3" x14ac:dyDescent="0.2">
      <c r="A776" s="1">
        <v>7</v>
      </c>
      <c r="B776" s="1">
        <v>0</v>
      </c>
      <c r="C776" s="1">
        <v>882.58299999999997</v>
      </c>
    </row>
    <row r="777" spans="1:3" x14ac:dyDescent="0.2">
      <c r="A777" s="1">
        <v>8</v>
      </c>
      <c r="B777" s="1">
        <v>46694</v>
      </c>
      <c r="C777" s="1">
        <v>26.774000000000001</v>
      </c>
    </row>
    <row r="778" spans="1:3" x14ac:dyDescent="0.2">
      <c r="A778" s="1">
        <v>8</v>
      </c>
      <c r="B778" s="1">
        <v>338700</v>
      </c>
      <c r="C778" s="1">
        <v>54.091999999999999</v>
      </c>
    </row>
    <row r="779" spans="1:3" x14ac:dyDescent="0.2">
      <c r="A779" s="1">
        <v>8</v>
      </c>
      <c r="B779" s="1">
        <v>441785</v>
      </c>
      <c r="C779" s="1">
        <v>85.013999999999996</v>
      </c>
    </row>
    <row r="780" spans="1:3" x14ac:dyDescent="0.2">
      <c r="A780" s="1">
        <v>8</v>
      </c>
      <c r="B780" s="1">
        <v>491955</v>
      </c>
      <c r="C780" s="1">
        <v>637.56600000000003</v>
      </c>
    </row>
    <row r="781" spans="1:3" x14ac:dyDescent="0.2">
      <c r="A781" s="1">
        <v>8</v>
      </c>
      <c r="B781" s="1">
        <v>480484</v>
      </c>
      <c r="C781" s="1">
        <v>1146.8409999999999</v>
      </c>
    </row>
    <row r="782" spans="1:3" x14ac:dyDescent="0.2">
      <c r="A782" s="1">
        <v>8</v>
      </c>
      <c r="B782" s="1">
        <v>468873</v>
      </c>
      <c r="C782" s="1">
        <v>1160.951</v>
      </c>
    </row>
    <row r="783" spans="1:3" x14ac:dyDescent="0.2">
      <c r="A783" s="1">
        <v>8</v>
      </c>
      <c r="B783" s="1">
        <v>457471</v>
      </c>
      <c r="C783" s="1">
        <v>1140.3900000000001</v>
      </c>
    </row>
    <row r="784" spans="1:3" x14ac:dyDescent="0.2">
      <c r="A784" s="1">
        <v>8</v>
      </c>
      <c r="B784" s="1">
        <v>445681</v>
      </c>
      <c r="C784" s="1">
        <v>1178.4670000000001</v>
      </c>
    </row>
    <row r="785" spans="1:3" x14ac:dyDescent="0.2">
      <c r="A785" s="1">
        <v>8</v>
      </c>
      <c r="B785" s="1">
        <v>433920</v>
      </c>
      <c r="C785" s="1">
        <v>1175.7929999999999</v>
      </c>
    </row>
    <row r="786" spans="1:3" x14ac:dyDescent="0.2">
      <c r="A786" s="1">
        <v>8</v>
      </c>
      <c r="B786" s="1">
        <v>422218</v>
      </c>
      <c r="C786" s="1">
        <v>1169.8900000000001</v>
      </c>
    </row>
    <row r="787" spans="1:3" x14ac:dyDescent="0.2">
      <c r="A787" s="1">
        <v>8</v>
      </c>
      <c r="B787" s="1">
        <v>410517</v>
      </c>
      <c r="C787" s="1">
        <v>1169.9860000000001</v>
      </c>
    </row>
    <row r="788" spans="1:3" x14ac:dyDescent="0.2">
      <c r="A788" s="1">
        <v>8</v>
      </c>
      <c r="B788" s="1">
        <v>398773</v>
      </c>
      <c r="C788" s="1">
        <v>1175.1790000000001</v>
      </c>
    </row>
    <row r="789" spans="1:3" x14ac:dyDescent="0.2">
      <c r="A789" s="1">
        <v>8</v>
      </c>
      <c r="B789" s="1">
        <v>387139</v>
      </c>
      <c r="C789" s="1">
        <v>1162.5129999999999</v>
      </c>
    </row>
    <row r="790" spans="1:3" x14ac:dyDescent="0.2">
      <c r="A790" s="1">
        <v>8</v>
      </c>
      <c r="B790" s="1">
        <v>375436</v>
      </c>
      <c r="C790" s="1">
        <v>1170.069</v>
      </c>
    </row>
    <row r="791" spans="1:3" x14ac:dyDescent="0.2">
      <c r="A791" s="1">
        <v>8</v>
      </c>
      <c r="B791" s="1">
        <v>363901</v>
      </c>
      <c r="C791" s="1">
        <v>1153.271</v>
      </c>
    </row>
    <row r="792" spans="1:3" x14ac:dyDescent="0.2">
      <c r="A792" s="1">
        <v>8</v>
      </c>
      <c r="B792" s="1">
        <v>352359</v>
      </c>
      <c r="C792" s="1">
        <v>1153.8910000000001</v>
      </c>
    </row>
    <row r="793" spans="1:3" x14ac:dyDescent="0.2">
      <c r="A793" s="1">
        <v>8</v>
      </c>
      <c r="B793" s="1">
        <v>340636</v>
      </c>
      <c r="C793" s="1">
        <v>1172.2729999999999</v>
      </c>
    </row>
    <row r="794" spans="1:3" x14ac:dyDescent="0.2">
      <c r="A794" s="1">
        <v>8</v>
      </c>
      <c r="B794" s="1">
        <v>329097</v>
      </c>
      <c r="C794" s="1">
        <v>1153.8510000000001</v>
      </c>
    </row>
    <row r="795" spans="1:3" x14ac:dyDescent="0.2">
      <c r="A795" s="1">
        <v>8</v>
      </c>
      <c r="B795" s="1">
        <v>317398</v>
      </c>
      <c r="C795" s="1">
        <v>1170.46</v>
      </c>
    </row>
    <row r="796" spans="1:3" x14ac:dyDescent="0.2">
      <c r="A796" s="1">
        <v>8</v>
      </c>
      <c r="B796" s="1">
        <v>305846</v>
      </c>
      <c r="C796" s="1">
        <v>1154.366</v>
      </c>
    </row>
    <row r="797" spans="1:3" x14ac:dyDescent="0.2">
      <c r="A797" s="1">
        <v>8</v>
      </c>
      <c r="B797" s="1">
        <v>294148</v>
      </c>
      <c r="C797" s="1">
        <v>1169.6379999999999</v>
      </c>
    </row>
    <row r="798" spans="1:3" x14ac:dyDescent="0.2">
      <c r="A798" s="1">
        <v>8</v>
      </c>
      <c r="B798" s="1">
        <v>284027</v>
      </c>
      <c r="C798" s="1">
        <v>1011.9349999999999</v>
      </c>
    </row>
    <row r="799" spans="1:3" x14ac:dyDescent="0.2">
      <c r="A799" s="1">
        <v>8</v>
      </c>
      <c r="B799" s="1">
        <v>272151</v>
      </c>
      <c r="C799" s="1">
        <v>1187.5540000000001</v>
      </c>
    </row>
    <row r="800" spans="1:3" x14ac:dyDescent="0.2">
      <c r="A800" s="1">
        <v>8</v>
      </c>
      <c r="B800" s="1">
        <v>262987</v>
      </c>
      <c r="C800" s="1">
        <v>916.34400000000005</v>
      </c>
    </row>
    <row r="801" spans="1:3" x14ac:dyDescent="0.2">
      <c r="A801" s="1">
        <v>8</v>
      </c>
      <c r="B801" s="1">
        <v>251131</v>
      </c>
      <c r="C801" s="1">
        <v>1185.357</v>
      </c>
    </row>
    <row r="802" spans="1:3" x14ac:dyDescent="0.2">
      <c r="A802" s="1">
        <v>8</v>
      </c>
      <c r="B802" s="1">
        <v>239723</v>
      </c>
      <c r="C802" s="1">
        <v>1140.1880000000001</v>
      </c>
    </row>
    <row r="803" spans="1:3" x14ac:dyDescent="0.2">
      <c r="A803" s="1">
        <v>8</v>
      </c>
      <c r="B803" s="1">
        <v>228194</v>
      </c>
      <c r="C803" s="1">
        <v>1153.557</v>
      </c>
    </row>
    <row r="804" spans="1:3" x14ac:dyDescent="0.2">
      <c r="A804" s="1">
        <v>8</v>
      </c>
      <c r="B804" s="1">
        <v>216647</v>
      </c>
      <c r="C804" s="1">
        <v>1153.9380000000001</v>
      </c>
    </row>
    <row r="805" spans="1:3" x14ac:dyDescent="0.2">
      <c r="A805" s="1">
        <v>8</v>
      </c>
      <c r="B805" s="1">
        <v>205061</v>
      </c>
      <c r="C805" s="1">
        <v>1158.673</v>
      </c>
    </row>
    <row r="806" spans="1:3" x14ac:dyDescent="0.2">
      <c r="A806" s="1">
        <v>8</v>
      </c>
      <c r="B806" s="1">
        <v>193510</v>
      </c>
      <c r="C806" s="1">
        <v>1154.432</v>
      </c>
    </row>
    <row r="807" spans="1:3" x14ac:dyDescent="0.2">
      <c r="A807" s="1">
        <v>8</v>
      </c>
      <c r="B807" s="1">
        <v>181766</v>
      </c>
      <c r="C807" s="1">
        <v>1174.318</v>
      </c>
    </row>
    <row r="808" spans="1:3" x14ac:dyDescent="0.2">
      <c r="A808" s="1">
        <v>8</v>
      </c>
      <c r="B808" s="1">
        <v>170194</v>
      </c>
      <c r="C808" s="1">
        <v>1157.011</v>
      </c>
    </row>
    <row r="809" spans="1:3" x14ac:dyDescent="0.2">
      <c r="A809" s="1">
        <v>8</v>
      </c>
      <c r="B809" s="1">
        <v>158595</v>
      </c>
      <c r="C809" s="1">
        <v>1159.6479999999999</v>
      </c>
    </row>
    <row r="810" spans="1:3" x14ac:dyDescent="0.2">
      <c r="A810" s="1">
        <v>8</v>
      </c>
      <c r="B810" s="1">
        <v>147147</v>
      </c>
      <c r="C810" s="1">
        <v>1144.5709999999999</v>
      </c>
    </row>
    <row r="811" spans="1:3" x14ac:dyDescent="0.2">
      <c r="A811" s="1">
        <v>8</v>
      </c>
      <c r="B811" s="1">
        <v>135503</v>
      </c>
      <c r="C811" s="1">
        <v>1164.3620000000001</v>
      </c>
    </row>
    <row r="812" spans="1:3" x14ac:dyDescent="0.2">
      <c r="A812" s="1">
        <v>8</v>
      </c>
      <c r="B812" s="1">
        <v>123861</v>
      </c>
      <c r="C812" s="1">
        <v>1164.18</v>
      </c>
    </row>
    <row r="813" spans="1:3" x14ac:dyDescent="0.2">
      <c r="A813" s="1">
        <v>8</v>
      </c>
      <c r="B813" s="1">
        <v>112276</v>
      </c>
      <c r="C813" s="1">
        <v>1158.421</v>
      </c>
    </row>
    <row r="814" spans="1:3" x14ac:dyDescent="0.2">
      <c r="A814" s="1">
        <v>8</v>
      </c>
      <c r="B814" s="1">
        <v>100620</v>
      </c>
      <c r="C814" s="1">
        <v>1165.431</v>
      </c>
    </row>
    <row r="815" spans="1:3" x14ac:dyDescent="0.2">
      <c r="A815" s="1">
        <v>8</v>
      </c>
      <c r="B815" s="1">
        <v>89011</v>
      </c>
      <c r="C815" s="1">
        <v>1160.6890000000001</v>
      </c>
    </row>
    <row r="816" spans="1:3" x14ac:dyDescent="0.2">
      <c r="A816" s="1">
        <v>8</v>
      </c>
      <c r="B816" s="1">
        <v>77254</v>
      </c>
      <c r="C816" s="1">
        <v>1175.6849999999999</v>
      </c>
    </row>
    <row r="817" spans="1:3" x14ac:dyDescent="0.2">
      <c r="A817" s="1">
        <v>8</v>
      </c>
      <c r="B817" s="1">
        <v>65559</v>
      </c>
      <c r="C817" s="1">
        <v>1169.9580000000001</v>
      </c>
    </row>
    <row r="818" spans="1:3" x14ac:dyDescent="0.2">
      <c r="A818" s="1">
        <v>8</v>
      </c>
      <c r="B818" s="1">
        <v>53660</v>
      </c>
      <c r="C818" s="1">
        <v>1189.1880000000001</v>
      </c>
    </row>
    <row r="819" spans="1:3" x14ac:dyDescent="0.2">
      <c r="A819" s="1">
        <v>8</v>
      </c>
      <c r="B819" s="1">
        <v>41829</v>
      </c>
      <c r="C819" s="1">
        <v>1182.914</v>
      </c>
    </row>
    <row r="820" spans="1:3" x14ac:dyDescent="0.2">
      <c r="A820" s="1">
        <v>8</v>
      </c>
      <c r="B820" s="1">
        <v>30143</v>
      </c>
      <c r="C820" s="1">
        <v>1169.2560000000001</v>
      </c>
    </row>
    <row r="821" spans="1:3" x14ac:dyDescent="0.2">
      <c r="A821" s="1">
        <v>8</v>
      </c>
      <c r="B821" s="1">
        <v>18140</v>
      </c>
      <c r="C821" s="1">
        <v>1199.7929999999999</v>
      </c>
    </row>
    <row r="822" spans="1:3" x14ac:dyDescent="0.2">
      <c r="A822" s="1">
        <v>8</v>
      </c>
      <c r="B822" s="1">
        <v>5968</v>
      </c>
      <c r="C822" s="1">
        <v>1216.559</v>
      </c>
    </row>
    <row r="823" spans="1:3" x14ac:dyDescent="0.2">
      <c r="A823" s="1">
        <v>8</v>
      </c>
      <c r="B823" s="1">
        <v>0</v>
      </c>
      <c r="C823" s="1">
        <v>596.99199999999996</v>
      </c>
    </row>
    <row r="824" spans="1:3" x14ac:dyDescent="0.2">
      <c r="A824" s="1">
        <v>9</v>
      </c>
      <c r="B824" s="1">
        <v>129004</v>
      </c>
      <c r="C824" s="1">
        <v>55.445999999999998</v>
      </c>
    </row>
    <row r="825" spans="1:3" x14ac:dyDescent="0.2">
      <c r="A825" s="1">
        <v>9</v>
      </c>
      <c r="B825" s="1">
        <v>331942</v>
      </c>
      <c r="C825" s="1">
        <v>54.244999999999997</v>
      </c>
    </row>
    <row r="826" spans="1:3" x14ac:dyDescent="0.2">
      <c r="A826" s="1">
        <v>9</v>
      </c>
      <c r="B826" s="1">
        <v>494882</v>
      </c>
      <c r="C826" s="1">
        <v>400.87</v>
      </c>
    </row>
    <row r="827" spans="1:3" x14ac:dyDescent="0.2">
      <c r="A827" s="1">
        <v>9</v>
      </c>
      <c r="B827" s="1">
        <v>485823</v>
      </c>
      <c r="C827" s="1">
        <v>905.69100000000003</v>
      </c>
    </row>
    <row r="828" spans="1:3" x14ac:dyDescent="0.2">
      <c r="A828" s="1">
        <v>9</v>
      </c>
      <c r="B828" s="1">
        <v>472989</v>
      </c>
      <c r="C828" s="1">
        <v>1284.067</v>
      </c>
    </row>
    <row r="829" spans="1:3" x14ac:dyDescent="0.2">
      <c r="A829" s="1">
        <v>9</v>
      </c>
      <c r="B829" s="1">
        <v>460489</v>
      </c>
      <c r="C829" s="1">
        <v>1249.0830000000001</v>
      </c>
    </row>
    <row r="830" spans="1:3" x14ac:dyDescent="0.2">
      <c r="A830" s="1">
        <v>9</v>
      </c>
      <c r="B830" s="1">
        <v>450340</v>
      </c>
      <c r="C830" s="1">
        <v>1014.866</v>
      </c>
    </row>
    <row r="831" spans="1:3" x14ac:dyDescent="0.2">
      <c r="A831" s="1">
        <v>9</v>
      </c>
      <c r="B831" s="1">
        <v>437456</v>
      </c>
      <c r="C831" s="1">
        <v>1288.5899999999999</v>
      </c>
    </row>
    <row r="832" spans="1:3" x14ac:dyDescent="0.2">
      <c r="A832" s="1">
        <v>9</v>
      </c>
      <c r="B832" s="1">
        <v>424473</v>
      </c>
      <c r="C832" s="1">
        <v>1297.479</v>
      </c>
    </row>
    <row r="833" spans="1:3" x14ac:dyDescent="0.2">
      <c r="A833" s="1">
        <v>9</v>
      </c>
      <c r="B833" s="1">
        <v>411583</v>
      </c>
      <c r="C833" s="1">
        <v>1289.6410000000001</v>
      </c>
    </row>
    <row r="834" spans="1:3" x14ac:dyDescent="0.2">
      <c r="A834" s="1">
        <v>9</v>
      </c>
      <c r="B834" s="1">
        <v>398685</v>
      </c>
      <c r="C834" s="1">
        <v>1288.8320000000001</v>
      </c>
    </row>
    <row r="835" spans="1:3" x14ac:dyDescent="0.2">
      <c r="A835" s="1">
        <v>9</v>
      </c>
      <c r="B835" s="1">
        <v>385933</v>
      </c>
      <c r="C835" s="1">
        <v>1275.355</v>
      </c>
    </row>
    <row r="836" spans="1:3" x14ac:dyDescent="0.2">
      <c r="A836" s="1">
        <v>9</v>
      </c>
      <c r="B836" s="1">
        <v>373169</v>
      </c>
      <c r="C836" s="1">
        <v>1275.923</v>
      </c>
    </row>
    <row r="837" spans="1:3" x14ac:dyDescent="0.2">
      <c r="A837" s="1">
        <v>9</v>
      </c>
      <c r="B837" s="1">
        <v>360200</v>
      </c>
      <c r="C837" s="1">
        <v>1296.8240000000001</v>
      </c>
    </row>
    <row r="838" spans="1:3" x14ac:dyDescent="0.2">
      <c r="A838" s="1">
        <v>9</v>
      </c>
      <c r="B838" s="1">
        <v>347389</v>
      </c>
      <c r="C838" s="1">
        <v>1281.367</v>
      </c>
    </row>
    <row r="839" spans="1:3" x14ac:dyDescent="0.2">
      <c r="A839" s="1">
        <v>9</v>
      </c>
      <c r="B839" s="1">
        <v>334703</v>
      </c>
      <c r="C839" s="1">
        <v>1267.8689999999999</v>
      </c>
    </row>
    <row r="840" spans="1:3" x14ac:dyDescent="0.2">
      <c r="A840" s="1">
        <v>9</v>
      </c>
      <c r="B840" s="1">
        <v>322340</v>
      </c>
      <c r="C840" s="1">
        <v>1236.6759999999999</v>
      </c>
    </row>
    <row r="841" spans="1:3" x14ac:dyDescent="0.2">
      <c r="A841" s="1">
        <v>9</v>
      </c>
      <c r="B841" s="1">
        <v>309612</v>
      </c>
      <c r="C841" s="1">
        <v>1272.317</v>
      </c>
    </row>
    <row r="842" spans="1:3" x14ac:dyDescent="0.2">
      <c r="A842" s="1">
        <v>9</v>
      </c>
      <c r="B842" s="1">
        <v>296705</v>
      </c>
      <c r="C842" s="1">
        <v>1290.364</v>
      </c>
    </row>
    <row r="843" spans="1:3" x14ac:dyDescent="0.2">
      <c r="A843" s="1">
        <v>9</v>
      </c>
      <c r="B843" s="1">
        <v>283762</v>
      </c>
      <c r="C843" s="1">
        <v>1294.27</v>
      </c>
    </row>
    <row r="844" spans="1:3" x14ac:dyDescent="0.2">
      <c r="A844" s="1">
        <v>9</v>
      </c>
      <c r="B844" s="1">
        <v>270986</v>
      </c>
      <c r="C844" s="1">
        <v>1277.883</v>
      </c>
    </row>
    <row r="845" spans="1:3" x14ac:dyDescent="0.2">
      <c r="A845" s="1">
        <v>9</v>
      </c>
      <c r="B845" s="1">
        <v>258301</v>
      </c>
      <c r="C845" s="1">
        <v>1267.663</v>
      </c>
    </row>
    <row r="846" spans="1:3" x14ac:dyDescent="0.2">
      <c r="A846" s="1">
        <v>9</v>
      </c>
      <c r="B846" s="1">
        <v>245316</v>
      </c>
      <c r="C846" s="1">
        <v>1298.4860000000001</v>
      </c>
    </row>
    <row r="847" spans="1:3" x14ac:dyDescent="0.2">
      <c r="A847" s="1">
        <v>9</v>
      </c>
      <c r="B847" s="1">
        <v>232176</v>
      </c>
      <c r="C847" s="1">
        <v>1313.9639999999999</v>
      </c>
    </row>
    <row r="848" spans="1:3" x14ac:dyDescent="0.2">
      <c r="A848" s="1">
        <v>9</v>
      </c>
      <c r="B848" s="1">
        <v>219408</v>
      </c>
      <c r="C848" s="1">
        <v>1277.076</v>
      </c>
    </row>
    <row r="849" spans="1:3" x14ac:dyDescent="0.2">
      <c r="A849" s="1">
        <v>9</v>
      </c>
      <c r="B849" s="1">
        <v>206734</v>
      </c>
      <c r="C849" s="1">
        <v>1266.797</v>
      </c>
    </row>
    <row r="850" spans="1:3" x14ac:dyDescent="0.2">
      <c r="A850" s="1">
        <v>9</v>
      </c>
      <c r="B850" s="1">
        <v>194519</v>
      </c>
      <c r="C850" s="1">
        <v>1221.768</v>
      </c>
    </row>
    <row r="851" spans="1:3" x14ac:dyDescent="0.2">
      <c r="A851" s="1">
        <v>9</v>
      </c>
      <c r="B851" s="1">
        <v>181665</v>
      </c>
      <c r="C851" s="1">
        <v>1284.6969999999999</v>
      </c>
    </row>
    <row r="852" spans="1:3" x14ac:dyDescent="0.2">
      <c r="A852" s="1">
        <v>9</v>
      </c>
      <c r="B852" s="1">
        <v>168869</v>
      </c>
      <c r="C852" s="1">
        <v>1279.232</v>
      </c>
    </row>
    <row r="853" spans="1:3" x14ac:dyDescent="0.2">
      <c r="A853" s="1">
        <v>9</v>
      </c>
      <c r="B853" s="1">
        <v>156112</v>
      </c>
      <c r="C853" s="1">
        <v>1275.6869999999999</v>
      </c>
    </row>
    <row r="854" spans="1:3" x14ac:dyDescent="0.2">
      <c r="A854" s="1">
        <v>9</v>
      </c>
      <c r="B854" s="1">
        <v>143470</v>
      </c>
      <c r="C854" s="1">
        <v>1263.9749999999999</v>
      </c>
    </row>
    <row r="855" spans="1:3" x14ac:dyDescent="0.2">
      <c r="A855" s="1">
        <v>9</v>
      </c>
      <c r="B855" s="1">
        <v>130636</v>
      </c>
      <c r="C855" s="1">
        <v>1283.8620000000001</v>
      </c>
    </row>
    <row r="856" spans="1:3" x14ac:dyDescent="0.2">
      <c r="A856" s="1">
        <v>9</v>
      </c>
      <c r="B856" s="1">
        <v>117702</v>
      </c>
      <c r="C856" s="1">
        <v>1292.6890000000001</v>
      </c>
    </row>
    <row r="857" spans="1:3" x14ac:dyDescent="0.2">
      <c r="A857" s="1">
        <v>9</v>
      </c>
      <c r="B857" s="1">
        <v>104985</v>
      </c>
      <c r="C857" s="1">
        <v>1271.5309999999999</v>
      </c>
    </row>
    <row r="858" spans="1:3" x14ac:dyDescent="0.2">
      <c r="A858" s="1">
        <v>9</v>
      </c>
      <c r="B858" s="1">
        <v>93514</v>
      </c>
      <c r="C858" s="1">
        <v>1147.259</v>
      </c>
    </row>
    <row r="859" spans="1:3" x14ac:dyDescent="0.2">
      <c r="A859" s="1">
        <v>9</v>
      </c>
      <c r="B859" s="1">
        <v>80502</v>
      </c>
      <c r="C859" s="1">
        <v>1301.1559999999999</v>
      </c>
    </row>
    <row r="860" spans="1:3" x14ac:dyDescent="0.2">
      <c r="A860" s="1">
        <v>9</v>
      </c>
      <c r="B860" s="1">
        <v>70390</v>
      </c>
      <c r="C860" s="1">
        <v>1010.98</v>
      </c>
    </row>
    <row r="861" spans="1:3" x14ac:dyDescent="0.2">
      <c r="A861" s="1">
        <v>9</v>
      </c>
      <c r="B861" s="1">
        <v>57574</v>
      </c>
      <c r="C861" s="1">
        <v>1281.5440000000001</v>
      </c>
    </row>
    <row r="862" spans="1:3" x14ac:dyDescent="0.2">
      <c r="A862" s="1">
        <v>9</v>
      </c>
      <c r="B862" s="1">
        <v>44483</v>
      </c>
      <c r="C862" s="1">
        <v>1309.057</v>
      </c>
    </row>
    <row r="863" spans="1:3" x14ac:dyDescent="0.2">
      <c r="A863" s="1">
        <v>9</v>
      </c>
      <c r="B863" s="1">
        <v>31508</v>
      </c>
      <c r="C863" s="1">
        <v>1297.472</v>
      </c>
    </row>
    <row r="864" spans="1:3" x14ac:dyDescent="0.2">
      <c r="A864" s="1">
        <v>9</v>
      </c>
      <c r="B864" s="1">
        <v>17965</v>
      </c>
      <c r="C864" s="1">
        <v>1354.105</v>
      </c>
    </row>
    <row r="865" spans="1:3" x14ac:dyDescent="0.2">
      <c r="A865" s="1">
        <v>9</v>
      </c>
      <c r="B865" s="1">
        <v>4594</v>
      </c>
      <c r="C865" s="1">
        <v>1337.076</v>
      </c>
    </row>
    <row r="866" spans="1:3" x14ac:dyDescent="0.2">
      <c r="A866" s="1">
        <v>9</v>
      </c>
      <c r="B866" s="1">
        <v>0</v>
      </c>
      <c r="C866" s="1">
        <v>460.28399999999999</v>
      </c>
    </row>
    <row r="867" spans="1:3" x14ac:dyDescent="0.2">
      <c r="A867" s="1">
        <v>10</v>
      </c>
      <c r="B867" s="1">
        <v>204808</v>
      </c>
      <c r="C867" s="1">
        <v>74.138999999999996</v>
      </c>
    </row>
    <row r="868" spans="1:3" x14ac:dyDescent="0.2">
      <c r="A868" s="1">
        <v>10</v>
      </c>
      <c r="B868" s="1">
        <v>355972</v>
      </c>
      <c r="C868" s="1">
        <v>49.948999999999998</v>
      </c>
    </row>
    <row r="869" spans="1:3" x14ac:dyDescent="0.2">
      <c r="A869" s="1">
        <v>10</v>
      </c>
      <c r="B869" s="1">
        <v>493763</v>
      </c>
      <c r="C869" s="1">
        <v>498.31799999999998</v>
      </c>
    </row>
    <row r="870" spans="1:3" x14ac:dyDescent="0.2">
      <c r="A870" s="1">
        <v>10</v>
      </c>
      <c r="B870" s="1">
        <v>479791</v>
      </c>
      <c r="C870" s="1">
        <v>1397.6479999999999</v>
      </c>
    </row>
    <row r="871" spans="1:3" x14ac:dyDescent="0.2">
      <c r="A871" s="1">
        <v>10</v>
      </c>
      <c r="B871" s="1">
        <v>466234</v>
      </c>
      <c r="C871" s="1">
        <v>1354.6210000000001</v>
      </c>
    </row>
    <row r="872" spans="1:3" x14ac:dyDescent="0.2">
      <c r="A872" s="1">
        <v>10</v>
      </c>
      <c r="B872" s="1">
        <v>452638</v>
      </c>
      <c r="C872" s="1">
        <v>1359.6759999999999</v>
      </c>
    </row>
    <row r="873" spans="1:3" x14ac:dyDescent="0.2">
      <c r="A873" s="1">
        <v>10</v>
      </c>
      <c r="B873" s="1">
        <v>438965</v>
      </c>
      <c r="C873" s="1">
        <v>1366.9960000000001</v>
      </c>
    </row>
    <row r="874" spans="1:3" x14ac:dyDescent="0.2">
      <c r="A874" s="1">
        <v>10</v>
      </c>
      <c r="B874" s="1">
        <v>425063</v>
      </c>
      <c r="C874" s="1">
        <v>1390.7270000000001</v>
      </c>
    </row>
    <row r="875" spans="1:3" x14ac:dyDescent="0.2">
      <c r="A875" s="1">
        <v>10</v>
      </c>
      <c r="B875" s="1">
        <v>411271</v>
      </c>
      <c r="C875" s="1">
        <v>1378.394</v>
      </c>
    </row>
    <row r="876" spans="1:3" x14ac:dyDescent="0.2">
      <c r="A876" s="1">
        <v>10</v>
      </c>
      <c r="B876" s="1">
        <v>397485</v>
      </c>
      <c r="C876" s="1">
        <v>1378.4059999999999</v>
      </c>
    </row>
    <row r="877" spans="1:3" x14ac:dyDescent="0.2">
      <c r="A877" s="1">
        <v>10</v>
      </c>
      <c r="B877" s="1">
        <v>383800</v>
      </c>
      <c r="C877" s="1">
        <v>1367.5419999999999</v>
      </c>
    </row>
    <row r="878" spans="1:3" x14ac:dyDescent="0.2">
      <c r="A878" s="1">
        <v>10</v>
      </c>
      <c r="B878" s="1">
        <v>369629</v>
      </c>
      <c r="C878" s="1">
        <v>1417.0889999999999</v>
      </c>
    </row>
    <row r="879" spans="1:3" x14ac:dyDescent="0.2">
      <c r="A879" s="1">
        <v>10</v>
      </c>
      <c r="B879" s="1">
        <v>355834</v>
      </c>
      <c r="C879" s="1">
        <v>1379.6379999999999</v>
      </c>
    </row>
    <row r="880" spans="1:3" x14ac:dyDescent="0.2">
      <c r="A880" s="1">
        <v>10</v>
      </c>
      <c r="B880" s="1">
        <v>341772</v>
      </c>
      <c r="C880" s="1">
        <v>1406.819</v>
      </c>
    </row>
    <row r="881" spans="1:3" x14ac:dyDescent="0.2">
      <c r="A881" s="1">
        <v>10</v>
      </c>
      <c r="B881" s="1">
        <v>327648</v>
      </c>
      <c r="C881" s="1">
        <v>1411.751</v>
      </c>
    </row>
    <row r="882" spans="1:3" x14ac:dyDescent="0.2">
      <c r="A882" s="1">
        <v>10</v>
      </c>
      <c r="B882" s="1">
        <v>313472</v>
      </c>
      <c r="C882" s="1">
        <v>1416.789</v>
      </c>
    </row>
    <row r="883" spans="1:3" x14ac:dyDescent="0.2">
      <c r="A883" s="1">
        <v>10</v>
      </c>
      <c r="B883" s="1">
        <v>299928</v>
      </c>
      <c r="C883" s="1">
        <v>1354.279</v>
      </c>
    </row>
    <row r="884" spans="1:3" x14ac:dyDescent="0.2">
      <c r="A884" s="1">
        <v>10</v>
      </c>
      <c r="B884" s="1">
        <v>286316</v>
      </c>
      <c r="C884" s="1">
        <v>1360.9659999999999</v>
      </c>
    </row>
    <row r="885" spans="1:3" x14ac:dyDescent="0.2">
      <c r="A885" s="1">
        <v>10</v>
      </c>
      <c r="B885" s="1">
        <v>272705</v>
      </c>
      <c r="C885" s="1">
        <v>1361.067</v>
      </c>
    </row>
    <row r="886" spans="1:3" x14ac:dyDescent="0.2">
      <c r="A886" s="1">
        <v>10</v>
      </c>
      <c r="B886" s="1">
        <v>259143</v>
      </c>
      <c r="C886" s="1">
        <v>1355.9770000000001</v>
      </c>
    </row>
    <row r="887" spans="1:3" x14ac:dyDescent="0.2">
      <c r="A887" s="1">
        <v>10</v>
      </c>
      <c r="B887" s="1">
        <v>245515</v>
      </c>
      <c r="C887" s="1">
        <v>1362.962</v>
      </c>
    </row>
    <row r="888" spans="1:3" x14ac:dyDescent="0.2">
      <c r="A888" s="1">
        <v>10</v>
      </c>
      <c r="B888" s="1">
        <v>231784</v>
      </c>
      <c r="C888" s="1">
        <v>1372.732</v>
      </c>
    </row>
    <row r="889" spans="1:3" x14ac:dyDescent="0.2">
      <c r="A889" s="1">
        <v>10</v>
      </c>
      <c r="B889" s="1">
        <v>218156</v>
      </c>
      <c r="C889" s="1">
        <v>1362.7840000000001</v>
      </c>
    </row>
    <row r="890" spans="1:3" x14ac:dyDescent="0.2">
      <c r="A890" s="1">
        <v>10</v>
      </c>
      <c r="B890" s="1">
        <v>207500</v>
      </c>
      <c r="C890" s="1">
        <v>1065.511</v>
      </c>
    </row>
    <row r="891" spans="1:3" x14ac:dyDescent="0.2">
      <c r="A891" s="1">
        <v>10</v>
      </c>
      <c r="B891" s="1">
        <v>193840</v>
      </c>
      <c r="C891" s="1">
        <v>1365.6369999999999</v>
      </c>
    </row>
    <row r="892" spans="1:3" x14ac:dyDescent="0.2">
      <c r="A892" s="1">
        <v>10</v>
      </c>
      <c r="B892" s="1">
        <v>180096</v>
      </c>
      <c r="C892" s="1">
        <v>1374.482</v>
      </c>
    </row>
    <row r="893" spans="1:3" x14ac:dyDescent="0.2">
      <c r="A893" s="1">
        <v>10</v>
      </c>
      <c r="B893" s="1">
        <v>166180</v>
      </c>
      <c r="C893" s="1">
        <v>1391.1849999999999</v>
      </c>
    </row>
    <row r="894" spans="1:3" x14ac:dyDescent="0.2">
      <c r="A894" s="1">
        <v>10</v>
      </c>
      <c r="B894" s="1">
        <v>152362</v>
      </c>
      <c r="C894" s="1">
        <v>1382.3779999999999</v>
      </c>
    </row>
    <row r="895" spans="1:3" x14ac:dyDescent="0.2">
      <c r="A895" s="1">
        <v>10</v>
      </c>
      <c r="B895" s="1">
        <v>138584</v>
      </c>
      <c r="C895" s="1">
        <v>1377.588</v>
      </c>
    </row>
    <row r="896" spans="1:3" x14ac:dyDescent="0.2">
      <c r="A896" s="1">
        <v>10</v>
      </c>
      <c r="B896" s="1">
        <v>124460</v>
      </c>
      <c r="C896" s="1">
        <v>1411.8530000000001</v>
      </c>
    </row>
    <row r="897" spans="1:3" x14ac:dyDescent="0.2">
      <c r="A897" s="1">
        <v>10</v>
      </c>
      <c r="B897" s="1">
        <v>110369</v>
      </c>
      <c r="C897" s="1">
        <v>1408.9380000000001</v>
      </c>
    </row>
    <row r="898" spans="1:3" x14ac:dyDescent="0.2">
      <c r="A898" s="1">
        <v>10</v>
      </c>
      <c r="B898" s="1">
        <v>96240</v>
      </c>
      <c r="C898" s="1">
        <v>1412.951</v>
      </c>
    </row>
    <row r="899" spans="1:3" x14ac:dyDescent="0.2">
      <c r="A899" s="1">
        <v>10</v>
      </c>
      <c r="B899" s="1">
        <v>82110</v>
      </c>
      <c r="C899" s="1">
        <v>1412.9929999999999</v>
      </c>
    </row>
    <row r="900" spans="1:3" x14ac:dyDescent="0.2">
      <c r="A900" s="1">
        <v>10</v>
      </c>
      <c r="B900" s="1">
        <v>68053</v>
      </c>
      <c r="C900" s="1">
        <v>1406.143</v>
      </c>
    </row>
    <row r="901" spans="1:3" x14ac:dyDescent="0.2">
      <c r="A901" s="1">
        <v>10</v>
      </c>
      <c r="B901" s="1">
        <v>54042</v>
      </c>
      <c r="C901" s="1">
        <v>1400.481</v>
      </c>
    </row>
    <row r="902" spans="1:3" x14ac:dyDescent="0.2">
      <c r="A902" s="1">
        <v>10</v>
      </c>
      <c r="B902" s="1">
        <v>39623</v>
      </c>
      <c r="C902" s="1">
        <v>1441.855</v>
      </c>
    </row>
    <row r="903" spans="1:3" x14ac:dyDescent="0.2">
      <c r="A903" s="1">
        <v>10</v>
      </c>
      <c r="B903" s="1">
        <v>25280</v>
      </c>
      <c r="C903" s="1">
        <v>1433.933</v>
      </c>
    </row>
    <row r="904" spans="1:3" x14ac:dyDescent="0.2">
      <c r="A904" s="1">
        <v>10</v>
      </c>
      <c r="B904" s="1">
        <v>10454</v>
      </c>
      <c r="C904" s="1">
        <v>1482.566</v>
      </c>
    </row>
    <row r="905" spans="1:3" x14ac:dyDescent="0.2">
      <c r="A905" s="1">
        <v>10</v>
      </c>
      <c r="B905" s="1">
        <v>0</v>
      </c>
      <c r="C905" s="1">
        <v>1046.1669999999999</v>
      </c>
    </row>
    <row r="906" spans="1:3" x14ac:dyDescent="0.2">
      <c r="A906" s="1">
        <v>11</v>
      </c>
      <c r="B906" s="1">
        <v>71808</v>
      </c>
      <c r="C906" s="1">
        <v>44.697000000000003</v>
      </c>
    </row>
    <row r="907" spans="1:3" x14ac:dyDescent="0.2">
      <c r="A907" s="1">
        <v>11</v>
      </c>
      <c r="B907" s="1">
        <v>345296</v>
      </c>
      <c r="C907" s="1">
        <v>68.135000000000005</v>
      </c>
    </row>
    <row r="908" spans="1:3" x14ac:dyDescent="0.2">
      <c r="A908" s="1">
        <v>11</v>
      </c>
      <c r="B908" s="1">
        <v>433318</v>
      </c>
      <c r="C908" s="1">
        <v>98.1</v>
      </c>
    </row>
    <row r="909" spans="1:3" x14ac:dyDescent="0.2">
      <c r="A909" s="1">
        <v>11</v>
      </c>
      <c r="B909" s="1">
        <v>487266</v>
      </c>
      <c r="C909" s="1">
        <v>1061.556</v>
      </c>
    </row>
    <row r="910" spans="1:3" x14ac:dyDescent="0.2">
      <c r="A910" s="1">
        <v>11</v>
      </c>
      <c r="B910" s="1">
        <v>472376</v>
      </c>
      <c r="C910" s="1">
        <v>1488.297</v>
      </c>
    </row>
    <row r="911" spans="1:3" x14ac:dyDescent="0.2">
      <c r="A911" s="1">
        <v>11</v>
      </c>
      <c r="B911" s="1">
        <v>457395</v>
      </c>
      <c r="C911" s="1">
        <v>1498.086</v>
      </c>
    </row>
    <row r="912" spans="1:3" x14ac:dyDescent="0.2">
      <c r="A912" s="1">
        <v>11</v>
      </c>
      <c r="B912" s="1">
        <v>442337</v>
      </c>
      <c r="C912" s="1">
        <v>1505.41</v>
      </c>
    </row>
    <row r="913" spans="1:3" x14ac:dyDescent="0.2">
      <c r="A913" s="1">
        <v>11</v>
      </c>
      <c r="B913" s="1">
        <v>427467</v>
      </c>
      <c r="C913" s="1">
        <v>1486.96</v>
      </c>
    </row>
    <row r="914" spans="1:3" x14ac:dyDescent="0.2">
      <c r="A914" s="1">
        <v>11</v>
      </c>
      <c r="B914" s="1">
        <v>412593</v>
      </c>
      <c r="C914" s="1">
        <v>1488.4159999999999</v>
      </c>
    </row>
    <row r="915" spans="1:3" x14ac:dyDescent="0.2">
      <c r="A915" s="1">
        <v>11</v>
      </c>
      <c r="B915" s="1">
        <v>397566</v>
      </c>
      <c r="C915" s="1">
        <v>1502.0340000000001</v>
      </c>
    </row>
    <row r="916" spans="1:3" x14ac:dyDescent="0.2">
      <c r="A916" s="1">
        <v>11</v>
      </c>
      <c r="B916" s="1">
        <v>382305</v>
      </c>
      <c r="C916" s="1">
        <v>1526.575</v>
      </c>
    </row>
    <row r="917" spans="1:3" x14ac:dyDescent="0.2">
      <c r="A917" s="1">
        <v>11</v>
      </c>
      <c r="B917" s="1">
        <v>367166</v>
      </c>
      <c r="C917" s="1">
        <v>1512.692</v>
      </c>
    </row>
    <row r="918" spans="1:3" x14ac:dyDescent="0.2">
      <c r="A918" s="1">
        <v>11</v>
      </c>
      <c r="B918" s="1">
        <v>355544</v>
      </c>
      <c r="C918" s="1">
        <v>1162.0160000000001</v>
      </c>
    </row>
    <row r="919" spans="1:3" x14ac:dyDescent="0.2">
      <c r="A919" s="1">
        <v>11</v>
      </c>
      <c r="B919" s="1">
        <v>340253</v>
      </c>
      <c r="C919" s="1">
        <v>1528.9480000000001</v>
      </c>
    </row>
    <row r="920" spans="1:3" x14ac:dyDescent="0.2">
      <c r="A920" s="1">
        <v>11</v>
      </c>
      <c r="B920" s="1">
        <v>328530</v>
      </c>
      <c r="C920" s="1">
        <v>1172.1600000000001</v>
      </c>
    </row>
    <row r="921" spans="1:3" x14ac:dyDescent="0.2">
      <c r="A921" s="1">
        <v>11</v>
      </c>
      <c r="B921" s="1">
        <v>313291</v>
      </c>
      <c r="C921" s="1">
        <v>1523.8689999999999</v>
      </c>
    </row>
    <row r="922" spans="1:3" x14ac:dyDescent="0.2">
      <c r="A922" s="1">
        <v>11</v>
      </c>
      <c r="B922" s="1">
        <v>298495</v>
      </c>
      <c r="C922" s="1">
        <v>1480.248</v>
      </c>
    </row>
    <row r="923" spans="1:3" x14ac:dyDescent="0.2">
      <c r="A923" s="1">
        <v>11</v>
      </c>
      <c r="B923" s="1">
        <v>283519</v>
      </c>
      <c r="C923" s="1">
        <v>1496.6769999999999</v>
      </c>
    </row>
    <row r="924" spans="1:3" x14ac:dyDescent="0.2">
      <c r="A924" s="1">
        <v>11</v>
      </c>
      <c r="B924" s="1">
        <v>268495</v>
      </c>
      <c r="C924" s="1">
        <v>1502.278</v>
      </c>
    </row>
    <row r="925" spans="1:3" x14ac:dyDescent="0.2">
      <c r="A925" s="1">
        <v>11</v>
      </c>
      <c r="B925" s="1">
        <v>253298</v>
      </c>
      <c r="C925" s="1">
        <v>1519.606</v>
      </c>
    </row>
    <row r="926" spans="1:3" x14ac:dyDescent="0.2">
      <c r="A926" s="1">
        <v>11</v>
      </c>
      <c r="B926" s="1">
        <v>237884</v>
      </c>
      <c r="C926" s="1">
        <v>1541.91</v>
      </c>
    </row>
    <row r="927" spans="1:3" x14ac:dyDescent="0.2">
      <c r="A927" s="1">
        <v>11</v>
      </c>
      <c r="B927" s="1">
        <v>222747</v>
      </c>
      <c r="C927" s="1">
        <v>1512.857</v>
      </c>
    </row>
    <row r="928" spans="1:3" x14ac:dyDescent="0.2">
      <c r="A928" s="1">
        <v>11</v>
      </c>
      <c r="B928" s="1">
        <v>207579</v>
      </c>
      <c r="C928" s="1">
        <v>1517.36</v>
      </c>
    </row>
    <row r="929" spans="1:3" x14ac:dyDescent="0.2">
      <c r="A929" s="1">
        <v>11</v>
      </c>
      <c r="B929" s="1">
        <v>192089</v>
      </c>
      <c r="C929" s="1">
        <v>1548.2860000000001</v>
      </c>
    </row>
    <row r="930" spans="1:3" x14ac:dyDescent="0.2">
      <c r="A930" s="1">
        <v>11</v>
      </c>
      <c r="B930" s="1">
        <v>176957</v>
      </c>
      <c r="C930" s="1">
        <v>1513.0619999999999</v>
      </c>
    </row>
    <row r="931" spans="1:3" x14ac:dyDescent="0.2">
      <c r="A931" s="1">
        <v>11</v>
      </c>
      <c r="B931" s="1">
        <v>161851</v>
      </c>
      <c r="C931" s="1">
        <v>1510.3589999999999</v>
      </c>
    </row>
    <row r="932" spans="1:3" x14ac:dyDescent="0.2">
      <c r="A932" s="1">
        <v>11</v>
      </c>
      <c r="B932" s="1">
        <v>146490</v>
      </c>
      <c r="C932" s="1">
        <v>1536.4659999999999</v>
      </c>
    </row>
    <row r="933" spans="1:3" x14ac:dyDescent="0.2">
      <c r="A933" s="1">
        <v>11</v>
      </c>
      <c r="B933" s="1">
        <v>131452</v>
      </c>
      <c r="C933" s="1">
        <v>1503.4749999999999</v>
      </c>
    </row>
    <row r="934" spans="1:3" x14ac:dyDescent="0.2">
      <c r="A934" s="1">
        <v>11</v>
      </c>
      <c r="B934" s="1">
        <v>115924</v>
      </c>
      <c r="C934" s="1">
        <v>1552.404</v>
      </c>
    </row>
    <row r="935" spans="1:3" x14ac:dyDescent="0.2">
      <c r="A935" s="1">
        <v>11</v>
      </c>
      <c r="B935" s="1">
        <v>100327</v>
      </c>
      <c r="C935" s="1">
        <v>1559.501</v>
      </c>
    </row>
    <row r="936" spans="1:3" x14ac:dyDescent="0.2">
      <c r="A936" s="1">
        <v>11</v>
      </c>
      <c r="B936" s="1">
        <v>85187</v>
      </c>
      <c r="C936" s="1">
        <v>1513.9839999999999</v>
      </c>
    </row>
    <row r="937" spans="1:3" x14ac:dyDescent="0.2">
      <c r="A937" s="1">
        <v>11</v>
      </c>
      <c r="B937" s="1">
        <v>69946</v>
      </c>
      <c r="C937" s="1">
        <v>1524.0650000000001</v>
      </c>
    </row>
    <row r="938" spans="1:3" x14ac:dyDescent="0.2">
      <c r="A938" s="1">
        <v>11</v>
      </c>
      <c r="B938" s="1">
        <v>54294</v>
      </c>
      <c r="C938" s="1">
        <v>1564.9870000000001</v>
      </c>
    </row>
    <row r="939" spans="1:3" x14ac:dyDescent="0.2">
      <c r="A939" s="1">
        <v>11</v>
      </c>
      <c r="B939" s="1">
        <v>38904</v>
      </c>
      <c r="C939" s="1">
        <v>1538.9680000000001</v>
      </c>
    </row>
    <row r="940" spans="1:3" x14ac:dyDescent="0.2">
      <c r="A940" s="1">
        <v>11</v>
      </c>
      <c r="B940" s="1">
        <v>23411</v>
      </c>
      <c r="C940" s="1">
        <v>1549.2729999999999</v>
      </c>
    </row>
    <row r="941" spans="1:3" x14ac:dyDescent="0.2">
      <c r="A941" s="1">
        <v>11</v>
      </c>
      <c r="B941" s="1">
        <v>7299</v>
      </c>
      <c r="C941" s="1">
        <v>1610.97</v>
      </c>
    </row>
    <row r="942" spans="1:3" x14ac:dyDescent="0.2">
      <c r="A942" s="1">
        <v>11</v>
      </c>
      <c r="B942" s="1">
        <v>0</v>
      </c>
      <c r="C942" s="1">
        <v>730.25599999999997</v>
      </c>
    </row>
    <row r="943" spans="1:3" x14ac:dyDescent="0.2">
      <c r="A943" s="1">
        <v>12</v>
      </c>
      <c r="B943" s="1">
        <v>141308</v>
      </c>
      <c r="C943" s="1">
        <v>74.855999999999995</v>
      </c>
    </row>
    <row r="944" spans="1:3" x14ac:dyDescent="0.2">
      <c r="A944" s="1">
        <v>12</v>
      </c>
      <c r="B944" s="1">
        <v>335978</v>
      </c>
      <c r="C944" s="1">
        <v>55.643999999999998</v>
      </c>
    </row>
    <row r="945" spans="1:3" x14ac:dyDescent="0.2">
      <c r="A945" s="1">
        <v>12</v>
      </c>
      <c r="B945" s="1">
        <v>493926</v>
      </c>
      <c r="C945" s="1">
        <v>476.68799999999999</v>
      </c>
    </row>
    <row r="946" spans="1:3" x14ac:dyDescent="0.2">
      <c r="A946" s="1">
        <v>12</v>
      </c>
      <c r="B946" s="1">
        <v>477546</v>
      </c>
      <c r="C946" s="1">
        <v>1636.7180000000001</v>
      </c>
    </row>
    <row r="947" spans="1:3" x14ac:dyDescent="0.2">
      <c r="A947" s="1">
        <v>12</v>
      </c>
      <c r="B947" s="1">
        <v>466183</v>
      </c>
      <c r="C947" s="1">
        <v>1137.1559999999999</v>
      </c>
    </row>
    <row r="948" spans="1:3" x14ac:dyDescent="0.2">
      <c r="A948" s="1">
        <v>12</v>
      </c>
      <c r="B948" s="1">
        <v>450279</v>
      </c>
      <c r="C948" s="1">
        <v>1589.59</v>
      </c>
    </row>
    <row r="949" spans="1:3" x14ac:dyDescent="0.2">
      <c r="A949" s="1">
        <v>12</v>
      </c>
      <c r="B949" s="1">
        <v>434171</v>
      </c>
      <c r="C949" s="1">
        <v>1610.27</v>
      </c>
    </row>
    <row r="950" spans="1:3" x14ac:dyDescent="0.2">
      <c r="A950" s="1">
        <v>12</v>
      </c>
      <c r="B950" s="1">
        <v>421729</v>
      </c>
      <c r="C950" s="1">
        <v>1243.5540000000001</v>
      </c>
    </row>
    <row r="951" spans="1:3" x14ac:dyDescent="0.2">
      <c r="A951" s="1">
        <v>12</v>
      </c>
      <c r="B951" s="1">
        <v>408574</v>
      </c>
      <c r="C951" s="1">
        <v>1315.442</v>
      </c>
    </row>
    <row r="952" spans="1:3" x14ac:dyDescent="0.2">
      <c r="A952" s="1">
        <v>12</v>
      </c>
      <c r="B952" s="1">
        <v>392849</v>
      </c>
      <c r="C952" s="1">
        <v>1573.48</v>
      </c>
    </row>
    <row r="953" spans="1:3" x14ac:dyDescent="0.2">
      <c r="A953" s="1">
        <v>12</v>
      </c>
      <c r="B953" s="1">
        <v>376193</v>
      </c>
      <c r="C953" s="1">
        <v>1664.1669999999999</v>
      </c>
    </row>
    <row r="954" spans="1:3" x14ac:dyDescent="0.2">
      <c r="A954" s="1">
        <v>12</v>
      </c>
      <c r="B954" s="1">
        <v>359368</v>
      </c>
      <c r="C954" s="1">
        <v>1682.2729999999999</v>
      </c>
    </row>
    <row r="955" spans="1:3" x14ac:dyDescent="0.2">
      <c r="A955" s="1">
        <v>12</v>
      </c>
      <c r="B955" s="1">
        <v>342915</v>
      </c>
      <c r="C955" s="1">
        <v>1645.26</v>
      </c>
    </row>
    <row r="956" spans="1:3" x14ac:dyDescent="0.2">
      <c r="A956" s="1">
        <v>12</v>
      </c>
      <c r="B956" s="1">
        <v>326558</v>
      </c>
      <c r="C956" s="1">
        <v>1636.2619999999999</v>
      </c>
    </row>
    <row r="957" spans="1:3" x14ac:dyDescent="0.2">
      <c r="A957" s="1">
        <v>12</v>
      </c>
      <c r="B957" s="1">
        <v>309846</v>
      </c>
      <c r="C957" s="1">
        <v>1671.0050000000001</v>
      </c>
    </row>
    <row r="958" spans="1:3" x14ac:dyDescent="0.2">
      <c r="A958" s="1">
        <v>12</v>
      </c>
      <c r="B958" s="1">
        <v>293285</v>
      </c>
      <c r="C958" s="1">
        <v>1654.7439999999999</v>
      </c>
    </row>
    <row r="959" spans="1:3" x14ac:dyDescent="0.2">
      <c r="A959" s="1">
        <v>12</v>
      </c>
      <c r="B959" s="1">
        <v>276814</v>
      </c>
      <c r="C959" s="1">
        <v>1646.9459999999999</v>
      </c>
    </row>
    <row r="960" spans="1:3" x14ac:dyDescent="0.2">
      <c r="A960" s="1">
        <v>12</v>
      </c>
      <c r="B960" s="1">
        <v>260711</v>
      </c>
      <c r="C960" s="1">
        <v>1610.7270000000001</v>
      </c>
    </row>
    <row r="961" spans="1:3" x14ac:dyDescent="0.2">
      <c r="A961" s="1">
        <v>12</v>
      </c>
      <c r="B961" s="1">
        <v>244396</v>
      </c>
      <c r="C961" s="1">
        <v>1631.126</v>
      </c>
    </row>
    <row r="962" spans="1:3" x14ac:dyDescent="0.2">
      <c r="A962" s="1">
        <v>12</v>
      </c>
      <c r="B962" s="1">
        <v>227972</v>
      </c>
      <c r="C962" s="1">
        <v>1641.923</v>
      </c>
    </row>
    <row r="963" spans="1:3" x14ac:dyDescent="0.2">
      <c r="A963" s="1">
        <v>12</v>
      </c>
      <c r="B963" s="1">
        <v>211819</v>
      </c>
      <c r="C963" s="1">
        <v>1614.136</v>
      </c>
    </row>
    <row r="964" spans="1:3" x14ac:dyDescent="0.2">
      <c r="A964" s="1">
        <v>12</v>
      </c>
      <c r="B964" s="1">
        <v>195836</v>
      </c>
      <c r="C964" s="1">
        <v>1598.364</v>
      </c>
    </row>
    <row r="965" spans="1:3" x14ac:dyDescent="0.2">
      <c r="A965" s="1">
        <v>12</v>
      </c>
      <c r="B965" s="1">
        <v>179574</v>
      </c>
      <c r="C965" s="1">
        <v>1625.4580000000001</v>
      </c>
    </row>
    <row r="966" spans="1:3" x14ac:dyDescent="0.2">
      <c r="A966" s="1">
        <v>12</v>
      </c>
      <c r="B966" s="1">
        <v>163415</v>
      </c>
      <c r="C966" s="1">
        <v>1616.5709999999999</v>
      </c>
    </row>
    <row r="967" spans="1:3" x14ac:dyDescent="0.2">
      <c r="A967" s="1">
        <v>12</v>
      </c>
      <c r="B967" s="1">
        <v>146985</v>
      </c>
      <c r="C967" s="1">
        <v>1642.354</v>
      </c>
    </row>
    <row r="968" spans="1:3" x14ac:dyDescent="0.2">
      <c r="A968" s="1">
        <v>12</v>
      </c>
      <c r="B968" s="1">
        <v>130817</v>
      </c>
      <c r="C968" s="1">
        <v>1617.2809999999999</v>
      </c>
    </row>
    <row r="969" spans="1:3" x14ac:dyDescent="0.2">
      <c r="A969" s="1">
        <v>12</v>
      </c>
      <c r="B969" s="1">
        <v>114592</v>
      </c>
      <c r="C969" s="1">
        <v>1622.4849999999999</v>
      </c>
    </row>
    <row r="970" spans="1:3" x14ac:dyDescent="0.2">
      <c r="A970" s="1">
        <v>12</v>
      </c>
      <c r="B970" s="1">
        <v>98574</v>
      </c>
      <c r="C970" s="1">
        <v>1601.3920000000001</v>
      </c>
    </row>
    <row r="971" spans="1:3" x14ac:dyDescent="0.2">
      <c r="A971" s="1">
        <v>12</v>
      </c>
      <c r="B971" s="1">
        <v>82282</v>
      </c>
      <c r="C971" s="1">
        <v>1629.65</v>
      </c>
    </row>
    <row r="972" spans="1:3" x14ac:dyDescent="0.2">
      <c r="A972" s="1">
        <v>12</v>
      </c>
      <c r="B972" s="1">
        <v>66075</v>
      </c>
      <c r="C972" s="1">
        <v>1619.865</v>
      </c>
    </row>
    <row r="973" spans="1:3" x14ac:dyDescent="0.2">
      <c r="A973" s="1">
        <v>12</v>
      </c>
      <c r="B973" s="1">
        <v>49652</v>
      </c>
      <c r="C973" s="1">
        <v>1642.2460000000001</v>
      </c>
    </row>
    <row r="974" spans="1:3" x14ac:dyDescent="0.2">
      <c r="A974" s="1">
        <v>12</v>
      </c>
      <c r="B974" s="1">
        <v>32746</v>
      </c>
      <c r="C974" s="1">
        <v>1690.6569999999999</v>
      </c>
    </row>
    <row r="975" spans="1:3" x14ac:dyDescent="0.2">
      <c r="A975" s="1">
        <v>12</v>
      </c>
      <c r="B975" s="1">
        <v>15723</v>
      </c>
      <c r="C975" s="1">
        <v>1702.4970000000001</v>
      </c>
    </row>
    <row r="976" spans="1:3" x14ac:dyDescent="0.2">
      <c r="A976" s="1">
        <v>12</v>
      </c>
      <c r="B976" s="1">
        <v>0</v>
      </c>
      <c r="C976" s="1">
        <v>1572.0519999999999</v>
      </c>
    </row>
    <row r="977" spans="1:3" x14ac:dyDescent="0.2">
      <c r="A977" s="1">
        <v>13</v>
      </c>
      <c r="B977" s="1">
        <v>25967</v>
      </c>
      <c r="C977" s="1">
        <v>28.98</v>
      </c>
    </row>
    <row r="978" spans="1:3" x14ac:dyDescent="0.2">
      <c r="A978" s="1">
        <v>13</v>
      </c>
      <c r="B978" s="1">
        <v>325737</v>
      </c>
      <c r="C978" s="1">
        <v>89.111000000000004</v>
      </c>
    </row>
    <row r="979" spans="1:3" x14ac:dyDescent="0.2">
      <c r="A979" s="1">
        <v>13</v>
      </c>
      <c r="B979" s="1">
        <v>389486</v>
      </c>
      <c r="C979" s="1">
        <v>99.688000000000002</v>
      </c>
    </row>
    <row r="980" spans="1:3" x14ac:dyDescent="0.2">
      <c r="A980" s="1">
        <v>13</v>
      </c>
      <c r="B980" s="1">
        <v>488811</v>
      </c>
      <c r="C980" s="1">
        <v>900.82600000000002</v>
      </c>
    </row>
    <row r="981" spans="1:3" x14ac:dyDescent="0.2">
      <c r="A981" s="1">
        <v>13</v>
      </c>
      <c r="B981" s="1">
        <v>475248</v>
      </c>
      <c r="C981" s="1">
        <v>1354.308</v>
      </c>
    </row>
    <row r="982" spans="1:3" x14ac:dyDescent="0.2">
      <c r="A982" s="1">
        <v>13</v>
      </c>
      <c r="B982" s="1">
        <v>458070</v>
      </c>
      <c r="C982" s="1">
        <v>1717.752</v>
      </c>
    </row>
    <row r="983" spans="1:3" x14ac:dyDescent="0.2">
      <c r="A983" s="1">
        <v>13</v>
      </c>
      <c r="B983" s="1">
        <v>440955</v>
      </c>
      <c r="C983" s="1">
        <v>1710.21</v>
      </c>
    </row>
    <row r="984" spans="1:3" x14ac:dyDescent="0.2">
      <c r="A984" s="1">
        <v>13</v>
      </c>
      <c r="B984" s="1">
        <v>423786</v>
      </c>
      <c r="C984" s="1">
        <v>1716.847</v>
      </c>
    </row>
    <row r="985" spans="1:3" x14ac:dyDescent="0.2">
      <c r="A985" s="1">
        <v>13</v>
      </c>
      <c r="B985" s="1">
        <v>406826</v>
      </c>
      <c r="C985" s="1">
        <v>1695.886</v>
      </c>
    </row>
    <row r="986" spans="1:3" x14ac:dyDescent="0.2">
      <c r="A986" s="1">
        <v>13</v>
      </c>
      <c r="B986" s="1">
        <v>389515</v>
      </c>
      <c r="C986" s="1">
        <v>1732.184</v>
      </c>
    </row>
    <row r="987" spans="1:3" x14ac:dyDescent="0.2">
      <c r="A987" s="1">
        <v>13</v>
      </c>
      <c r="B987" s="1">
        <v>372613</v>
      </c>
      <c r="C987" s="1">
        <v>1689.711</v>
      </c>
    </row>
    <row r="988" spans="1:3" x14ac:dyDescent="0.2">
      <c r="A988" s="1">
        <v>13</v>
      </c>
      <c r="B988" s="1">
        <v>355282</v>
      </c>
      <c r="C988" s="1">
        <v>1732.7919999999999</v>
      </c>
    </row>
    <row r="989" spans="1:3" x14ac:dyDescent="0.2">
      <c r="A989" s="1">
        <v>13</v>
      </c>
      <c r="B989" s="1">
        <v>338072</v>
      </c>
      <c r="C989" s="1">
        <v>1721.528</v>
      </c>
    </row>
    <row r="990" spans="1:3" x14ac:dyDescent="0.2">
      <c r="A990" s="1">
        <v>13</v>
      </c>
      <c r="B990" s="1">
        <v>320770</v>
      </c>
      <c r="C990" s="1">
        <v>1729.26</v>
      </c>
    </row>
    <row r="991" spans="1:3" x14ac:dyDescent="0.2">
      <c r="A991" s="1">
        <v>13</v>
      </c>
      <c r="B991" s="1">
        <v>303768</v>
      </c>
      <c r="C991" s="1">
        <v>1699.3879999999999</v>
      </c>
    </row>
    <row r="992" spans="1:3" x14ac:dyDescent="0.2">
      <c r="A992" s="1">
        <v>13</v>
      </c>
      <c r="B992" s="1">
        <v>286403</v>
      </c>
      <c r="C992" s="1">
        <v>1736.0940000000001</v>
      </c>
    </row>
    <row r="993" spans="1:3" x14ac:dyDescent="0.2">
      <c r="A993" s="1">
        <v>13</v>
      </c>
      <c r="B993" s="1">
        <v>269360</v>
      </c>
      <c r="C993" s="1">
        <v>1702.9929999999999</v>
      </c>
    </row>
    <row r="994" spans="1:3" x14ac:dyDescent="0.2">
      <c r="A994" s="1">
        <v>13</v>
      </c>
      <c r="B994" s="1">
        <v>252204</v>
      </c>
      <c r="C994" s="1">
        <v>1715.779</v>
      </c>
    </row>
    <row r="995" spans="1:3" x14ac:dyDescent="0.2">
      <c r="A995" s="1">
        <v>13</v>
      </c>
      <c r="B995" s="1">
        <v>234720</v>
      </c>
      <c r="C995" s="1">
        <v>1747.027</v>
      </c>
    </row>
    <row r="996" spans="1:3" x14ac:dyDescent="0.2">
      <c r="A996" s="1">
        <v>13</v>
      </c>
      <c r="B996" s="1">
        <v>217477</v>
      </c>
      <c r="C996" s="1">
        <v>1723.9549999999999</v>
      </c>
    </row>
    <row r="997" spans="1:3" x14ac:dyDescent="0.2">
      <c r="A997" s="1">
        <v>13</v>
      </c>
      <c r="B997" s="1">
        <v>200250</v>
      </c>
      <c r="C997" s="1">
        <v>1722.567</v>
      </c>
    </row>
    <row r="998" spans="1:3" x14ac:dyDescent="0.2">
      <c r="A998" s="1">
        <v>13</v>
      </c>
      <c r="B998" s="1">
        <v>183018</v>
      </c>
      <c r="C998" s="1">
        <v>1723.1849999999999</v>
      </c>
    </row>
    <row r="999" spans="1:3" x14ac:dyDescent="0.2">
      <c r="A999" s="1">
        <v>13</v>
      </c>
      <c r="B999" s="1">
        <v>165862</v>
      </c>
      <c r="C999" s="1">
        <v>1715.6780000000001</v>
      </c>
    </row>
    <row r="1000" spans="1:3" x14ac:dyDescent="0.2">
      <c r="A1000" s="1">
        <v>13</v>
      </c>
      <c r="B1000" s="1">
        <v>148580</v>
      </c>
      <c r="C1000" s="1">
        <v>1727.83</v>
      </c>
    </row>
    <row r="1001" spans="1:3" x14ac:dyDescent="0.2">
      <c r="A1001" s="1">
        <v>13</v>
      </c>
      <c r="B1001" s="1">
        <v>131036</v>
      </c>
      <c r="C1001" s="1">
        <v>1754.0820000000001</v>
      </c>
    </row>
    <row r="1002" spans="1:3" x14ac:dyDescent="0.2">
      <c r="A1002" s="1">
        <v>13</v>
      </c>
      <c r="B1002" s="1">
        <v>113767</v>
      </c>
      <c r="C1002" s="1">
        <v>1726.877</v>
      </c>
    </row>
    <row r="1003" spans="1:3" x14ac:dyDescent="0.2">
      <c r="A1003" s="1">
        <v>13</v>
      </c>
      <c r="B1003" s="1">
        <v>96688</v>
      </c>
      <c r="C1003" s="1">
        <v>1707.7349999999999</v>
      </c>
    </row>
    <row r="1004" spans="1:3" x14ac:dyDescent="0.2">
      <c r="A1004" s="1">
        <v>13</v>
      </c>
      <c r="B1004" s="1">
        <v>79539</v>
      </c>
      <c r="C1004" s="1">
        <v>1714.835</v>
      </c>
    </row>
    <row r="1005" spans="1:3" x14ac:dyDescent="0.2">
      <c r="A1005" s="1">
        <v>13</v>
      </c>
      <c r="B1005" s="1">
        <v>62175</v>
      </c>
      <c r="C1005" s="1">
        <v>1736.25</v>
      </c>
    </row>
    <row r="1006" spans="1:3" x14ac:dyDescent="0.2">
      <c r="A1006" s="1">
        <v>13</v>
      </c>
      <c r="B1006" s="1">
        <v>44513</v>
      </c>
      <c r="C1006" s="1">
        <v>1766.154</v>
      </c>
    </row>
    <row r="1007" spans="1:3" x14ac:dyDescent="0.2">
      <c r="A1007" s="1">
        <v>13</v>
      </c>
      <c r="B1007" s="1">
        <v>26680</v>
      </c>
      <c r="C1007" s="1">
        <v>1783.155</v>
      </c>
    </row>
    <row r="1008" spans="1:3" x14ac:dyDescent="0.2">
      <c r="A1008" s="1">
        <v>13</v>
      </c>
      <c r="B1008" s="1">
        <v>8397</v>
      </c>
      <c r="C1008" s="1">
        <v>1828.1289999999999</v>
      </c>
    </row>
    <row r="1009" spans="1:3" x14ac:dyDescent="0.2">
      <c r="A1009" s="1">
        <v>13</v>
      </c>
      <c r="B1009" s="1">
        <v>0</v>
      </c>
      <c r="C1009" s="1">
        <v>839.947</v>
      </c>
    </row>
    <row r="1010" spans="1:3" x14ac:dyDescent="0.2">
      <c r="A1010" s="1">
        <v>14</v>
      </c>
      <c r="B1010" s="1">
        <v>151561</v>
      </c>
      <c r="C1010" s="1">
        <v>91.697999999999993</v>
      </c>
    </row>
    <row r="1011" spans="1:3" x14ac:dyDescent="0.2">
      <c r="A1011" s="1">
        <v>14</v>
      </c>
      <c r="B1011" s="1">
        <v>347740</v>
      </c>
      <c r="C1011" s="1">
        <v>87.498999999999995</v>
      </c>
    </row>
    <row r="1012" spans="1:3" x14ac:dyDescent="0.2">
      <c r="A1012" s="1">
        <v>14</v>
      </c>
      <c r="B1012" s="1">
        <v>477043</v>
      </c>
      <c r="C1012" s="1">
        <v>144.45400000000001</v>
      </c>
    </row>
    <row r="1013" spans="1:3" x14ac:dyDescent="0.2">
      <c r="A1013" s="1">
        <v>14</v>
      </c>
      <c r="B1013" s="1">
        <v>479156</v>
      </c>
      <c r="C1013" s="1">
        <v>1758.3219999999999</v>
      </c>
    </row>
    <row r="1014" spans="1:3" x14ac:dyDescent="0.2">
      <c r="A1014" s="1">
        <v>14</v>
      </c>
      <c r="B1014" s="1">
        <v>460866</v>
      </c>
      <c r="C1014" s="1">
        <v>1828.905</v>
      </c>
    </row>
    <row r="1015" spans="1:3" x14ac:dyDescent="0.2">
      <c r="A1015" s="1">
        <v>14</v>
      </c>
      <c r="B1015" s="1">
        <v>442699</v>
      </c>
      <c r="C1015" s="1">
        <v>1816.9480000000001</v>
      </c>
    </row>
    <row r="1016" spans="1:3" x14ac:dyDescent="0.2">
      <c r="A1016" s="1">
        <v>14</v>
      </c>
      <c r="B1016" s="1">
        <v>424417</v>
      </c>
      <c r="C1016" s="1">
        <v>1826.643</v>
      </c>
    </row>
    <row r="1017" spans="1:3" x14ac:dyDescent="0.2">
      <c r="A1017" s="1">
        <v>14</v>
      </c>
      <c r="B1017" s="1">
        <v>406117</v>
      </c>
      <c r="C1017" s="1">
        <v>1829.9390000000001</v>
      </c>
    </row>
    <row r="1018" spans="1:3" x14ac:dyDescent="0.2">
      <c r="A1018" s="1">
        <v>14</v>
      </c>
      <c r="B1018" s="1">
        <v>387702</v>
      </c>
      <c r="C1018" s="1">
        <v>1841.463</v>
      </c>
    </row>
    <row r="1019" spans="1:3" x14ac:dyDescent="0.2">
      <c r="A1019" s="1">
        <v>14</v>
      </c>
      <c r="B1019" s="1">
        <v>369782</v>
      </c>
      <c r="C1019" s="1">
        <v>1791.808</v>
      </c>
    </row>
    <row r="1020" spans="1:3" x14ac:dyDescent="0.2">
      <c r="A1020" s="1">
        <v>14</v>
      </c>
      <c r="B1020" s="1">
        <v>351664</v>
      </c>
      <c r="C1020" s="1">
        <v>1812.6489999999999</v>
      </c>
    </row>
    <row r="1021" spans="1:3" x14ac:dyDescent="0.2">
      <c r="A1021" s="1">
        <v>14</v>
      </c>
      <c r="B1021" s="1">
        <v>333750</v>
      </c>
      <c r="C1021" s="1">
        <v>1790.45</v>
      </c>
    </row>
    <row r="1022" spans="1:3" x14ac:dyDescent="0.2">
      <c r="A1022" s="1">
        <v>14</v>
      </c>
      <c r="B1022" s="1">
        <v>315729</v>
      </c>
      <c r="C1022" s="1">
        <v>1802.175</v>
      </c>
    </row>
    <row r="1023" spans="1:3" x14ac:dyDescent="0.2">
      <c r="A1023" s="1">
        <v>14</v>
      </c>
      <c r="B1023" s="1">
        <v>297467</v>
      </c>
      <c r="C1023" s="1">
        <v>1825.7660000000001</v>
      </c>
    </row>
    <row r="1024" spans="1:3" x14ac:dyDescent="0.2">
      <c r="A1024" s="1">
        <v>14</v>
      </c>
      <c r="B1024" s="1">
        <v>278977</v>
      </c>
      <c r="C1024" s="1">
        <v>1849.346</v>
      </c>
    </row>
    <row r="1025" spans="1:3" x14ac:dyDescent="0.2">
      <c r="A1025" s="1">
        <v>14</v>
      </c>
      <c r="B1025" s="1">
        <v>260625</v>
      </c>
      <c r="C1025" s="1">
        <v>1834.75</v>
      </c>
    </row>
    <row r="1026" spans="1:3" x14ac:dyDescent="0.2">
      <c r="A1026" s="1">
        <v>14</v>
      </c>
      <c r="B1026" s="1">
        <v>242521</v>
      </c>
      <c r="C1026" s="1">
        <v>1810.8869999999999</v>
      </c>
    </row>
    <row r="1027" spans="1:3" x14ac:dyDescent="0.2">
      <c r="A1027" s="1">
        <v>14</v>
      </c>
      <c r="B1027" s="1">
        <v>224072</v>
      </c>
      <c r="C1027" s="1">
        <v>1844.787</v>
      </c>
    </row>
    <row r="1028" spans="1:3" x14ac:dyDescent="0.2">
      <c r="A1028" s="1">
        <v>14</v>
      </c>
      <c r="B1028" s="1">
        <v>205555</v>
      </c>
      <c r="C1028" s="1">
        <v>1852.0889999999999</v>
      </c>
    </row>
    <row r="1029" spans="1:3" x14ac:dyDescent="0.2">
      <c r="A1029" s="1">
        <v>14</v>
      </c>
      <c r="B1029" s="1">
        <v>187633</v>
      </c>
      <c r="C1029" s="1">
        <v>1791.098</v>
      </c>
    </row>
    <row r="1030" spans="1:3" x14ac:dyDescent="0.2">
      <c r="A1030" s="1">
        <v>14</v>
      </c>
      <c r="B1030" s="1">
        <v>169336</v>
      </c>
      <c r="C1030" s="1">
        <v>1829.4749999999999</v>
      </c>
    </row>
    <row r="1031" spans="1:3" x14ac:dyDescent="0.2">
      <c r="A1031" s="1">
        <v>14</v>
      </c>
      <c r="B1031" s="1">
        <v>151476</v>
      </c>
      <c r="C1031" s="1">
        <v>1785.4549999999999</v>
      </c>
    </row>
    <row r="1032" spans="1:3" x14ac:dyDescent="0.2">
      <c r="A1032" s="1">
        <v>14</v>
      </c>
      <c r="B1032" s="1">
        <v>133472</v>
      </c>
      <c r="C1032" s="1">
        <v>1800.2460000000001</v>
      </c>
    </row>
    <row r="1033" spans="1:3" x14ac:dyDescent="0.2">
      <c r="A1033" s="1">
        <v>14</v>
      </c>
      <c r="B1033" s="1">
        <v>115251</v>
      </c>
      <c r="C1033" s="1">
        <v>1821.9290000000001</v>
      </c>
    </row>
    <row r="1034" spans="1:3" x14ac:dyDescent="0.2">
      <c r="A1034" s="1">
        <v>14</v>
      </c>
      <c r="B1034" s="1">
        <v>97092</v>
      </c>
      <c r="C1034" s="1">
        <v>1815.752</v>
      </c>
    </row>
    <row r="1035" spans="1:3" x14ac:dyDescent="0.2">
      <c r="A1035" s="1">
        <v>14</v>
      </c>
      <c r="B1035" s="1">
        <v>79056</v>
      </c>
      <c r="C1035" s="1">
        <v>1804.86</v>
      </c>
    </row>
    <row r="1036" spans="1:3" x14ac:dyDescent="0.2">
      <c r="A1036" s="1">
        <v>14</v>
      </c>
      <c r="B1036" s="1">
        <v>61036</v>
      </c>
      <c r="C1036" s="1">
        <v>1798.9739999999999</v>
      </c>
    </row>
    <row r="1037" spans="1:3" x14ac:dyDescent="0.2">
      <c r="A1037" s="1">
        <v>14</v>
      </c>
      <c r="B1037" s="1">
        <v>42430</v>
      </c>
      <c r="C1037" s="1">
        <v>1860.982</v>
      </c>
    </row>
    <row r="1038" spans="1:3" x14ac:dyDescent="0.2">
      <c r="A1038" s="1">
        <v>14</v>
      </c>
      <c r="B1038" s="1">
        <v>25099</v>
      </c>
      <c r="C1038" s="1">
        <v>1731.9480000000001</v>
      </c>
    </row>
    <row r="1039" spans="1:3" x14ac:dyDescent="0.2">
      <c r="A1039" s="1">
        <v>14</v>
      </c>
      <c r="B1039" s="1">
        <v>7332</v>
      </c>
      <c r="C1039" s="1">
        <v>1775.5029999999999</v>
      </c>
    </row>
    <row r="1040" spans="1:3" x14ac:dyDescent="0.2">
      <c r="A1040" s="1">
        <v>14</v>
      </c>
      <c r="B1040" s="1">
        <v>0</v>
      </c>
      <c r="C1040" s="1">
        <v>734.07500000000005</v>
      </c>
    </row>
    <row r="1041" spans="1:3" x14ac:dyDescent="0.2">
      <c r="A1041" s="1">
        <v>15</v>
      </c>
      <c r="B1041" s="1">
        <v>181620</v>
      </c>
      <c r="C1041" s="1">
        <v>85.944999999999993</v>
      </c>
    </row>
    <row r="1042" spans="1:3" x14ac:dyDescent="0.2">
      <c r="A1042" s="1">
        <v>15</v>
      </c>
      <c r="B1042" s="1">
        <v>379443</v>
      </c>
      <c r="C1042" s="1">
        <v>134.756</v>
      </c>
    </row>
    <row r="1043" spans="1:3" x14ac:dyDescent="0.2">
      <c r="A1043" s="1">
        <v>15</v>
      </c>
      <c r="B1043" s="1">
        <v>445324</v>
      </c>
      <c r="C1043" s="1">
        <v>90.887</v>
      </c>
    </row>
    <row r="1044" spans="1:3" x14ac:dyDescent="0.2">
      <c r="A1044" s="1">
        <v>15</v>
      </c>
      <c r="B1044" s="1">
        <v>481271</v>
      </c>
      <c r="C1044" s="1">
        <v>1559.633</v>
      </c>
    </row>
    <row r="1045" spans="1:3" x14ac:dyDescent="0.2">
      <c r="A1045" s="1">
        <v>15</v>
      </c>
      <c r="B1045" s="1">
        <v>462918</v>
      </c>
      <c r="C1045" s="1">
        <v>1836.6669999999999</v>
      </c>
    </row>
    <row r="1046" spans="1:3" x14ac:dyDescent="0.2">
      <c r="A1046" s="1">
        <v>15</v>
      </c>
      <c r="B1046" s="1">
        <v>444232</v>
      </c>
      <c r="C1046" s="1">
        <v>1866.9649999999999</v>
      </c>
    </row>
    <row r="1047" spans="1:3" x14ac:dyDescent="0.2">
      <c r="A1047" s="1">
        <v>15</v>
      </c>
      <c r="B1047" s="1">
        <v>425611</v>
      </c>
      <c r="C1047" s="1">
        <v>1861.973</v>
      </c>
    </row>
    <row r="1048" spans="1:3" x14ac:dyDescent="0.2">
      <c r="A1048" s="1">
        <v>15</v>
      </c>
      <c r="B1048" s="1">
        <v>406634</v>
      </c>
      <c r="C1048" s="1">
        <v>1897.53</v>
      </c>
    </row>
    <row r="1049" spans="1:3" x14ac:dyDescent="0.2">
      <c r="A1049" s="1">
        <v>15</v>
      </c>
      <c r="B1049" s="1">
        <v>387723</v>
      </c>
      <c r="C1049" s="1">
        <v>1891.8910000000001</v>
      </c>
    </row>
    <row r="1050" spans="1:3" x14ac:dyDescent="0.2">
      <c r="A1050" s="1">
        <v>15</v>
      </c>
      <c r="B1050" s="1">
        <v>368584</v>
      </c>
      <c r="C1050" s="1">
        <v>1912.374</v>
      </c>
    </row>
    <row r="1051" spans="1:3" x14ac:dyDescent="0.2">
      <c r="A1051" s="1">
        <v>15</v>
      </c>
      <c r="B1051" s="1">
        <v>349547</v>
      </c>
      <c r="C1051" s="1">
        <v>1903.6610000000001</v>
      </c>
    </row>
    <row r="1052" spans="1:3" x14ac:dyDescent="0.2">
      <c r="A1052" s="1">
        <v>15</v>
      </c>
      <c r="B1052" s="1">
        <v>330746</v>
      </c>
      <c r="C1052" s="1">
        <v>1879.796</v>
      </c>
    </row>
    <row r="1053" spans="1:3" x14ac:dyDescent="0.2">
      <c r="A1053" s="1">
        <v>15</v>
      </c>
      <c r="B1053" s="1">
        <v>311507</v>
      </c>
      <c r="C1053" s="1">
        <v>1923.202</v>
      </c>
    </row>
    <row r="1054" spans="1:3" x14ac:dyDescent="0.2">
      <c r="A1054" s="1">
        <v>15</v>
      </c>
      <c r="B1054" s="1">
        <v>292938</v>
      </c>
      <c r="C1054" s="1">
        <v>1857.2809999999999</v>
      </c>
    </row>
    <row r="1055" spans="1:3" x14ac:dyDescent="0.2">
      <c r="A1055" s="1">
        <v>15</v>
      </c>
      <c r="B1055" s="1">
        <v>274269</v>
      </c>
      <c r="C1055" s="1">
        <v>1866.462</v>
      </c>
    </row>
    <row r="1056" spans="1:3" x14ac:dyDescent="0.2">
      <c r="A1056" s="1">
        <v>15</v>
      </c>
      <c r="B1056" s="1">
        <v>255458</v>
      </c>
      <c r="C1056" s="1">
        <v>1880.9690000000001</v>
      </c>
    </row>
    <row r="1057" spans="1:3" x14ac:dyDescent="0.2">
      <c r="A1057" s="1">
        <v>15</v>
      </c>
      <c r="B1057" s="1">
        <v>236973</v>
      </c>
      <c r="C1057" s="1">
        <v>1848.307</v>
      </c>
    </row>
    <row r="1058" spans="1:3" x14ac:dyDescent="0.2">
      <c r="A1058" s="1">
        <v>15</v>
      </c>
      <c r="B1058" s="1">
        <v>218261</v>
      </c>
      <c r="C1058" s="1">
        <v>1871.056</v>
      </c>
    </row>
    <row r="1059" spans="1:3" x14ac:dyDescent="0.2">
      <c r="A1059" s="1">
        <v>15</v>
      </c>
      <c r="B1059" s="1">
        <v>199757</v>
      </c>
      <c r="C1059" s="1">
        <v>1850.951</v>
      </c>
    </row>
    <row r="1060" spans="1:3" x14ac:dyDescent="0.2">
      <c r="A1060" s="1">
        <v>15</v>
      </c>
      <c r="B1060" s="1">
        <v>180857</v>
      </c>
      <c r="C1060" s="1">
        <v>1889.297</v>
      </c>
    </row>
    <row r="1061" spans="1:3" x14ac:dyDescent="0.2">
      <c r="A1061" s="1">
        <v>15</v>
      </c>
      <c r="B1061" s="1">
        <v>161975</v>
      </c>
      <c r="C1061" s="1">
        <v>1886.672</v>
      </c>
    </row>
    <row r="1062" spans="1:3" x14ac:dyDescent="0.2">
      <c r="A1062" s="1">
        <v>15</v>
      </c>
      <c r="B1062" s="1">
        <v>143150</v>
      </c>
      <c r="C1062" s="1">
        <v>1883.575</v>
      </c>
    </row>
    <row r="1063" spans="1:3" x14ac:dyDescent="0.2">
      <c r="A1063" s="1">
        <v>15</v>
      </c>
      <c r="B1063" s="1">
        <v>124304</v>
      </c>
      <c r="C1063" s="1">
        <v>1883.0509999999999</v>
      </c>
    </row>
    <row r="1064" spans="1:3" x14ac:dyDescent="0.2">
      <c r="A1064" s="1">
        <v>15</v>
      </c>
      <c r="B1064" s="1">
        <v>105867</v>
      </c>
      <c r="C1064" s="1">
        <v>1843.6510000000001</v>
      </c>
    </row>
    <row r="1065" spans="1:3" x14ac:dyDescent="0.2">
      <c r="A1065" s="1">
        <v>15</v>
      </c>
      <c r="B1065" s="1">
        <v>86748</v>
      </c>
      <c r="C1065" s="1">
        <v>1911.874</v>
      </c>
    </row>
    <row r="1066" spans="1:3" x14ac:dyDescent="0.2">
      <c r="A1066" s="1">
        <v>15</v>
      </c>
      <c r="B1066" s="1">
        <v>67601</v>
      </c>
      <c r="C1066" s="1">
        <v>1914.3789999999999</v>
      </c>
    </row>
    <row r="1067" spans="1:3" x14ac:dyDescent="0.2">
      <c r="A1067" s="1">
        <v>15</v>
      </c>
      <c r="B1067" s="1">
        <v>47847</v>
      </c>
      <c r="C1067" s="1">
        <v>1976.491</v>
      </c>
    </row>
    <row r="1068" spans="1:3" x14ac:dyDescent="0.2">
      <c r="A1068" s="1">
        <v>15</v>
      </c>
      <c r="B1068" s="1">
        <v>27796</v>
      </c>
      <c r="C1068" s="1">
        <v>2003.789</v>
      </c>
    </row>
    <row r="1069" spans="1:3" x14ac:dyDescent="0.2">
      <c r="A1069" s="1">
        <v>15</v>
      </c>
      <c r="B1069" s="1">
        <v>7933</v>
      </c>
      <c r="C1069" s="1">
        <v>1986.105</v>
      </c>
    </row>
    <row r="1070" spans="1:3" x14ac:dyDescent="0.2">
      <c r="A1070" s="1">
        <v>15</v>
      </c>
      <c r="B1070" s="1">
        <v>0</v>
      </c>
      <c r="C1070" s="1">
        <v>794.38900000000001</v>
      </c>
    </row>
    <row r="1071" spans="1:3" x14ac:dyDescent="0.2">
      <c r="A1071" s="1">
        <v>16</v>
      </c>
      <c r="B1071" s="1">
        <v>185697</v>
      </c>
      <c r="C1071" s="1">
        <v>98.100999999999999</v>
      </c>
    </row>
    <row r="1072" spans="1:3" x14ac:dyDescent="0.2">
      <c r="A1072" s="1">
        <v>16</v>
      </c>
      <c r="B1072" s="1">
        <v>377110</v>
      </c>
      <c r="C1072" s="1">
        <v>149.05699999999999</v>
      </c>
    </row>
    <row r="1073" spans="1:3" x14ac:dyDescent="0.2">
      <c r="A1073" s="1">
        <v>16</v>
      </c>
      <c r="B1073" s="1">
        <v>464335</v>
      </c>
      <c r="C1073" s="1">
        <v>125.785</v>
      </c>
    </row>
    <row r="1074" spans="1:3" x14ac:dyDescent="0.2">
      <c r="A1074" s="1">
        <v>16</v>
      </c>
      <c r="B1074" s="1">
        <v>478211</v>
      </c>
      <c r="C1074" s="1">
        <v>1803.646</v>
      </c>
    </row>
    <row r="1075" spans="1:3" x14ac:dyDescent="0.2">
      <c r="A1075" s="1">
        <v>16</v>
      </c>
      <c r="B1075" s="1">
        <v>458777</v>
      </c>
      <c r="C1075" s="1">
        <v>1943.3679999999999</v>
      </c>
    </row>
    <row r="1076" spans="1:3" x14ac:dyDescent="0.2">
      <c r="A1076" s="1">
        <v>16</v>
      </c>
      <c r="B1076" s="1">
        <v>439231</v>
      </c>
      <c r="C1076" s="1">
        <v>1954.537</v>
      </c>
    </row>
    <row r="1077" spans="1:3" x14ac:dyDescent="0.2">
      <c r="A1077" s="1">
        <v>16</v>
      </c>
      <c r="B1077" s="1">
        <v>419575</v>
      </c>
      <c r="C1077" s="1">
        <v>1965.2550000000001</v>
      </c>
    </row>
    <row r="1078" spans="1:3" x14ac:dyDescent="0.2">
      <c r="A1078" s="1">
        <v>16</v>
      </c>
      <c r="B1078" s="1">
        <v>399782</v>
      </c>
      <c r="C1078" s="1">
        <v>1979.2650000000001</v>
      </c>
    </row>
    <row r="1079" spans="1:3" x14ac:dyDescent="0.2">
      <c r="A1079" s="1">
        <v>16</v>
      </c>
      <c r="B1079" s="1">
        <v>379954</v>
      </c>
      <c r="C1079" s="1">
        <v>1982.6289999999999</v>
      </c>
    </row>
    <row r="1080" spans="1:3" x14ac:dyDescent="0.2">
      <c r="A1080" s="1">
        <v>16</v>
      </c>
      <c r="B1080" s="1">
        <v>360190</v>
      </c>
      <c r="C1080" s="1">
        <v>1976.039</v>
      </c>
    </row>
    <row r="1081" spans="1:3" x14ac:dyDescent="0.2">
      <c r="A1081" s="1">
        <v>16</v>
      </c>
      <c r="B1081" s="1">
        <v>340463</v>
      </c>
      <c r="C1081" s="1">
        <v>1972.8869999999999</v>
      </c>
    </row>
    <row r="1082" spans="1:3" x14ac:dyDescent="0.2">
      <c r="A1082" s="1">
        <v>16</v>
      </c>
      <c r="B1082" s="1">
        <v>320661</v>
      </c>
      <c r="C1082" s="1">
        <v>1981.2909999999999</v>
      </c>
    </row>
    <row r="1083" spans="1:3" x14ac:dyDescent="0.2">
      <c r="A1083" s="1">
        <v>16</v>
      </c>
      <c r="B1083" s="1">
        <v>300978</v>
      </c>
      <c r="C1083" s="1">
        <v>1966.5509999999999</v>
      </c>
    </row>
    <row r="1084" spans="1:3" x14ac:dyDescent="0.2">
      <c r="A1084" s="1">
        <v>16</v>
      </c>
      <c r="B1084" s="1">
        <v>281209</v>
      </c>
      <c r="C1084" s="1">
        <v>1977.3979999999999</v>
      </c>
    </row>
    <row r="1085" spans="1:3" x14ac:dyDescent="0.2">
      <c r="A1085" s="1">
        <v>16</v>
      </c>
      <c r="B1085" s="1">
        <v>261635</v>
      </c>
      <c r="C1085" s="1">
        <v>1956.521</v>
      </c>
    </row>
    <row r="1086" spans="1:3" x14ac:dyDescent="0.2">
      <c r="A1086" s="1">
        <v>16</v>
      </c>
      <c r="B1086" s="1">
        <v>241918</v>
      </c>
      <c r="C1086" s="1">
        <v>1971.394</v>
      </c>
    </row>
    <row r="1087" spans="1:3" x14ac:dyDescent="0.2">
      <c r="A1087" s="1">
        <v>16</v>
      </c>
      <c r="B1087" s="1">
        <v>222200</v>
      </c>
      <c r="C1087" s="1">
        <v>1971.8679999999999</v>
      </c>
    </row>
    <row r="1088" spans="1:3" x14ac:dyDescent="0.2">
      <c r="A1088" s="1">
        <v>16</v>
      </c>
      <c r="B1088" s="1">
        <v>201969</v>
      </c>
      <c r="C1088" s="1">
        <v>2023.569</v>
      </c>
    </row>
    <row r="1089" spans="1:3" x14ac:dyDescent="0.2">
      <c r="A1089" s="1">
        <v>16</v>
      </c>
      <c r="B1089" s="1">
        <v>182031</v>
      </c>
      <c r="C1089" s="1">
        <v>1993.068</v>
      </c>
    </row>
    <row r="1090" spans="1:3" x14ac:dyDescent="0.2">
      <c r="A1090" s="1">
        <v>16</v>
      </c>
      <c r="B1090" s="1">
        <v>162146</v>
      </c>
      <c r="C1090" s="1">
        <v>1988.931</v>
      </c>
    </row>
    <row r="1091" spans="1:3" x14ac:dyDescent="0.2">
      <c r="A1091" s="1">
        <v>16</v>
      </c>
      <c r="B1091" s="1">
        <v>142253</v>
      </c>
      <c r="C1091" s="1">
        <v>1989.096</v>
      </c>
    </row>
    <row r="1092" spans="1:3" x14ac:dyDescent="0.2">
      <c r="A1092" s="1">
        <v>16</v>
      </c>
      <c r="B1092" s="1">
        <v>122237</v>
      </c>
      <c r="C1092" s="1">
        <v>2000.8130000000001</v>
      </c>
    </row>
    <row r="1093" spans="1:3" x14ac:dyDescent="0.2">
      <c r="A1093" s="1">
        <v>16</v>
      </c>
      <c r="B1093" s="1">
        <v>102630</v>
      </c>
      <c r="C1093" s="1">
        <v>1960.923</v>
      </c>
    </row>
    <row r="1094" spans="1:3" x14ac:dyDescent="0.2">
      <c r="A1094" s="1">
        <v>16</v>
      </c>
      <c r="B1094" s="1">
        <v>82338</v>
      </c>
      <c r="C1094" s="1">
        <v>2030.2449999999999</v>
      </c>
    </row>
    <row r="1095" spans="1:3" x14ac:dyDescent="0.2">
      <c r="A1095" s="1">
        <v>16</v>
      </c>
      <c r="B1095" s="1">
        <v>62159</v>
      </c>
      <c r="C1095" s="1">
        <v>2015.78</v>
      </c>
    </row>
    <row r="1096" spans="1:3" x14ac:dyDescent="0.2">
      <c r="A1096" s="1">
        <v>16</v>
      </c>
      <c r="B1096" s="1">
        <v>41631</v>
      </c>
      <c r="C1096" s="1">
        <v>2053.7620000000002</v>
      </c>
    </row>
    <row r="1097" spans="1:3" x14ac:dyDescent="0.2">
      <c r="A1097" s="1">
        <v>16</v>
      </c>
      <c r="B1097" s="1">
        <v>20558</v>
      </c>
      <c r="C1097" s="1">
        <v>2106.2469999999998</v>
      </c>
    </row>
    <row r="1098" spans="1:3" x14ac:dyDescent="0.2">
      <c r="A1098" s="1">
        <v>16</v>
      </c>
      <c r="B1098" s="1">
        <v>0</v>
      </c>
      <c r="C1098" s="1">
        <v>2055.3270000000002</v>
      </c>
    </row>
    <row r="1099" spans="1:3" x14ac:dyDescent="0.2">
      <c r="A1099" s="1">
        <v>17</v>
      </c>
      <c r="B1099" s="1">
        <v>13526</v>
      </c>
      <c r="C1099" s="1">
        <v>18.391999999999999</v>
      </c>
    </row>
    <row r="1100" spans="1:3" x14ac:dyDescent="0.2">
      <c r="A1100" s="1">
        <v>17</v>
      </c>
      <c r="B1100" s="1">
        <v>322752</v>
      </c>
      <c r="C1100" s="1">
        <v>127.711</v>
      </c>
    </row>
    <row r="1101" spans="1:3" x14ac:dyDescent="0.2">
      <c r="A1101" s="1">
        <v>17</v>
      </c>
      <c r="B1101" s="1">
        <v>372701</v>
      </c>
      <c r="C1101" s="1">
        <v>118.393</v>
      </c>
    </row>
    <row r="1102" spans="1:3" x14ac:dyDescent="0.2">
      <c r="A1102" s="1">
        <v>17</v>
      </c>
      <c r="B1102" s="1">
        <v>488209</v>
      </c>
      <c r="C1102" s="1">
        <v>912.34</v>
      </c>
    </row>
    <row r="1103" spans="1:3" x14ac:dyDescent="0.2">
      <c r="A1103" s="1">
        <v>17</v>
      </c>
      <c r="B1103" s="1">
        <v>467857</v>
      </c>
      <c r="C1103" s="1">
        <v>2035.173</v>
      </c>
    </row>
    <row r="1104" spans="1:3" x14ac:dyDescent="0.2">
      <c r="A1104" s="1">
        <v>17</v>
      </c>
      <c r="B1104" s="1">
        <v>447198</v>
      </c>
      <c r="C1104" s="1">
        <v>2065.9659999999999</v>
      </c>
    </row>
    <row r="1105" spans="1:3" x14ac:dyDescent="0.2">
      <c r="A1105" s="1">
        <v>17</v>
      </c>
      <c r="B1105" s="1">
        <v>426876</v>
      </c>
      <c r="C1105" s="1">
        <v>2031.7739999999999</v>
      </c>
    </row>
    <row r="1106" spans="1:3" x14ac:dyDescent="0.2">
      <c r="A1106" s="1">
        <v>17</v>
      </c>
      <c r="B1106" s="1">
        <v>406289</v>
      </c>
      <c r="C1106" s="1">
        <v>2057.6849999999999</v>
      </c>
    </row>
    <row r="1107" spans="1:3" x14ac:dyDescent="0.2">
      <c r="A1107" s="1">
        <v>17</v>
      </c>
      <c r="B1107" s="1">
        <v>385577</v>
      </c>
      <c r="C1107" s="1">
        <v>2070.942</v>
      </c>
    </row>
    <row r="1108" spans="1:3" x14ac:dyDescent="0.2">
      <c r="A1108" s="1">
        <v>17</v>
      </c>
      <c r="B1108" s="1">
        <v>365033</v>
      </c>
      <c r="C1108" s="1">
        <v>2055.9380000000001</v>
      </c>
    </row>
    <row r="1109" spans="1:3" x14ac:dyDescent="0.2">
      <c r="A1109" s="1">
        <v>17</v>
      </c>
      <c r="B1109" s="1">
        <v>344070</v>
      </c>
      <c r="C1109" s="1">
        <v>2094.7420000000002</v>
      </c>
    </row>
    <row r="1110" spans="1:3" x14ac:dyDescent="0.2">
      <c r="A1110" s="1">
        <v>17</v>
      </c>
      <c r="B1110" s="1">
        <v>323015</v>
      </c>
      <c r="C1110" s="1">
        <v>2104.9780000000001</v>
      </c>
    </row>
    <row r="1111" spans="1:3" x14ac:dyDescent="0.2">
      <c r="A1111" s="1">
        <v>17</v>
      </c>
      <c r="B1111" s="1">
        <v>302473</v>
      </c>
      <c r="C1111" s="1">
        <v>2053.9749999999999</v>
      </c>
    </row>
    <row r="1112" spans="1:3" x14ac:dyDescent="0.2">
      <c r="A1112" s="1">
        <v>17</v>
      </c>
      <c r="B1112" s="1">
        <v>281623</v>
      </c>
      <c r="C1112" s="1">
        <v>2084.9899999999998</v>
      </c>
    </row>
    <row r="1113" spans="1:3" x14ac:dyDescent="0.2">
      <c r="A1113" s="1">
        <v>17</v>
      </c>
      <c r="B1113" s="1">
        <v>260873</v>
      </c>
      <c r="C1113" s="1">
        <v>2075.8200000000002</v>
      </c>
    </row>
    <row r="1114" spans="1:3" x14ac:dyDescent="0.2">
      <c r="A1114" s="1">
        <v>17</v>
      </c>
      <c r="B1114" s="1">
        <v>239828</v>
      </c>
      <c r="C1114" s="1">
        <v>2104.3249999999998</v>
      </c>
    </row>
    <row r="1115" spans="1:3" x14ac:dyDescent="0.2">
      <c r="A1115" s="1">
        <v>17</v>
      </c>
      <c r="B1115" s="1">
        <v>219436</v>
      </c>
      <c r="C1115" s="1">
        <v>2038.027</v>
      </c>
    </row>
    <row r="1116" spans="1:3" x14ac:dyDescent="0.2">
      <c r="A1116" s="1">
        <v>17</v>
      </c>
      <c r="B1116" s="1">
        <v>198453</v>
      </c>
      <c r="C1116" s="1">
        <v>2098.0320000000002</v>
      </c>
    </row>
    <row r="1117" spans="1:3" x14ac:dyDescent="0.2">
      <c r="A1117" s="1">
        <v>17</v>
      </c>
      <c r="B1117" s="1">
        <v>177526</v>
      </c>
      <c r="C1117" s="1">
        <v>2093.5219999999999</v>
      </c>
    </row>
    <row r="1118" spans="1:3" x14ac:dyDescent="0.2">
      <c r="A1118" s="1">
        <v>17</v>
      </c>
      <c r="B1118" s="1">
        <v>156468</v>
      </c>
      <c r="C1118" s="1">
        <v>2104.049</v>
      </c>
    </row>
    <row r="1119" spans="1:3" x14ac:dyDescent="0.2">
      <c r="A1119" s="1">
        <v>17</v>
      </c>
      <c r="B1119" s="1">
        <v>135893</v>
      </c>
      <c r="C1119" s="1">
        <v>2057.9839999999999</v>
      </c>
    </row>
    <row r="1120" spans="1:3" x14ac:dyDescent="0.2">
      <c r="A1120" s="1">
        <v>17</v>
      </c>
      <c r="B1120" s="1">
        <v>115001</v>
      </c>
      <c r="C1120" s="1">
        <v>2088.2869999999998</v>
      </c>
    </row>
    <row r="1121" spans="1:3" x14ac:dyDescent="0.2">
      <c r="A1121" s="1">
        <v>17</v>
      </c>
      <c r="B1121" s="1">
        <v>94053</v>
      </c>
      <c r="C1121" s="1">
        <v>2094.5070000000001</v>
      </c>
    </row>
    <row r="1122" spans="1:3" x14ac:dyDescent="0.2">
      <c r="A1122" s="1">
        <v>17</v>
      </c>
      <c r="B1122" s="1">
        <v>73702</v>
      </c>
      <c r="C1122" s="1">
        <v>2034.5329999999999</v>
      </c>
    </row>
    <row r="1123" spans="1:3" x14ac:dyDescent="0.2">
      <c r="A1123" s="1">
        <v>17</v>
      </c>
      <c r="B1123" s="1">
        <v>52141</v>
      </c>
      <c r="C1123" s="1">
        <v>2155.8319999999999</v>
      </c>
    </row>
    <row r="1124" spans="1:3" x14ac:dyDescent="0.2">
      <c r="A1124" s="1">
        <v>17</v>
      </c>
      <c r="B1124" s="1">
        <v>30717</v>
      </c>
      <c r="C1124" s="1">
        <v>2142.88</v>
      </c>
    </row>
    <row r="1125" spans="1:3" x14ac:dyDescent="0.2">
      <c r="A1125" s="1">
        <v>17</v>
      </c>
      <c r="B1125" s="1">
        <v>8593</v>
      </c>
      <c r="C1125" s="1">
        <v>2211.5520000000001</v>
      </c>
    </row>
    <row r="1126" spans="1:3" x14ac:dyDescent="0.2">
      <c r="A1126" s="1">
        <v>17</v>
      </c>
      <c r="B1126" s="1">
        <v>0</v>
      </c>
      <c r="C1126" s="1">
        <v>860.13199999999995</v>
      </c>
    </row>
    <row r="1127" spans="1:3" x14ac:dyDescent="0.2">
      <c r="A1127" s="1">
        <v>18</v>
      </c>
      <c r="B1127" s="1">
        <v>166099</v>
      </c>
      <c r="C1127" s="1">
        <v>112.833</v>
      </c>
    </row>
    <row r="1128" spans="1:3" x14ac:dyDescent="0.2">
      <c r="A1128" s="1">
        <v>18</v>
      </c>
      <c r="B1128" s="1">
        <v>370067</v>
      </c>
      <c r="C1128" s="1">
        <v>137.90100000000001</v>
      </c>
    </row>
    <row r="1129" spans="1:3" x14ac:dyDescent="0.2">
      <c r="A1129" s="1">
        <v>18</v>
      </c>
      <c r="B1129" s="1">
        <v>457213</v>
      </c>
      <c r="C1129" s="1">
        <v>135.41300000000001</v>
      </c>
    </row>
    <row r="1130" spans="1:3" x14ac:dyDescent="0.2">
      <c r="A1130" s="1">
        <v>18</v>
      </c>
      <c r="B1130" s="1">
        <v>475908</v>
      </c>
      <c r="C1130" s="1">
        <v>2020.73</v>
      </c>
    </row>
    <row r="1131" spans="1:3" x14ac:dyDescent="0.2">
      <c r="A1131" s="1">
        <v>18</v>
      </c>
      <c r="B1131" s="1">
        <v>459185</v>
      </c>
      <c r="C1131" s="1">
        <v>1672.375</v>
      </c>
    </row>
    <row r="1132" spans="1:3" x14ac:dyDescent="0.2">
      <c r="A1132" s="1">
        <v>18</v>
      </c>
      <c r="B1132" s="1">
        <v>437455</v>
      </c>
      <c r="C1132" s="1">
        <v>2172.54</v>
      </c>
    </row>
    <row r="1133" spans="1:3" x14ac:dyDescent="0.2">
      <c r="A1133" s="1">
        <v>18</v>
      </c>
      <c r="B1133" s="1">
        <v>415394</v>
      </c>
      <c r="C1133" s="1">
        <v>2206.0039999999999</v>
      </c>
    </row>
    <row r="1134" spans="1:3" x14ac:dyDescent="0.2">
      <c r="A1134" s="1">
        <v>18</v>
      </c>
      <c r="B1134" s="1">
        <v>393486</v>
      </c>
      <c r="C1134" s="1">
        <v>2190.7559999999999</v>
      </c>
    </row>
    <row r="1135" spans="1:3" x14ac:dyDescent="0.2">
      <c r="A1135" s="1">
        <v>18</v>
      </c>
      <c r="B1135" s="1">
        <v>371626</v>
      </c>
      <c r="C1135" s="1">
        <v>2186.0659999999998</v>
      </c>
    </row>
    <row r="1136" spans="1:3" x14ac:dyDescent="0.2">
      <c r="A1136" s="1">
        <v>18</v>
      </c>
      <c r="B1136" s="1">
        <v>349824</v>
      </c>
      <c r="C1136" s="1">
        <v>2179.8009999999999</v>
      </c>
    </row>
    <row r="1137" spans="1:3" x14ac:dyDescent="0.2">
      <c r="A1137" s="1">
        <v>18</v>
      </c>
      <c r="B1137" s="1">
        <v>327652</v>
      </c>
      <c r="C1137" s="1">
        <v>2217.1190000000001</v>
      </c>
    </row>
    <row r="1138" spans="1:3" x14ac:dyDescent="0.2">
      <c r="A1138" s="1">
        <v>18</v>
      </c>
      <c r="B1138" s="1">
        <v>305364</v>
      </c>
      <c r="C1138" s="1">
        <v>2228.5639999999999</v>
      </c>
    </row>
    <row r="1139" spans="1:3" x14ac:dyDescent="0.2">
      <c r="A1139" s="1">
        <v>18</v>
      </c>
      <c r="B1139" s="1">
        <v>283131</v>
      </c>
      <c r="C1139" s="1">
        <v>2223.232</v>
      </c>
    </row>
    <row r="1140" spans="1:3" x14ac:dyDescent="0.2">
      <c r="A1140" s="1">
        <v>18</v>
      </c>
      <c r="B1140" s="1">
        <v>260847</v>
      </c>
      <c r="C1140" s="1">
        <v>2228.2730000000001</v>
      </c>
    </row>
    <row r="1141" spans="1:3" x14ac:dyDescent="0.2">
      <c r="A1141" s="1">
        <v>18</v>
      </c>
      <c r="B1141" s="1">
        <v>239130</v>
      </c>
      <c r="C1141" s="1">
        <v>2171.125</v>
      </c>
    </row>
    <row r="1142" spans="1:3" x14ac:dyDescent="0.2">
      <c r="A1142" s="1">
        <v>18</v>
      </c>
      <c r="B1142" s="1">
        <v>217119</v>
      </c>
      <c r="C1142" s="1">
        <v>2199.9760000000001</v>
      </c>
    </row>
    <row r="1143" spans="1:3" x14ac:dyDescent="0.2">
      <c r="A1143" s="1">
        <v>18</v>
      </c>
      <c r="B1143" s="1">
        <v>195398</v>
      </c>
      <c r="C1143" s="1">
        <v>2172.44</v>
      </c>
    </row>
    <row r="1144" spans="1:3" x14ac:dyDescent="0.2">
      <c r="A1144" s="1">
        <v>18</v>
      </c>
      <c r="B1144" s="1">
        <v>173435</v>
      </c>
      <c r="C1144" s="1">
        <v>2195.576</v>
      </c>
    </row>
    <row r="1145" spans="1:3" x14ac:dyDescent="0.2">
      <c r="A1145" s="1">
        <v>18</v>
      </c>
      <c r="B1145" s="1">
        <v>151224</v>
      </c>
      <c r="C1145" s="1">
        <v>2220.5309999999999</v>
      </c>
    </row>
    <row r="1146" spans="1:3" x14ac:dyDescent="0.2">
      <c r="A1146" s="1">
        <v>18</v>
      </c>
      <c r="B1146" s="1">
        <v>128954</v>
      </c>
      <c r="C1146" s="1">
        <v>2224.7489999999998</v>
      </c>
    </row>
    <row r="1147" spans="1:3" x14ac:dyDescent="0.2">
      <c r="A1147" s="1">
        <v>18</v>
      </c>
      <c r="B1147" s="1">
        <v>106606</v>
      </c>
      <c r="C1147" s="1">
        <v>2234.65</v>
      </c>
    </row>
    <row r="1148" spans="1:3" x14ac:dyDescent="0.2">
      <c r="A1148" s="1">
        <v>18</v>
      </c>
      <c r="B1148" s="1">
        <v>84608</v>
      </c>
      <c r="C1148" s="1">
        <v>2200.4670000000001</v>
      </c>
    </row>
    <row r="1149" spans="1:3" x14ac:dyDescent="0.2">
      <c r="A1149" s="1">
        <v>18</v>
      </c>
      <c r="B1149" s="1">
        <v>62198</v>
      </c>
      <c r="C1149" s="1">
        <v>2240.9349999999999</v>
      </c>
    </row>
    <row r="1150" spans="1:3" x14ac:dyDescent="0.2">
      <c r="A1150" s="1">
        <v>18</v>
      </c>
      <c r="B1150" s="1">
        <v>39211</v>
      </c>
      <c r="C1150" s="1">
        <v>2297.8649999999998</v>
      </c>
    </row>
    <row r="1151" spans="1:3" x14ac:dyDescent="0.2">
      <c r="A1151" s="1">
        <v>18</v>
      </c>
      <c r="B1151" s="1">
        <v>15676</v>
      </c>
      <c r="C1151" s="1">
        <v>2353.1370000000002</v>
      </c>
    </row>
    <row r="1152" spans="1:3" x14ac:dyDescent="0.2">
      <c r="A1152" s="1">
        <v>18</v>
      </c>
      <c r="B1152" s="1">
        <v>0</v>
      </c>
      <c r="C1152" s="1">
        <v>1567.819</v>
      </c>
    </row>
    <row r="1153" spans="1:3" x14ac:dyDescent="0.2">
      <c r="A1153" s="1">
        <v>19</v>
      </c>
      <c r="B1153" s="1">
        <v>89674</v>
      </c>
      <c r="C1153" s="1">
        <v>89.864000000000004</v>
      </c>
    </row>
    <row r="1154" spans="1:3" x14ac:dyDescent="0.2">
      <c r="A1154" s="1">
        <v>19</v>
      </c>
      <c r="B1154" s="1">
        <v>323573</v>
      </c>
      <c r="C1154" s="1">
        <v>99.397000000000006</v>
      </c>
    </row>
    <row r="1155" spans="1:3" x14ac:dyDescent="0.2">
      <c r="A1155" s="1">
        <v>19</v>
      </c>
      <c r="B1155" s="1">
        <v>492891</v>
      </c>
      <c r="C1155" s="1">
        <v>519.58900000000006</v>
      </c>
    </row>
    <row r="1156" spans="1:3" x14ac:dyDescent="0.2">
      <c r="A1156" s="1">
        <v>19</v>
      </c>
      <c r="B1156" s="1">
        <v>475789</v>
      </c>
      <c r="C1156" s="1">
        <v>1710.07</v>
      </c>
    </row>
    <row r="1157" spans="1:3" x14ac:dyDescent="0.2">
      <c r="A1157" s="1">
        <v>19</v>
      </c>
      <c r="B1157" s="1">
        <v>454139</v>
      </c>
      <c r="C1157" s="1">
        <v>2164.902</v>
      </c>
    </row>
    <row r="1158" spans="1:3" x14ac:dyDescent="0.2">
      <c r="A1158" s="1">
        <v>19</v>
      </c>
      <c r="B1158" s="1">
        <v>431895</v>
      </c>
      <c r="C1158" s="1">
        <v>2224.346</v>
      </c>
    </row>
    <row r="1159" spans="1:3" x14ac:dyDescent="0.2">
      <c r="A1159" s="1">
        <v>19</v>
      </c>
      <c r="B1159" s="1">
        <v>412730</v>
      </c>
      <c r="C1159" s="1">
        <v>1916.3389999999999</v>
      </c>
    </row>
    <row r="1160" spans="1:3" x14ac:dyDescent="0.2">
      <c r="A1160" s="1">
        <v>19</v>
      </c>
      <c r="B1160" s="1">
        <v>389874</v>
      </c>
      <c r="C1160" s="1">
        <v>2285.5549999999998</v>
      </c>
    </row>
    <row r="1161" spans="1:3" x14ac:dyDescent="0.2">
      <c r="A1161" s="1">
        <v>19</v>
      </c>
      <c r="B1161" s="1">
        <v>372506</v>
      </c>
      <c r="C1161" s="1">
        <v>1736.4659999999999</v>
      </c>
    </row>
    <row r="1162" spans="1:3" x14ac:dyDescent="0.2">
      <c r="A1162" s="1">
        <v>19</v>
      </c>
      <c r="B1162" s="1">
        <v>349669</v>
      </c>
      <c r="C1162" s="1">
        <v>2283.2370000000001</v>
      </c>
    </row>
    <row r="1163" spans="1:3" x14ac:dyDescent="0.2">
      <c r="A1163" s="1">
        <v>19</v>
      </c>
      <c r="B1163" s="1">
        <v>327176</v>
      </c>
      <c r="C1163" s="1">
        <v>2246.5160000000001</v>
      </c>
    </row>
    <row r="1164" spans="1:3" x14ac:dyDescent="0.2">
      <c r="A1164" s="1">
        <v>19</v>
      </c>
      <c r="B1164" s="1">
        <v>304814</v>
      </c>
      <c r="C1164" s="1">
        <v>2236.0749999999998</v>
      </c>
    </row>
    <row r="1165" spans="1:3" x14ac:dyDescent="0.2">
      <c r="A1165" s="1">
        <v>19</v>
      </c>
      <c r="B1165" s="1">
        <v>282128</v>
      </c>
      <c r="C1165" s="1">
        <v>2268.5819999999999</v>
      </c>
    </row>
    <row r="1166" spans="1:3" x14ac:dyDescent="0.2">
      <c r="A1166" s="1">
        <v>19</v>
      </c>
      <c r="B1166" s="1">
        <v>259110</v>
      </c>
      <c r="C1166" s="1">
        <v>2299.5160000000001</v>
      </c>
    </row>
    <row r="1167" spans="1:3" x14ac:dyDescent="0.2">
      <c r="A1167" s="1">
        <v>19</v>
      </c>
      <c r="B1167" s="1">
        <v>236516</v>
      </c>
      <c r="C1167" s="1">
        <v>2259.5590000000002</v>
      </c>
    </row>
    <row r="1168" spans="1:3" x14ac:dyDescent="0.2">
      <c r="A1168" s="1">
        <v>19</v>
      </c>
      <c r="B1168" s="1">
        <v>213904</v>
      </c>
      <c r="C1168" s="1">
        <v>2260.741</v>
      </c>
    </row>
    <row r="1169" spans="1:3" x14ac:dyDescent="0.2">
      <c r="A1169" s="1">
        <v>19</v>
      </c>
      <c r="B1169" s="1">
        <v>190901</v>
      </c>
      <c r="C1169" s="1">
        <v>2297.9940000000001</v>
      </c>
    </row>
    <row r="1170" spans="1:3" x14ac:dyDescent="0.2">
      <c r="A1170" s="1">
        <v>19</v>
      </c>
      <c r="B1170" s="1">
        <v>168125</v>
      </c>
      <c r="C1170" s="1">
        <v>2278.364</v>
      </c>
    </row>
    <row r="1171" spans="1:3" x14ac:dyDescent="0.2">
      <c r="A1171" s="1">
        <v>19</v>
      </c>
      <c r="B1171" s="1">
        <v>145615</v>
      </c>
      <c r="C1171" s="1">
        <v>2250.8420000000001</v>
      </c>
    </row>
    <row r="1172" spans="1:3" x14ac:dyDescent="0.2">
      <c r="A1172" s="1">
        <v>19</v>
      </c>
      <c r="B1172" s="1">
        <v>122678</v>
      </c>
      <c r="C1172" s="1">
        <v>2292.4490000000001</v>
      </c>
    </row>
    <row r="1173" spans="1:3" x14ac:dyDescent="0.2">
      <c r="A1173" s="1">
        <v>19</v>
      </c>
      <c r="B1173" s="1">
        <v>99773</v>
      </c>
      <c r="C1173" s="1">
        <v>2290.3829999999998</v>
      </c>
    </row>
    <row r="1174" spans="1:3" x14ac:dyDescent="0.2">
      <c r="A1174" s="1">
        <v>19</v>
      </c>
      <c r="B1174" s="1">
        <v>76905</v>
      </c>
      <c r="C1174" s="1">
        <v>2285.8510000000001</v>
      </c>
    </row>
    <row r="1175" spans="1:3" x14ac:dyDescent="0.2">
      <c r="A1175" s="1">
        <v>19</v>
      </c>
      <c r="B1175" s="1">
        <v>53234</v>
      </c>
      <c r="C1175" s="1">
        <v>2367.0929999999998</v>
      </c>
    </row>
    <row r="1176" spans="1:3" x14ac:dyDescent="0.2">
      <c r="A1176" s="1">
        <v>19</v>
      </c>
      <c r="B1176" s="1">
        <v>29177</v>
      </c>
      <c r="C1176" s="1">
        <v>2405.221</v>
      </c>
    </row>
    <row r="1177" spans="1:3" x14ac:dyDescent="0.2">
      <c r="A1177" s="1">
        <v>19</v>
      </c>
      <c r="B1177" s="1">
        <v>5057</v>
      </c>
      <c r="C1177" s="1">
        <v>2412.232</v>
      </c>
    </row>
    <row r="1178" spans="1:3" x14ac:dyDescent="0.2">
      <c r="A1178" s="1">
        <v>19</v>
      </c>
      <c r="B1178" s="1">
        <v>0</v>
      </c>
      <c r="C1178" s="1">
        <v>506.95600000000002</v>
      </c>
    </row>
    <row r="1179" spans="1:3" x14ac:dyDescent="0.2">
      <c r="A1179" s="1">
        <v>20</v>
      </c>
      <c r="B1179" s="1">
        <v>232505</v>
      </c>
      <c r="C1179" s="1">
        <v>148.27600000000001</v>
      </c>
    </row>
    <row r="1180" spans="1:3" x14ac:dyDescent="0.2">
      <c r="A1180" s="1">
        <v>20</v>
      </c>
      <c r="B1180" s="1">
        <v>330621</v>
      </c>
      <c r="C1180" s="1">
        <v>171.93199999999999</v>
      </c>
    </row>
    <row r="1181" spans="1:3" x14ac:dyDescent="0.2">
      <c r="A1181" s="1">
        <v>20</v>
      </c>
      <c r="B1181" s="1">
        <v>489098</v>
      </c>
      <c r="C1181" s="1">
        <v>767.98</v>
      </c>
    </row>
    <row r="1182" spans="1:3" x14ac:dyDescent="0.2">
      <c r="A1182" s="1">
        <v>20</v>
      </c>
      <c r="B1182" s="1">
        <v>467024</v>
      </c>
      <c r="C1182" s="1">
        <v>2207.4560000000001</v>
      </c>
    </row>
    <row r="1183" spans="1:3" x14ac:dyDescent="0.2">
      <c r="A1183" s="1">
        <v>20</v>
      </c>
      <c r="B1183" s="1">
        <v>443834</v>
      </c>
      <c r="C1183" s="1">
        <v>2318.4839999999999</v>
      </c>
    </row>
    <row r="1184" spans="1:3" x14ac:dyDescent="0.2">
      <c r="A1184" s="1">
        <v>20</v>
      </c>
      <c r="B1184" s="1">
        <v>420705</v>
      </c>
      <c r="C1184" s="1">
        <v>2312.9839999999999</v>
      </c>
    </row>
    <row r="1185" spans="1:3" x14ac:dyDescent="0.2">
      <c r="A1185" s="1">
        <v>20</v>
      </c>
      <c r="B1185" s="1">
        <v>397305</v>
      </c>
      <c r="C1185" s="1">
        <v>2339.8200000000002</v>
      </c>
    </row>
    <row r="1186" spans="1:3" x14ac:dyDescent="0.2">
      <c r="A1186" s="1">
        <v>20</v>
      </c>
      <c r="B1186" s="1">
        <v>373598</v>
      </c>
      <c r="C1186" s="1">
        <v>2372.1280000000002</v>
      </c>
    </row>
    <row r="1187" spans="1:3" x14ac:dyDescent="0.2">
      <c r="A1187" s="1">
        <v>20</v>
      </c>
      <c r="B1187" s="1">
        <v>350435</v>
      </c>
      <c r="C1187" s="1">
        <v>2314.04</v>
      </c>
    </row>
    <row r="1188" spans="1:3" x14ac:dyDescent="0.2">
      <c r="A1188" s="1">
        <v>20</v>
      </c>
      <c r="B1188" s="1">
        <v>326738</v>
      </c>
      <c r="C1188" s="1">
        <v>2369.4499999999998</v>
      </c>
    </row>
    <row r="1189" spans="1:3" x14ac:dyDescent="0.2">
      <c r="A1189" s="1">
        <v>20</v>
      </c>
      <c r="B1189" s="1">
        <v>303448</v>
      </c>
      <c r="C1189" s="1">
        <v>2328.5859999999998</v>
      </c>
    </row>
    <row r="1190" spans="1:3" x14ac:dyDescent="0.2">
      <c r="A1190" s="1">
        <v>20</v>
      </c>
      <c r="B1190" s="1">
        <v>279757</v>
      </c>
      <c r="C1190" s="1">
        <v>2368.895</v>
      </c>
    </row>
    <row r="1191" spans="1:3" x14ac:dyDescent="0.2">
      <c r="A1191" s="1">
        <v>20</v>
      </c>
      <c r="B1191" s="1">
        <v>261604</v>
      </c>
      <c r="C1191" s="1">
        <v>1815.019</v>
      </c>
    </row>
    <row r="1192" spans="1:3" x14ac:dyDescent="0.2">
      <c r="A1192" s="1">
        <v>20</v>
      </c>
      <c r="B1192" s="1">
        <v>238109</v>
      </c>
      <c r="C1192" s="1">
        <v>2349.3760000000002</v>
      </c>
    </row>
    <row r="1193" spans="1:3" x14ac:dyDescent="0.2">
      <c r="A1193" s="1">
        <v>20</v>
      </c>
      <c r="B1193" s="1">
        <v>214924</v>
      </c>
      <c r="C1193" s="1">
        <v>2318.681</v>
      </c>
    </row>
    <row r="1194" spans="1:3" x14ac:dyDescent="0.2">
      <c r="A1194" s="1">
        <v>20</v>
      </c>
      <c r="B1194" s="1">
        <v>191529</v>
      </c>
      <c r="C1194" s="1">
        <v>2339.1329999999998</v>
      </c>
    </row>
    <row r="1195" spans="1:3" x14ac:dyDescent="0.2">
      <c r="A1195" s="1">
        <v>20</v>
      </c>
      <c r="B1195" s="1">
        <v>168259</v>
      </c>
      <c r="C1195" s="1">
        <v>2326.9549999999999</v>
      </c>
    </row>
    <row r="1196" spans="1:3" x14ac:dyDescent="0.2">
      <c r="A1196" s="1">
        <v>20</v>
      </c>
      <c r="B1196" s="1">
        <v>144788</v>
      </c>
      <c r="C1196" s="1">
        <v>2347.02</v>
      </c>
    </row>
    <row r="1197" spans="1:3" x14ac:dyDescent="0.2">
      <c r="A1197" s="1">
        <v>20</v>
      </c>
      <c r="B1197" s="1">
        <v>121538</v>
      </c>
      <c r="C1197" s="1">
        <v>2324.9209999999998</v>
      </c>
    </row>
    <row r="1198" spans="1:3" x14ac:dyDescent="0.2">
      <c r="A1198" s="1">
        <v>20</v>
      </c>
      <c r="B1198" s="1">
        <v>98119</v>
      </c>
      <c r="C1198" s="1">
        <v>2341.8330000000001</v>
      </c>
    </row>
    <row r="1199" spans="1:3" x14ac:dyDescent="0.2">
      <c r="A1199" s="1">
        <v>20</v>
      </c>
      <c r="B1199" s="1">
        <v>74527</v>
      </c>
      <c r="C1199" s="1">
        <v>2359.1149999999998</v>
      </c>
    </row>
    <row r="1200" spans="1:3" x14ac:dyDescent="0.2">
      <c r="A1200" s="1">
        <v>20</v>
      </c>
      <c r="B1200" s="1">
        <v>50509</v>
      </c>
      <c r="C1200" s="1">
        <v>2401.5909999999999</v>
      </c>
    </row>
    <row r="1201" spans="1:3" x14ac:dyDescent="0.2">
      <c r="A1201" s="1">
        <v>20</v>
      </c>
      <c r="B1201" s="1">
        <v>26405</v>
      </c>
      <c r="C1201" s="1">
        <v>2410.1190000000001</v>
      </c>
    </row>
    <row r="1202" spans="1:3" x14ac:dyDescent="0.2">
      <c r="A1202" s="1">
        <v>20</v>
      </c>
      <c r="B1202" s="1">
        <v>604</v>
      </c>
      <c r="C1202" s="1">
        <v>2580.66</v>
      </c>
    </row>
    <row r="1203" spans="1:3" x14ac:dyDescent="0.2">
      <c r="A1203" s="1">
        <v>20</v>
      </c>
      <c r="B1203" s="1">
        <v>0</v>
      </c>
      <c r="C1203" s="1">
        <v>61.676000000000002</v>
      </c>
    </row>
    <row r="1204" spans="1:3" x14ac:dyDescent="0.2">
      <c r="A1204" s="1">
        <v>21</v>
      </c>
      <c r="B1204" s="1">
        <v>302001</v>
      </c>
      <c r="C1204" s="1">
        <v>174.59800000000001</v>
      </c>
    </row>
    <row r="1205" spans="1:3" x14ac:dyDescent="0.2">
      <c r="A1205" s="1">
        <v>21</v>
      </c>
      <c r="B1205" s="1">
        <v>338664</v>
      </c>
      <c r="C1205" s="1">
        <v>113.741</v>
      </c>
    </row>
    <row r="1206" spans="1:3" x14ac:dyDescent="0.2">
      <c r="A1206" s="1">
        <v>21</v>
      </c>
      <c r="B1206" s="1">
        <v>488312</v>
      </c>
      <c r="C1206" s="1">
        <v>878.08100000000002</v>
      </c>
    </row>
    <row r="1207" spans="1:3" x14ac:dyDescent="0.2">
      <c r="A1207" s="1">
        <v>21</v>
      </c>
      <c r="B1207" s="1">
        <v>464853</v>
      </c>
      <c r="C1207" s="1">
        <v>2345.7620000000002</v>
      </c>
    </row>
    <row r="1208" spans="1:3" x14ac:dyDescent="0.2">
      <c r="A1208" s="1">
        <v>21</v>
      </c>
      <c r="B1208" s="1">
        <v>440533</v>
      </c>
      <c r="C1208" s="1">
        <v>2432.0140000000001</v>
      </c>
    </row>
    <row r="1209" spans="1:3" x14ac:dyDescent="0.2">
      <c r="A1209" s="1">
        <v>21</v>
      </c>
      <c r="B1209" s="1">
        <v>415904</v>
      </c>
      <c r="C1209" s="1">
        <v>2464.3710000000001</v>
      </c>
    </row>
    <row r="1210" spans="1:3" x14ac:dyDescent="0.2">
      <c r="A1210" s="1">
        <v>21</v>
      </c>
      <c r="B1210" s="1">
        <v>390719</v>
      </c>
      <c r="C1210" s="1">
        <v>2516.319</v>
      </c>
    </row>
    <row r="1211" spans="1:3" x14ac:dyDescent="0.2">
      <c r="A1211" s="1">
        <v>21</v>
      </c>
      <c r="B1211" s="1">
        <v>366201</v>
      </c>
      <c r="C1211" s="1">
        <v>2451.6990000000001</v>
      </c>
    </row>
    <row r="1212" spans="1:3" x14ac:dyDescent="0.2">
      <c r="A1212" s="1">
        <v>21</v>
      </c>
      <c r="B1212" s="1">
        <v>342161</v>
      </c>
      <c r="C1212" s="1">
        <v>2404.3449999999998</v>
      </c>
    </row>
    <row r="1213" spans="1:3" x14ac:dyDescent="0.2">
      <c r="A1213" s="1">
        <v>21</v>
      </c>
      <c r="B1213" s="1">
        <v>318726</v>
      </c>
      <c r="C1213" s="1">
        <v>2342.69</v>
      </c>
    </row>
    <row r="1214" spans="1:3" x14ac:dyDescent="0.2">
      <c r="A1214" s="1">
        <v>21</v>
      </c>
      <c r="B1214" s="1">
        <v>295371</v>
      </c>
      <c r="C1214" s="1">
        <v>2336.0650000000001</v>
      </c>
    </row>
    <row r="1215" spans="1:3" x14ac:dyDescent="0.2">
      <c r="A1215" s="1">
        <v>21</v>
      </c>
      <c r="B1215" s="1">
        <v>271140</v>
      </c>
      <c r="C1215" s="1">
        <v>2422.3670000000002</v>
      </c>
    </row>
    <row r="1216" spans="1:3" x14ac:dyDescent="0.2">
      <c r="A1216" s="1">
        <v>21</v>
      </c>
      <c r="B1216" s="1">
        <v>246174</v>
      </c>
      <c r="C1216" s="1">
        <v>2496.489</v>
      </c>
    </row>
    <row r="1217" spans="1:3" x14ac:dyDescent="0.2">
      <c r="A1217" s="1">
        <v>21</v>
      </c>
      <c r="B1217" s="1">
        <v>221212</v>
      </c>
      <c r="C1217" s="1">
        <v>2497.5830000000001</v>
      </c>
    </row>
    <row r="1218" spans="1:3" x14ac:dyDescent="0.2">
      <c r="A1218" s="1">
        <v>21</v>
      </c>
      <c r="B1218" s="1">
        <v>196359</v>
      </c>
      <c r="C1218" s="1">
        <v>2483.8510000000001</v>
      </c>
    </row>
    <row r="1219" spans="1:3" x14ac:dyDescent="0.2">
      <c r="A1219" s="1">
        <v>21</v>
      </c>
      <c r="B1219" s="1">
        <v>175126</v>
      </c>
      <c r="C1219" s="1">
        <v>2123.7649999999999</v>
      </c>
    </row>
    <row r="1220" spans="1:3" x14ac:dyDescent="0.2">
      <c r="A1220" s="1">
        <v>21</v>
      </c>
      <c r="B1220" s="1">
        <v>150146</v>
      </c>
      <c r="C1220" s="1">
        <v>2497.4380000000001</v>
      </c>
    </row>
    <row r="1221" spans="1:3" x14ac:dyDescent="0.2">
      <c r="A1221" s="1">
        <v>21</v>
      </c>
      <c r="B1221" s="1">
        <v>130813</v>
      </c>
      <c r="C1221" s="1">
        <v>1935.2370000000001</v>
      </c>
    </row>
    <row r="1222" spans="1:3" x14ac:dyDescent="0.2">
      <c r="A1222" s="1">
        <v>21</v>
      </c>
      <c r="B1222" s="1">
        <v>106226</v>
      </c>
      <c r="C1222" s="1">
        <v>2456.683</v>
      </c>
    </row>
    <row r="1223" spans="1:3" x14ac:dyDescent="0.2">
      <c r="A1223" s="1">
        <v>21</v>
      </c>
      <c r="B1223" s="1">
        <v>81713</v>
      </c>
      <c r="C1223" s="1">
        <v>2451.0169999999998</v>
      </c>
    </row>
    <row r="1224" spans="1:3" x14ac:dyDescent="0.2">
      <c r="A1224" s="1">
        <v>21</v>
      </c>
      <c r="B1224" s="1">
        <v>56471</v>
      </c>
      <c r="C1224" s="1">
        <v>2524.078</v>
      </c>
    </row>
    <row r="1225" spans="1:3" x14ac:dyDescent="0.2">
      <c r="A1225" s="1">
        <v>21</v>
      </c>
      <c r="B1225" s="1">
        <v>31072</v>
      </c>
      <c r="C1225" s="1">
        <v>2539.5729999999999</v>
      </c>
    </row>
    <row r="1226" spans="1:3" x14ac:dyDescent="0.2">
      <c r="A1226" s="1">
        <v>21</v>
      </c>
      <c r="B1226" s="1">
        <v>5028</v>
      </c>
      <c r="C1226" s="1">
        <v>2604.3069999999998</v>
      </c>
    </row>
    <row r="1227" spans="1:3" x14ac:dyDescent="0.2">
      <c r="A1227" s="1">
        <v>21</v>
      </c>
      <c r="B1227" s="1">
        <v>0</v>
      </c>
      <c r="C1227" s="1">
        <v>504.86599999999999</v>
      </c>
    </row>
    <row r="1228" spans="1:3" x14ac:dyDescent="0.2">
      <c r="A1228" s="1">
        <v>22</v>
      </c>
      <c r="B1228" s="1">
        <v>263578</v>
      </c>
      <c r="C1228" s="1">
        <v>177.82300000000001</v>
      </c>
    </row>
    <row r="1229" spans="1:3" x14ac:dyDescent="0.2">
      <c r="A1229" s="1">
        <v>22</v>
      </c>
      <c r="B1229" s="1">
        <v>318634</v>
      </c>
      <c r="C1229" s="1">
        <v>139.58000000000001</v>
      </c>
    </row>
    <row r="1230" spans="1:3" x14ac:dyDescent="0.2">
      <c r="A1230" s="1">
        <v>22</v>
      </c>
      <c r="B1230" s="1">
        <v>489045</v>
      </c>
      <c r="C1230" s="1">
        <v>775.59199999999998</v>
      </c>
    </row>
    <row r="1231" spans="1:3" x14ac:dyDescent="0.2">
      <c r="A1231" s="1">
        <v>22</v>
      </c>
      <c r="B1231" s="1">
        <v>467645</v>
      </c>
      <c r="C1231" s="1">
        <v>2139.8649999999998</v>
      </c>
    </row>
    <row r="1232" spans="1:3" x14ac:dyDescent="0.2">
      <c r="A1232" s="1">
        <v>22</v>
      </c>
      <c r="B1232" s="1">
        <v>443275</v>
      </c>
      <c r="C1232" s="1">
        <v>2437.9850000000001</v>
      </c>
    </row>
    <row r="1233" spans="1:3" x14ac:dyDescent="0.2">
      <c r="A1233" s="1">
        <v>22</v>
      </c>
      <c r="B1233" s="1">
        <v>418427</v>
      </c>
      <c r="C1233" s="1">
        <v>2483.5430000000001</v>
      </c>
    </row>
    <row r="1234" spans="1:3" x14ac:dyDescent="0.2">
      <c r="A1234" s="1">
        <v>22</v>
      </c>
      <c r="B1234" s="1">
        <v>393639</v>
      </c>
      <c r="C1234" s="1">
        <v>2478.518</v>
      </c>
    </row>
    <row r="1235" spans="1:3" x14ac:dyDescent="0.2">
      <c r="A1235" s="1">
        <v>22</v>
      </c>
      <c r="B1235" s="1">
        <v>368866</v>
      </c>
      <c r="C1235" s="1">
        <v>2477.636</v>
      </c>
    </row>
    <row r="1236" spans="1:3" x14ac:dyDescent="0.2">
      <c r="A1236" s="1">
        <v>22</v>
      </c>
      <c r="B1236" s="1">
        <v>343765</v>
      </c>
      <c r="C1236" s="1">
        <v>2509.4499999999998</v>
      </c>
    </row>
    <row r="1237" spans="1:3" x14ac:dyDescent="0.2">
      <c r="A1237" s="1">
        <v>22</v>
      </c>
      <c r="B1237" s="1">
        <v>318280</v>
      </c>
      <c r="C1237" s="1">
        <v>2548.4349999999999</v>
      </c>
    </row>
    <row r="1238" spans="1:3" x14ac:dyDescent="0.2">
      <c r="A1238" s="1">
        <v>22</v>
      </c>
      <c r="B1238" s="1">
        <v>293036</v>
      </c>
      <c r="C1238" s="1">
        <v>2524.1030000000001</v>
      </c>
    </row>
    <row r="1239" spans="1:3" x14ac:dyDescent="0.2">
      <c r="A1239" s="1">
        <v>22</v>
      </c>
      <c r="B1239" s="1">
        <v>267465</v>
      </c>
      <c r="C1239" s="1">
        <v>2557.002</v>
      </c>
    </row>
    <row r="1240" spans="1:3" x14ac:dyDescent="0.2">
      <c r="A1240" s="1">
        <v>22</v>
      </c>
      <c r="B1240" s="1">
        <v>241712</v>
      </c>
      <c r="C1240" s="1">
        <v>2575.2359999999999</v>
      </c>
    </row>
    <row r="1241" spans="1:3" x14ac:dyDescent="0.2">
      <c r="A1241" s="1">
        <v>22</v>
      </c>
      <c r="B1241" s="1">
        <v>216383</v>
      </c>
      <c r="C1241" s="1">
        <v>2532.7739999999999</v>
      </c>
    </row>
    <row r="1242" spans="1:3" x14ac:dyDescent="0.2">
      <c r="A1242" s="1">
        <v>22</v>
      </c>
      <c r="B1242" s="1">
        <v>190964</v>
      </c>
      <c r="C1242" s="1">
        <v>2543.0929999999998</v>
      </c>
    </row>
    <row r="1243" spans="1:3" x14ac:dyDescent="0.2">
      <c r="A1243" s="1">
        <v>22</v>
      </c>
      <c r="B1243" s="1">
        <v>165236</v>
      </c>
      <c r="C1243" s="1">
        <v>2572.0650000000001</v>
      </c>
    </row>
    <row r="1244" spans="1:3" x14ac:dyDescent="0.2">
      <c r="A1244" s="1">
        <v>22</v>
      </c>
      <c r="B1244" s="1">
        <v>139387</v>
      </c>
      <c r="C1244" s="1">
        <v>2584.0610000000001</v>
      </c>
    </row>
    <row r="1245" spans="1:3" x14ac:dyDescent="0.2">
      <c r="A1245" s="1">
        <v>22</v>
      </c>
      <c r="B1245" s="1">
        <v>113777</v>
      </c>
      <c r="C1245" s="1">
        <v>2560.837</v>
      </c>
    </row>
    <row r="1246" spans="1:3" x14ac:dyDescent="0.2">
      <c r="A1246" s="1">
        <v>22</v>
      </c>
      <c r="B1246" s="1">
        <v>88301</v>
      </c>
      <c r="C1246" s="1">
        <v>2547.1990000000001</v>
      </c>
    </row>
    <row r="1247" spans="1:3" x14ac:dyDescent="0.2">
      <c r="A1247" s="1">
        <v>22</v>
      </c>
      <c r="B1247" s="1">
        <v>62485</v>
      </c>
      <c r="C1247" s="1">
        <v>2582.5819999999999</v>
      </c>
    </row>
    <row r="1248" spans="1:3" x14ac:dyDescent="0.2">
      <c r="A1248" s="1">
        <v>22</v>
      </c>
      <c r="B1248" s="1">
        <v>36130</v>
      </c>
      <c r="C1248" s="1">
        <v>2634.2220000000002</v>
      </c>
    </row>
    <row r="1249" spans="1:3" x14ac:dyDescent="0.2">
      <c r="A1249" s="1">
        <v>22</v>
      </c>
      <c r="B1249" s="1">
        <v>9509</v>
      </c>
      <c r="C1249" s="1">
        <v>2662.6089999999999</v>
      </c>
    </row>
    <row r="1250" spans="1:3" x14ac:dyDescent="0.2">
      <c r="A1250" s="1">
        <v>22</v>
      </c>
      <c r="B1250" s="1">
        <v>0</v>
      </c>
      <c r="C1250" s="1">
        <v>951.74300000000005</v>
      </c>
    </row>
    <row r="1251" spans="1:3" x14ac:dyDescent="0.2">
      <c r="A1251" s="1">
        <v>23</v>
      </c>
      <c r="B1251" s="1">
        <v>191468</v>
      </c>
      <c r="C1251" s="1">
        <v>99.897000000000006</v>
      </c>
    </row>
    <row r="1252" spans="1:3" x14ac:dyDescent="0.2">
      <c r="A1252" s="1">
        <v>23</v>
      </c>
      <c r="B1252" s="1">
        <v>392337</v>
      </c>
      <c r="C1252" s="1">
        <v>161.66499999999999</v>
      </c>
    </row>
    <row r="1253" spans="1:3" x14ac:dyDescent="0.2">
      <c r="A1253" s="1">
        <v>23</v>
      </c>
      <c r="B1253" s="1">
        <v>454404</v>
      </c>
      <c r="C1253" s="1">
        <v>154.19300000000001</v>
      </c>
    </row>
    <row r="1254" spans="1:3" x14ac:dyDescent="0.2">
      <c r="A1254" s="1">
        <v>23</v>
      </c>
      <c r="B1254" s="1">
        <v>472033</v>
      </c>
      <c r="C1254" s="1">
        <v>2380.538</v>
      </c>
    </row>
    <row r="1255" spans="1:3" x14ac:dyDescent="0.2">
      <c r="A1255" s="1">
        <v>23</v>
      </c>
      <c r="B1255" s="1">
        <v>445722</v>
      </c>
      <c r="C1255" s="1">
        <v>2628.09</v>
      </c>
    </row>
    <row r="1256" spans="1:3" x14ac:dyDescent="0.2">
      <c r="A1256" s="1">
        <v>23</v>
      </c>
      <c r="B1256" s="1">
        <v>419871</v>
      </c>
      <c r="C1256" s="1">
        <v>2586.248</v>
      </c>
    </row>
    <row r="1257" spans="1:3" x14ac:dyDescent="0.2">
      <c r="A1257" s="1">
        <v>23</v>
      </c>
      <c r="B1257" s="1">
        <v>393469</v>
      </c>
      <c r="C1257" s="1">
        <v>2638.835</v>
      </c>
    </row>
    <row r="1258" spans="1:3" x14ac:dyDescent="0.2">
      <c r="A1258" s="1">
        <v>23</v>
      </c>
      <c r="B1258" s="1">
        <v>367189</v>
      </c>
      <c r="C1258" s="1">
        <v>2628.8240000000001</v>
      </c>
    </row>
    <row r="1259" spans="1:3" x14ac:dyDescent="0.2">
      <c r="A1259" s="1">
        <v>23</v>
      </c>
      <c r="B1259" s="1">
        <v>341154</v>
      </c>
      <c r="C1259" s="1">
        <v>2601.797</v>
      </c>
    </row>
    <row r="1260" spans="1:3" x14ac:dyDescent="0.2">
      <c r="A1260" s="1">
        <v>23</v>
      </c>
      <c r="B1260" s="1">
        <v>315558</v>
      </c>
      <c r="C1260" s="1">
        <v>2558.5169999999998</v>
      </c>
    </row>
    <row r="1261" spans="1:3" x14ac:dyDescent="0.2">
      <c r="A1261" s="1">
        <v>23</v>
      </c>
      <c r="B1261" s="1">
        <v>289227</v>
      </c>
      <c r="C1261" s="1">
        <v>2630.873</v>
      </c>
    </row>
    <row r="1262" spans="1:3" x14ac:dyDescent="0.2">
      <c r="A1262" s="1">
        <v>23</v>
      </c>
      <c r="B1262" s="1">
        <v>262791</v>
      </c>
      <c r="C1262" s="1">
        <v>2644.1489999999999</v>
      </c>
    </row>
    <row r="1263" spans="1:3" x14ac:dyDescent="0.2">
      <c r="A1263" s="1">
        <v>23</v>
      </c>
      <c r="B1263" s="1">
        <v>235979</v>
      </c>
      <c r="C1263" s="1">
        <v>2680.277</v>
      </c>
    </row>
    <row r="1264" spans="1:3" x14ac:dyDescent="0.2">
      <c r="A1264" s="1">
        <v>23</v>
      </c>
      <c r="B1264" s="1">
        <v>209785</v>
      </c>
      <c r="C1264" s="1">
        <v>2619.8629999999998</v>
      </c>
    </row>
    <row r="1265" spans="1:3" x14ac:dyDescent="0.2">
      <c r="A1265" s="1">
        <v>23</v>
      </c>
      <c r="B1265" s="1">
        <v>183081</v>
      </c>
      <c r="C1265" s="1">
        <v>2670.1489999999999</v>
      </c>
    </row>
    <row r="1266" spans="1:3" x14ac:dyDescent="0.2">
      <c r="A1266" s="1">
        <v>23</v>
      </c>
      <c r="B1266" s="1">
        <v>156591</v>
      </c>
      <c r="C1266" s="1">
        <v>2648.3420000000001</v>
      </c>
    </row>
    <row r="1267" spans="1:3" x14ac:dyDescent="0.2">
      <c r="A1267" s="1">
        <v>23</v>
      </c>
      <c r="B1267" s="1">
        <v>130786</v>
      </c>
      <c r="C1267" s="1">
        <v>2580.2159999999999</v>
      </c>
    </row>
    <row r="1268" spans="1:3" x14ac:dyDescent="0.2">
      <c r="A1268" s="1">
        <v>23</v>
      </c>
      <c r="B1268" s="1">
        <v>103729</v>
      </c>
      <c r="C1268" s="1">
        <v>2705.5720000000001</v>
      </c>
    </row>
    <row r="1269" spans="1:3" x14ac:dyDescent="0.2">
      <c r="A1269" s="1">
        <v>23</v>
      </c>
      <c r="B1269" s="1">
        <v>76470</v>
      </c>
      <c r="C1269" s="1">
        <v>2725.4560000000001</v>
      </c>
    </row>
    <row r="1270" spans="1:3" x14ac:dyDescent="0.2">
      <c r="A1270" s="1">
        <v>23</v>
      </c>
      <c r="B1270" s="1">
        <v>48590</v>
      </c>
      <c r="C1270" s="1">
        <v>2787.864</v>
      </c>
    </row>
    <row r="1271" spans="1:3" x14ac:dyDescent="0.2">
      <c r="A1271" s="1">
        <v>23</v>
      </c>
      <c r="B1271" s="1">
        <v>20680</v>
      </c>
      <c r="C1271" s="1">
        <v>2790.8580000000002</v>
      </c>
    </row>
    <row r="1272" spans="1:3" x14ac:dyDescent="0.2">
      <c r="A1272" s="1">
        <v>23</v>
      </c>
      <c r="B1272" s="1">
        <v>0</v>
      </c>
      <c r="C1272" s="1">
        <v>2069.8890000000001</v>
      </c>
    </row>
    <row r="1273" spans="1:3" x14ac:dyDescent="0.2">
      <c r="A1273" s="1">
        <v>24</v>
      </c>
      <c r="B1273" s="1">
        <v>64611</v>
      </c>
      <c r="C1273" s="1">
        <v>97.296999999999997</v>
      </c>
    </row>
    <row r="1274" spans="1:3" x14ac:dyDescent="0.2">
      <c r="A1274" s="1">
        <v>24</v>
      </c>
      <c r="B1274" s="1">
        <v>301298</v>
      </c>
      <c r="C1274" s="1">
        <v>141.44800000000001</v>
      </c>
    </row>
    <row r="1275" spans="1:3" x14ac:dyDescent="0.2">
      <c r="A1275" s="1">
        <v>24</v>
      </c>
      <c r="B1275" s="1">
        <v>414143</v>
      </c>
      <c r="C1275" s="1">
        <v>194.93199999999999</v>
      </c>
    </row>
    <row r="1276" spans="1:3" x14ac:dyDescent="0.2">
      <c r="A1276" s="1">
        <v>24</v>
      </c>
      <c r="B1276" s="1">
        <v>476126</v>
      </c>
      <c r="C1276" s="1">
        <v>1950.3520000000001</v>
      </c>
    </row>
    <row r="1277" spans="1:3" x14ac:dyDescent="0.2">
      <c r="A1277" s="1">
        <v>24</v>
      </c>
      <c r="B1277" s="1">
        <v>449312</v>
      </c>
      <c r="C1277" s="1">
        <v>2681.2620000000002</v>
      </c>
    </row>
    <row r="1278" spans="1:3" x14ac:dyDescent="0.2">
      <c r="A1278" s="1">
        <v>24</v>
      </c>
      <c r="B1278" s="1">
        <v>422533</v>
      </c>
      <c r="C1278" s="1">
        <v>2677.806</v>
      </c>
    </row>
    <row r="1279" spans="1:3" x14ac:dyDescent="0.2">
      <c r="A1279" s="1">
        <v>24</v>
      </c>
      <c r="B1279" s="1">
        <v>401468</v>
      </c>
      <c r="C1279" s="1">
        <v>2106.4720000000002</v>
      </c>
    </row>
    <row r="1280" spans="1:3" x14ac:dyDescent="0.2">
      <c r="A1280" s="1">
        <v>24</v>
      </c>
      <c r="B1280" s="1">
        <v>374919</v>
      </c>
      <c r="C1280" s="1">
        <v>2654.8249999999998</v>
      </c>
    </row>
    <row r="1281" spans="1:3" x14ac:dyDescent="0.2">
      <c r="A1281" s="1">
        <v>24</v>
      </c>
      <c r="B1281" s="1">
        <v>354608</v>
      </c>
      <c r="C1281" s="1">
        <v>2032.876</v>
      </c>
    </row>
    <row r="1282" spans="1:3" x14ac:dyDescent="0.2">
      <c r="A1282" s="1">
        <v>24</v>
      </c>
      <c r="B1282" s="1">
        <v>328079</v>
      </c>
      <c r="C1282" s="1">
        <v>2651.8310000000001</v>
      </c>
    </row>
    <row r="1283" spans="1:3" x14ac:dyDescent="0.2">
      <c r="A1283" s="1">
        <v>24</v>
      </c>
      <c r="B1283" s="1">
        <v>301421</v>
      </c>
      <c r="C1283" s="1">
        <v>2665.2869999999998</v>
      </c>
    </row>
    <row r="1284" spans="1:3" x14ac:dyDescent="0.2">
      <c r="A1284" s="1">
        <v>24</v>
      </c>
      <c r="B1284" s="1">
        <v>274590</v>
      </c>
      <c r="C1284" s="1">
        <v>2683.5920000000001</v>
      </c>
    </row>
    <row r="1285" spans="1:3" x14ac:dyDescent="0.2">
      <c r="A1285" s="1">
        <v>24</v>
      </c>
      <c r="B1285" s="1">
        <v>247760</v>
      </c>
      <c r="C1285" s="1">
        <v>2683.2759999999998</v>
      </c>
    </row>
    <row r="1286" spans="1:3" x14ac:dyDescent="0.2">
      <c r="A1286" s="1">
        <v>24</v>
      </c>
      <c r="B1286" s="1">
        <v>221323</v>
      </c>
      <c r="C1286" s="1">
        <v>2642.442</v>
      </c>
    </row>
    <row r="1287" spans="1:3" x14ac:dyDescent="0.2">
      <c r="A1287" s="1">
        <v>24</v>
      </c>
      <c r="B1287" s="1">
        <v>194256</v>
      </c>
      <c r="C1287" s="1">
        <v>2706.6660000000002</v>
      </c>
    </row>
    <row r="1288" spans="1:3" x14ac:dyDescent="0.2">
      <c r="A1288" s="1">
        <v>24</v>
      </c>
      <c r="B1288" s="1">
        <v>166866</v>
      </c>
      <c r="C1288" s="1">
        <v>2738.1950000000002</v>
      </c>
    </row>
    <row r="1289" spans="1:3" x14ac:dyDescent="0.2">
      <c r="A1289" s="1">
        <v>24</v>
      </c>
      <c r="B1289" s="1">
        <v>139449</v>
      </c>
      <c r="C1289" s="1">
        <v>2741.337</v>
      </c>
    </row>
    <row r="1290" spans="1:3" x14ac:dyDescent="0.2">
      <c r="A1290" s="1">
        <v>24</v>
      </c>
      <c r="B1290" s="1">
        <v>112492</v>
      </c>
      <c r="C1290" s="1">
        <v>2696.4609999999998</v>
      </c>
    </row>
    <row r="1291" spans="1:3" x14ac:dyDescent="0.2">
      <c r="A1291" s="1">
        <v>24</v>
      </c>
      <c r="B1291" s="1">
        <v>84824</v>
      </c>
      <c r="C1291" s="1">
        <v>2765.7809999999999</v>
      </c>
    </row>
    <row r="1292" spans="1:3" x14ac:dyDescent="0.2">
      <c r="A1292" s="1">
        <v>24</v>
      </c>
      <c r="B1292" s="1">
        <v>57432</v>
      </c>
      <c r="C1292" s="1">
        <v>2739.0619999999999</v>
      </c>
    </row>
    <row r="1293" spans="1:3" x14ac:dyDescent="0.2">
      <c r="A1293" s="1">
        <v>24</v>
      </c>
      <c r="B1293" s="1">
        <v>29359</v>
      </c>
      <c r="C1293" s="1">
        <v>2807.02</v>
      </c>
    </row>
    <row r="1294" spans="1:3" x14ac:dyDescent="0.2">
      <c r="A1294" s="1">
        <v>24</v>
      </c>
      <c r="B1294" s="1">
        <v>192</v>
      </c>
      <c r="C1294" s="1">
        <v>2916.6640000000002</v>
      </c>
    </row>
    <row r="1295" spans="1:3" x14ac:dyDescent="0.2">
      <c r="A1295" s="1">
        <v>24</v>
      </c>
      <c r="B1295" s="1">
        <v>0</v>
      </c>
      <c r="C1295" s="1">
        <v>21.577999999999999</v>
      </c>
    </row>
    <row r="1296" spans="1:3" x14ac:dyDescent="0.2">
      <c r="A1296" s="1">
        <v>25</v>
      </c>
      <c r="B1296" s="1">
        <v>315751</v>
      </c>
      <c r="C1296" s="1">
        <v>223.541</v>
      </c>
    </row>
    <row r="1297" spans="1:3" x14ac:dyDescent="0.2">
      <c r="A1297" s="1">
        <v>25</v>
      </c>
      <c r="B1297" s="1">
        <v>346768</v>
      </c>
      <c r="C1297" s="1">
        <v>133.32</v>
      </c>
    </row>
    <row r="1298" spans="1:3" x14ac:dyDescent="0.2">
      <c r="A1298" s="1">
        <v>25</v>
      </c>
      <c r="B1298" s="1">
        <v>485246</v>
      </c>
      <c r="C1298" s="1">
        <v>1117.787</v>
      </c>
    </row>
    <row r="1299" spans="1:3" x14ac:dyDescent="0.2">
      <c r="A1299" s="1">
        <v>25</v>
      </c>
      <c r="B1299" s="1">
        <v>458114</v>
      </c>
      <c r="C1299" s="1">
        <v>2711.12</v>
      </c>
    </row>
    <row r="1300" spans="1:3" x14ac:dyDescent="0.2">
      <c r="A1300" s="1">
        <v>25</v>
      </c>
      <c r="B1300" s="1">
        <v>430748</v>
      </c>
      <c r="C1300" s="1">
        <v>2736.48</v>
      </c>
    </row>
    <row r="1301" spans="1:3" x14ac:dyDescent="0.2">
      <c r="A1301" s="1">
        <v>25</v>
      </c>
      <c r="B1301" s="1">
        <v>402785</v>
      </c>
      <c r="C1301" s="1">
        <v>2797.7840000000001</v>
      </c>
    </row>
    <row r="1302" spans="1:3" x14ac:dyDescent="0.2">
      <c r="A1302" s="1">
        <v>25</v>
      </c>
      <c r="B1302" s="1">
        <v>375048</v>
      </c>
      <c r="C1302" s="1">
        <v>2771.9490000000001</v>
      </c>
    </row>
    <row r="1303" spans="1:3" x14ac:dyDescent="0.2">
      <c r="A1303" s="1">
        <v>25</v>
      </c>
      <c r="B1303" s="1">
        <v>347920</v>
      </c>
      <c r="C1303" s="1">
        <v>2709.7669999999998</v>
      </c>
    </row>
    <row r="1304" spans="1:3" x14ac:dyDescent="0.2">
      <c r="A1304" s="1">
        <v>25</v>
      </c>
      <c r="B1304" s="1">
        <v>320871</v>
      </c>
      <c r="C1304" s="1">
        <v>2704.8850000000002</v>
      </c>
    </row>
    <row r="1305" spans="1:3" x14ac:dyDescent="0.2">
      <c r="A1305" s="1">
        <v>25</v>
      </c>
      <c r="B1305" s="1">
        <v>293791</v>
      </c>
      <c r="C1305" s="1">
        <v>2707.5610000000001</v>
      </c>
    </row>
    <row r="1306" spans="1:3" x14ac:dyDescent="0.2">
      <c r="A1306" s="1">
        <v>25</v>
      </c>
      <c r="B1306" s="1">
        <v>265354</v>
      </c>
      <c r="C1306" s="1">
        <v>2843.752</v>
      </c>
    </row>
    <row r="1307" spans="1:3" x14ac:dyDescent="0.2">
      <c r="A1307" s="1">
        <v>25</v>
      </c>
      <c r="B1307" s="1">
        <v>237670</v>
      </c>
      <c r="C1307" s="1">
        <v>2768.15</v>
      </c>
    </row>
    <row r="1308" spans="1:3" x14ac:dyDescent="0.2">
      <c r="A1308" s="1">
        <v>25</v>
      </c>
      <c r="B1308" s="1">
        <v>209679</v>
      </c>
      <c r="C1308" s="1">
        <v>2801.1550000000002</v>
      </c>
    </row>
    <row r="1309" spans="1:3" x14ac:dyDescent="0.2">
      <c r="A1309" s="1">
        <v>25</v>
      </c>
      <c r="B1309" s="1">
        <v>181792</v>
      </c>
      <c r="C1309" s="1">
        <v>2786.22</v>
      </c>
    </row>
    <row r="1310" spans="1:3" x14ac:dyDescent="0.2">
      <c r="A1310" s="1">
        <v>25</v>
      </c>
      <c r="B1310" s="1">
        <v>153732</v>
      </c>
      <c r="C1310" s="1">
        <v>2805.9810000000002</v>
      </c>
    </row>
    <row r="1311" spans="1:3" x14ac:dyDescent="0.2">
      <c r="A1311" s="1">
        <v>25</v>
      </c>
      <c r="B1311" s="1">
        <v>132080</v>
      </c>
      <c r="C1311" s="1">
        <v>2164.8809999999999</v>
      </c>
    </row>
    <row r="1312" spans="1:3" x14ac:dyDescent="0.2">
      <c r="A1312" s="1">
        <v>25</v>
      </c>
      <c r="B1312" s="1">
        <v>104000</v>
      </c>
      <c r="C1312" s="1">
        <v>2807.9279999999999</v>
      </c>
    </row>
    <row r="1313" spans="1:3" x14ac:dyDescent="0.2">
      <c r="A1313" s="1">
        <v>25</v>
      </c>
      <c r="B1313" s="1">
        <v>75905</v>
      </c>
      <c r="C1313" s="1">
        <v>2809.4769999999999</v>
      </c>
    </row>
    <row r="1314" spans="1:3" x14ac:dyDescent="0.2">
      <c r="A1314" s="1">
        <v>25</v>
      </c>
      <c r="B1314" s="1">
        <v>47313</v>
      </c>
      <c r="C1314" s="1">
        <v>2859.2109999999998</v>
      </c>
    </row>
    <row r="1315" spans="1:3" x14ac:dyDescent="0.2">
      <c r="A1315" s="1">
        <v>25</v>
      </c>
      <c r="B1315" s="1">
        <v>17769</v>
      </c>
      <c r="C1315" s="1">
        <v>2953.8710000000001</v>
      </c>
    </row>
    <row r="1316" spans="1:3" x14ac:dyDescent="0.2">
      <c r="A1316" s="1">
        <v>25</v>
      </c>
      <c r="B1316" s="1">
        <v>0</v>
      </c>
      <c r="C1316" s="1">
        <v>1778.0909999999999</v>
      </c>
    </row>
    <row r="1317" spans="1:3" x14ac:dyDescent="0.2">
      <c r="A1317" s="1">
        <v>26</v>
      </c>
      <c r="B1317" s="1">
        <v>110585</v>
      </c>
      <c r="C1317" s="1">
        <v>132.965</v>
      </c>
    </row>
    <row r="1318" spans="1:3" x14ac:dyDescent="0.2">
      <c r="A1318" s="1">
        <v>26</v>
      </c>
      <c r="B1318" s="1">
        <v>322808</v>
      </c>
      <c r="C1318" s="1">
        <v>125.072</v>
      </c>
    </row>
    <row r="1319" spans="1:3" x14ac:dyDescent="0.2">
      <c r="A1319" s="1">
        <v>26</v>
      </c>
      <c r="B1319" s="1">
        <v>490487</v>
      </c>
      <c r="C1319" s="1">
        <v>690.46900000000005</v>
      </c>
    </row>
    <row r="1320" spans="1:3" x14ac:dyDescent="0.2">
      <c r="A1320" s="1">
        <v>26</v>
      </c>
      <c r="B1320" s="1">
        <v>470283</v>
      </c>
      <c r="C1320" s="1">
        <v>2020.3320000000001</v>
      </c>
    </row>
    <row r="1321" spans="1:3" x14ac:dyDescent="0.2">
      <c r="A1321" s="1">
        <v>26</v>
      </c>
      <c r="B1321" s="1">
        <v>441859</v>
      </c>
      <c r="C1321" s="1">
        <v>2843.87</v>
      </c>
    </row>
    <row r="1322" spans="1:3" x14ac:dyDescent="0.2">
      <c r="A1322" s="1">
        <v>26</v>
      </c>
      <c r="B1322" s="1">
        <v>412942</v>
      </c>
      <c r="C1322" s="1">
        <v>2890.0309999999999</v>
      </c>
    </row>
    <row r="1323" spans="1:3" x14ac:dyDescent="0.2">
      <c r="A1323" s="1">
        <v>26</v>
      </c>
      <c r="B1323" s="1">
        <v>383792</v>
      </c>
      <c r="C1323" s="1">
        <v>2914.9839999999999</v>
      </c>
    </row>
    <row r="1324" spans="1:3" x14ac:dyDescent="0.2">
      <c r="A1324" s="1">
        <v>26</v>
      </c>
      <c r="B1324" s="1">
        <v>354936</v>
      </c>
      <c r="C1324" s="1">
        <v>2885.55</v>
      </c>
    </row>
    <row r="1325" spans="1:3" x14ac:dyDescent="0.2">
      <c r="A1325" s="1">
        <v>26</v>
      </c>
      <c r="B1325" s="1">
        <v>325896</v>
      </c>
      <c r="C1325" s="1">
        <v>2904.6770000000001</v>
      </c>
    </row>
    <row r="1326" spans="1:3" x14ac:dyDescent="0.2">
      <c r="A1326" s="1">
        <v>26</v>
      </c>
      <c r="B1326" s="1">
        <v>296423</v>
      </c>
      <c r="C1326" s="1">
        <v>2946.4549999999999</v>
      </c>
    </row>
    <row r="1327" spans="1:3" x14ac:dyDescent="0.2">
      <c r="A1327" s="1">
        <v>26</v>
      </c>
      <c r="B1327" s="1">
        <v>267272</v>
      </c>
      <c r="C1327" s="1">
        <v>2914.9050000000002</v>
      </c>
    </row>
    <row r="1328" spans="1:3" x14ac:dyDescent="0.2">
      <c r="A1328" s="1">
        <v>26</v>
      </c>
      <c r="B1328" s="1">
        <v>237984</v>
      </c>
      <c r="C1328" s="1">
        <v>2928.8380000000002</v>
      </c>
    </row>
    <row r="1329" spans="1:3" x14ac:dyDescent="0.2">
      <c r="A1329" s="1">
        <v>26</v>
      </c>
      <c r="B1329" s="1">
        <v>208744</v>
      </c>
      <c r="C1329" s="1">
        <v>2923.5770000000002</v>
      </c>
    </row>
    <row r="1330" spans="1:3" x14ac:dyDescent="0.2">
      <c r="A1330" s="1">
        <v>26</v>
      </c>
      <c r="B1330" s="1">
        <v>179250</v>
      </c>
      <c r="C1330" s="1">
        <v>2950.8910000000001</v>
      </c>
    </row>
    <row r="1331" spans="1:3" x14ac:dyDescent="0.2">
      <c r="A1331" s="1">
        <v>26</v>
      </c>
      <c r="B1331" s="1">
        <v>150057</v>
      </c>
      <c r="C1331" s="1">
        <v>2914.9290000000001</v>
      </c>
    </row>
    <row r="1332" spans="1:3" x14ac:dyDescent="0.2">
      <c r="A1332" s="1">
        <v>26</v>
      </c>
      <c r="B1332" s="1">
        <v>121355</v>
      </c>
      <c r="C1332" s="1">
        <v>2871.9920000000002</v>
      </c>
    </row>
    <row r="1333" spans="1:3" x14ac:dyDescent="0.2">
      <c r="A1333" s="1">
        <v>26</v>
      </c>
      <c r="B1333" s="1">
        <v>91991</v>
      </c>
      <c r="C1333" s="1">
        <v>2934.4180000000001</v>
      </c>
    </row>
    <row r="1334" spans="1:3" x14ac:dyDescent="0.2">
      <c r="A1334" s="1">
        <v>26</v>
      </c>
      <c r="B1334" s="1">
        <v>62137</v>
      </c>
      <c r="C1334" s="1">
        <v>2986.1350000000002</v>
      </c>
    </row>
    <row r="1335" spans="1:3" x14ac:dyDescent="0.2">
      <c r="A1335" s="1">
        <v>26</v>
      </c>
      <c r="B1335" s="1">
        <v>32220</v>
      </c>
      <c r="C1335" s="1">
        <v>2991.5569999999998</v>
      </c>
    </row>
    <row r="1336" spans="1:3" x14ac:dyDescent="0.2">
      <c r="A1336" s="1">
        <v>26</v>
      </c>
      <c r="B1336" s="1">
        <v>894</v>
      </c>
      <c r="C1336" s="1">
        <v>3132.884</v>
      </c>
    </row>
    <row r="1337" spans="1:3" x14ac:dyDescent="0.2">
      <c r="A1337" s="1">
        <v>26</v>
      </c>
      <c r="B1337" s="1">
        <v>0</v>
      </c>
      <c r="C1337" s="1">
        <v>90.777000000000001</v>
      </c>
    </row>
    <row r="1338" spans="1:3" x14ac:dyDescent="0.2">
      <c r="A1338" s="1">
        <v>27</v>
      </c>
      <c r="B1338" s="1">
        <v>288411</v>
      </c>
      <c r="C1338" s="1">
        <v>222.91300000000001</v>
      </c>
    </row>
    <row r="1339" spans="1:3" x14ac:dyDescent="0.2">
      <c r="A1339" s="1">
        <v>27</v>
      </c>
      <c r="B1339" s="1">
        <v>343393</v>
      </c>
      <c r="C1339" s="1">
        <v>171.04300000000001</v>
      </c>
    </row>
    <row r="1340" spans="1:3" x14ac:dyDescent="0.2">
      <c r="A1340" s="1">
        <v>27</v>
      </c>
      <c r="B1340" s="1">
        <v>485851</v>
      </c>
      <c r="C1340" s="1">
        <v>1018.046</v>
      </c>
    </row>
    <row r="1341" spans="1:3" x14ac:dyDescent="0.2">
      <c r="A1341" s="1">
        <v>27</v>
      </c>
      <c r="B1341" s="1">
        <v>465619</v>
      </c>
      <c r="C1341" s="1">
        <v>2023.1410000000001</v>
      </c>
    </row>
    <row r="1342" spans="1:3" x14ac:dyDescent="0.2">
      <c r="A1342" s="1">
        <v>27</v>
      </c>
      <c r="B1342" s="1">
        <v>436627</v>
      </c>
      <c r="C1342" s="1">
        <v>2898.9859999999999</v>
      </c>
    </row>
    <row r="1343" spans="1:3" x14ac:dyDescent="0.2">
      <c r="A1343" s="1">
        <v>27</v>
      </c>
      <c r="B1343" s="1">
        <v>407111</v>
      </c>
      <c r="C1343" s="1">
        <v>2948.502</v>
      </c>
    </row>
    <row r="1344" spans="1:3" x14ac:dyDescent="0.2">
      <c r="A1344" s="1">
        <v>27</v>
      </c>
      <c r="B1344" s="1">
        <v>377759</v>
      </c>
      <c r="C1344" s="1">
        <v>2935.6669999999999</v>
      </c>
    </row>
    <row r="1345" spans="1:3" x14ac:dyDescent="0.2">
      <c r="A1345" s="1">
        <v>27</v>
      </c>
      <c r="B1345" s="1">
        <v>348736</v>
      </c>
      <c r="C1345" s="1">
        <v>2901.7860000000001</v>
      </c>
    </row>
    <row r="1346" spans="1:3" x14ac:dyDescent="0.2">
      <c r="A1346" s="1">
        <v>27</v>
      </c>
      <c r="B1346" s="1">
        <v>319640</v>
      </c>
      <c r="C1346" s="1">
        <v>2910.8539999999998</v>
      </c>
    </row>
    <row r="1347" spans="1:3" x14ac:dyDescent="0.2">
      <c r="A1347" s="1">
        <v>27</v>
      </c>
      <c r="B1347" s="1">
        <v>290738</v>
      </c>
      <c r="C1347" s="1">
        <v>2889.549</v>
      </c>
    </row>
    <row r="1348" spans="1:3" x14ac:dyDescent="0.2">
      <c r="A1348" s="1">
        <v>27</v>
      </c>
      <c r="B1348" s="1">
        <v>261663</v>
      </c>
      <c r="C1348" s="1">
        <v>2908.0619999999999</v>
      </c>
    </row>
    <row r="1349" spans="1:3" x14ac:dyDescent="0.2">
      <c r="A1349" s="1">
        <v>27</v>
      </c>
      <c r="B1349" s="1">
        <v>232199</v>
      </c>
      <c r="C1349" s="1">
        <v>2943.6480000000001</v>
      </c>
    </row>
    <row r="1350" spans="1:3" x14ac:dyDescent="0.2">
      <c r="A1350" s="1">
        <v>27</v>
      </c>
      <c r="B1350" s="1">
        <v>202566</v>
      </c>
      <c r="C1350" s="1">
        <v>2965.7339999999999</v>
      </c>
    </row>
    <row r="1351" spans="1:3" x14ac:dyDescent="0.2">
      <c r="A1351" s="1">
        <v>27</v>
      </c>
      <c r="B1351" s="1">
        <v>173330</v>
      </c>
      <c r="C1351" s="1">
        <v>2922.2759999999998</v>
      </c>
    </row>
    <row r="1352" spans="1:3" x14ac:dyDescent="0.2">
      <c r="A1352" s="1">
        <v>27</v>
      </c>
      <c r="B1352" s="1">
        <v>144094</v>
      </c>
      <c r="C1352" s="1">
        <v>2921.9490000000001</v>
      </c>
    </row>
    <row r="1353" spans="1:3" x14ac:dyDescent="0.2">
      <c r="A1353" s="1">
        <v>27</v>
      </c>
      <c r="B1353" s="1">
        <v>114460</v>
      </c>
      <c r="C1353" s="1">
        <v>2963.2109999999998</v>
      </c>
    </row>
    <row r="1354" spans="1:3" x14ac:dyDescent="0.2">
      <c r="A1354" s="1">
        <v>27</v>
      </c>
      <c r="B1354" s="1">
        <v>84566</v>
      </c>
      <c r="C1354" s="1">
        <v>2989.1529999999998</v>
      </c>
    </row>
    <row r="1355" spans="1:3" x14ac:dyDescent="0.2">
      <c r="A1355" s="1">
        <v>27</v>
      </c>
      <c r="B1355" s="1">
        <v>54553</v>
      </c>
      <c r="C1355" s="1">
        <v>3001.0659999999998</v>
      </c>
    </row>
    <row r="1356" spans="1:3" x14ac:dyDescent="0.2">
      <c r="A1356" s="1">
        <v>27</v>
      </c>
      <c r="B1356" s="1">
        <v>23750</v>
      </c>
      <c r="C1356" s="1">
        <v>3081.91</v>
      </c>
    </row>
    <row r="1357" spans="1:3" x14ac:dyDescent="0.2">
      <c r="A1357" s="1">
        <v>27</v>
      </c>
      <c r="B1357" s="1">
        <v>0</v>
      </c>
      <c r="C1357" s="1">
        <v>2374.4009999999998</v>
      </c>
    </row>
    <row r="1358" spans="1:3" x14ac:dyDescent="0.2">
      <c r="A1358" s="1">
        <v>28</v>
      </c>
      <c r="B1358" s="1">
        <v>61652</v>
      </c>
      <c r="C1358" s="1">
        <v>96.9</v>
      </c>
    </row>
    <row r="1359" spans="1:3" x14ac:dyDescent="0.2">
      <c r="A1359" s="1">
        <v>28</v>
      </c>
      <c r="B1359" s="1">
        <v>293448</v>
      </c>
      <c r="C1359" s="1">
        <v>168.64</v>
      </c>
    </row>
    <row r="1360" spans="1:3" x14ac:dyDescent="0.2">
      <c r="A1360" s="1">
        <v>28</v>
      </c>
      <c r="B1360" s="1">
        <v>422147</v>
      </c>
      <c r="C1360" s="1">
        <v>279.68599999999998</v>
      </c>
    </row>
    <row r="1361" spans="1:3" x14ac:dyDescent="0.2">
      <c r="A1361" s="1">
        <v>28</v>
      </c>
      <c r="B1361" s="1">
        <v>473498</v>
      </c>
      <c r="C1361" s="1">
        <v>2103.6590000000001</v>
      </c>
    </row>
    <row r="1362" spans="1:3" x14ac:dyDescent="0.2">
      <c r="A1362" s="1">
        <v>28</v>
      </c>
      <c r="B1362" s="1">
        <v>452084</v>
      </c>
      <c r="C1362" s="1">
        <v>2138.768</v>
      </c>
    </row>
    <row r="1363" spans="1:3" x14ac:dyDescent="0.2">
      <c r="A1363" s="1">
        <v>28</v>
      </c>
      <c r="B1363" s="1">
        <v>421319</v>
      </c>
      <c r="C1363" s="1">
        <v>3076.2849999999999</v>
      </c>
    </row>
    <row r="1364" spans="1:3" x14ac:dyDescent="0.2">
      <c r="A1364" s="1">
        <v>28</v>
      </c>
      <c r="B1364" s="1">
        <v>391163</v>
      </c>
      <c r="C1364" s="1">
        <v>3017.3029999999999</v>
      </c>
    </row>
    <row r="1365" spans="1:3" x14ac:dyDescent="0.2">
      <c r="A1365" s="1">
        <v>28</v>
      </c>
      <c r="B1365" s="1">
        <v>360459</v>
      </c>
      <c r="C1365" s="1">
        <v>3067.4740000000002</v>
      </c>
    </row>
    <row r="1366" spans="1:3" x14ac:dyDescent="0.2">
      <c r="A1366" s="1">
        <v>28</v>
      </c>
      <c r="B1366" s="1">
        <v>329981</v>
      </c>
      <c r="C1366" s="1">
        <v>3047.7460000000001</v>
      </c>
    </row>
    <row r="1367" spans="1:3" x14ac:dyDescent="0.2">
      <c r="A1367" s="1">
        <v>28</v>
      </c>
      <c r="B1367" s="1">
        <v>299803</v>
      </c>
      <c r="C1367" s="1">
        <v>3019.63</v>
      </c>
    </row>
    <row r="1368" spans="1:3" x14ac:dyDescent="0.2">
      <c r="A1368" s="1">
        <v>28</v>
      </c>
      <c r="B1368" s="1">
        <v>268937</v>
      </c>
      <c r="C1368" s="1">
        <v>3084.4839999999999</v>
      </c>
    </row>
    <row r="1369" spans="1:3" x14ac:dyDescent="0.2">
      <c r="A1369" s="1">
        <v>28</v>
      </c>
      <c r="B1369" s="1">
        <v>238079</v>
      </c>
      <c r="C1369" s="1">
        <v>3085.0410000000002</v>
      </c>
    </row>
    <row r="1370" spans="1:3" x14ac:dyDescent="0.2">
      <c r="A1370" s="1">
        <v>28</v>
      </c>
      <c r="B1370" s="1">
        <v>207126</v>
      </c>
      <c r="C1370" s="1">
        <v>3097.7040000000002</v>
      </c>
    </row>
    <row r="1371" spans="1:3" x14ac:dyDescent="0.2">
      <c r="A1371" s="1">
        <v>28</v>
      </c>
      <c r="B1371" s="1">
        <v>182947</v>
      </c>
      <c r="C1371" s="1">
        <v>2415.056</v>
      </c>
    </row>
    <row r="1372" spans="1:3" x14ac:dyDescent="0.2">
      <c r="A1372" s="1">
        <v>28</v>
      </c>
      <c r="B1372" s="1">
        <v>151741</v>
      </c>
      <c r="C1372" s="1">
        <v>3121.6880000000001</v>
      </c>
    </row>
    <row r="1373" spans="1:3" x14ac:dyDescent="0.2">
      <c r="A1373" s="1">
        <v>28</v>
      </c>
      <c r="B1373" s="1">
        <v>121489</v>
      </c>
      <c r="C1373" s="1">
        <v>3021.6190000000001</v>
      </c>
    </row>
    <row r="1374" spans="1:3" x14ac:dyDescent="0.2">
      <c r="A1374" s="1">
        <v>28</v>
      </c>
      <c r="B1374" s="1">
        <v>90125</v>
      </c>
      <c r="C1374" s="1">
        <v>3136.05</v>
      </c>
    </row>
    <row r="1375" spans="1:3" x14ac:dyDescent="0.2">
      <c r="A1375" s="1">
        <v>28</v>
      </c>
      <c r="B1375" s="1">
        <v>59396</v>
      </c>
      <c r="C1375" s="1">
        <v>3073.1419999999998</v>
      </c>
    </row>
    <row r="1376" spans="1:3" x14ac:dyDescent="0.2">
      <c r="A1376" s="1">
        <v>28</v>
      </c>
      <c r="B1376" s="1">
        <v>28329</v>
      </c>
      <c r="C1376" s="1">
        <v>3104.31</v>
      </c>
    </row>
    <row r="1377" spans="1:3" x14ac:dyDescent="0.2">
      <c r="A1377" s="1">
        <v>28</v>
      </c>
      <c r="B1377" s="1">
        <v>0</v>
      </c>
      <c r="C1377" s="1">
        <v>2834.8130000000001</v>
      </c>
    </row>
    <row r="1378" spans="1:3" x14ac:dyDescent="0.2">
      <c r="A1378" s="1">
        <v>29</v>
      </c>
      <c r="B1378" s="1">
        <v>33428</v>
      </c>
      <c r="C1378" s="1">
        <v>66.335999999999999</v>
      </c>
    </row>
    <row r="1379" spans="1:3" x14ac:dyDescent="0.2">
      <c r="A1379" s="1">
        <v>29</v>
      </c>
      <c r="B1379" s="1">
        <v>368444</v>
      </c>
      <c r="C1379" s="1">
        <v>270.92500000000001</v>
      </c>
    </row>
    <row r="1380" spans="1:3" x14ac:dyDescent="0.2">
      <c r="A1380" s="1">
        <v>29</v>
      </c>
      <c r="B1380" s="1">
        <v>388474</v>
      </c>
      <c r="C1380" s="1">
        <v>152.447</v>
      </c>
    </row>
    <row r="1381" spans="1:3" x14ac:dyDescent="0.2">
      <c r="A1381" s="1">
        <v>29</v>
      </c>
      <c r="B1381" s="1">
        <v>478763</v>
      </c>
      <c r="C1381" s="1">
        <v>1630.2539999999999</v>
      </c>
    </row>
    <row r="1382" spans="1:3" x14ac:dyDescent="0.2">
      <c r="A1382" s="1">
        <v>29</v>
      </c>
      <c r="B1382" s="1">
        <v>448124</v>
      </c>
      <c r="C1382" s="1">
        <v>3064.9259999999999</v>
      </c>
    </row>
    <row r="1383" spans="1:3" x14ac:dyDescent="0.2">
      <c r="A1383" s="1">
        <v>29</v>
      </c>
      <c r="B1383" s="1">
        <v>416812</v>
      </c>
      <c r="C1383" s="1">
        <v>3130.1849999999999</v>
      </c>
    </row>
    <row r="1384" spans="1:3" x14ac:dyDescent="0.2">
      <c r="A1384" s="1">
        <v>29</v>
      </c>
      <c r="B1384" s="1">
        <v>385445</v>
      </c>
      <c r="C1384" s="1">
        <v>3136.92</v>
      </c>
    </row>
    <row r="1385" spans="1:3" x14ac:dyDescent="0.2">
      <c r="A1385" s="1">
        <v>29</v>
      </c>
      <c r="B1385" s="1">
        <v>354016</v>
      </c>
      <c r="C1385" s="1">
        <v>3142.0210000000002</v>
      </c>
    </row>
    <row r="1386" spans="1:3" x14ac:dyDescent="0.2">
      <c r="A1386" s="1">
        <v>29</v>
      </c>
      <c r="B1386" s="1">
        <v>322631</v>
      </c>
      <c r="C1386" s="1">
        <v>3135.4569999999999</v>
      </c>
    </row>
    <row r="1387" spans="1:3" x14ac:dyDescent="0.2">
      <c r="A1387" s="1">
        <v>29</v>
      </c>
      <c r="B1387" s="1">
        <v>291276</v>
      </c>
      <c r="C1387" s="1">
        <v>3136.703</v>
      </c>
    </row>
    <row r="1388" spans="1:3" x14ac:dyDescent="0.2">
      <c r="A1388" s="1">
        <v>29</v>
      </c>
      <c r="B1388" s="1">
        <v>260229</v>
      </c>
      <c r="C1388" s="1">
        <v>3098.65</v>
      </c>
    </row>
    <row r="1389" spans="1:3" x14ac:dyDescent="0.2">
      <c r="A1389" s="1">
        <v>29</v>
      </c>
      <c r="B1389" s="1">
        <v>228862</v>
      </c>
      <c r="C1389" s="1">
        <v>3136.6489999999999</v>
      </c>
    </row>
    <row r="1390" spans="1:3" x14ac:dyDescent="0.2">
      <c r="A1390" s="1">
        <v>29</v>
      </c>
      <c r="B1390" s="1">
        <v>197330</v>
      </c>
      <c r="C1390" s="1">
        <v>3153.078</v>
      </c>
    </row>
    <row r="1391" spans="1:3" x14ac:dyDescent="0.2">
      <c r="A1391" s="1">
        <v>29</v>
      </c>
      <c r="B1391" s="1">
        <v>166223</v>
      </c>
      <c r="C1391" s="1">
        <v>3110.8649999999998</v>
      </c>
    </row>
    <row r="1392" spans="1:3" x14ac:dyDescent="0.2">
      <c r="A1392" s="1">
        <v>29</v>
      </c>
      <c r="B1392" s="1">
        <v>135316</v>
      </c>
      <c r="C1392" s="1">
        <v>3090.252</v>
      </c>
    </row>
    <row r="1393" spans="1:3" x14ac:dyDescent="0.2">
      <c r="A1393" s="1">
        <v>29</v>
      </c>
      <c r="B1393" s="1">
        <v>103488</v>
      </c>
      <c r="C1393" s="1">
        <v>3182.8879999999999</v>
      </c>
    </row>
    <row r="1394" spans="1:3" x14ac:dyDescent="0.2">
      <c r="A1394" s="1">
        <v>29</v>
      </c>
      <c r="B1394" s="1">
        <v>73057</v>
      </c>
      <c r="C1394" s="1">
        <v>3042.84</v>
      </c>
    </row>
    <row r="1395" spans="1:3" x14ac:dyDescent="0.2">
      <c r="A1395" s="1">
        <v>29</v>
      </c>
      <c r="B1395" s="1">
        <v>42514</v>
      </c>
      <c r="C1395" s="1">
        <v>3053.9589999999998</v>
      </c>
    </row>
    <row r="1396" spans="1:3" x14ac:dyDescent="0.2">
      <c r="A1396" s="1">
        <v>29</v>
      </c>
      <c r="B1396" s="1">
        <v>9855</v>
      </c>
      <c r="C1396" s="1">
        <v>3266.58</v>
      </c>
    </row>
    <row r="1397" spans="1:3" x14ac:dyDescent="0.2">
      <c r="A1397" s="1">
        <v>29</v>
      </c>
      <c r="B1397" s="1">
        <v>0</v>
      </c>
      <c r="C1397" s="1">
        <v>986.697</v>
      </c>
    </row>
    <row r="1398" spans="1:3" x14ac:dyDescent="0.2">
      <c r="A1398" s="1">
        <v>30</v>
      </c>
      <c r="B1398" s="1">
        <v>187365</v>
      </c>
      <c r="C1398" s="1">
        <v>184.94200000000001</v>
      </c>
    </row>
    <row r="1399" spans="1:3" x14ac:dyDescent="0.2">
      <c r="A1399" s="1">
        <v>30</v>
      </c>
      <c r="B1399" s="1">
        <v>457170</v>
      </c>
      <c r="C1399" s="1">
        <v>408.95699999999999</v>
      </c>
    </row>
    <row r="1400" spans="1:3" x14ac:dyDescent="0.2">
      <c r="A1400" s="1">
        <v>30</v>
      </c>
      <c r="B1400" s="1">
        <v>472675</v>
      </c>
      <c r="C1400" s="1">
        <v>134.69999999999999</v>
      </c>
    </row>
    <row r="1401" spans="1:3" x14ac:dyDescent="0.2">
      <c r="A1401" s="1">
        <v>30</v>
      </c>
      <c r="B1401" s="1">
        <v>470391</v>
      </c>
      <c r="C1401" s="1">
        <v>2229.0509999999999</v>
      </c>
    </row>
    <row r="1402" spans="1:3" x14ac:dyDescent="0.2">
      <c r="A1402" s="1">
        <v>30</v>
      </c>
      <c r="B1402" s="1">
        <v>438572</v>
      </c>
      <c r="C1402" s="1">
        <v>3180.8270000000002</v>
      </c>
    </row>
    <row r="1403" spans="1:3" x14ac:dyDescent="0.2">
      <c r="A1403" s="1">
        <v>30</v>
      </c>
      <c r="B1403" s="1">
        <v>406517</v>
      </c>
      <c r="C1403" s="1">
        <v>3204.2469999999998</v>
      </c>
    </row>
    <row r="1404" spans="1:3" x14ac:dyDescent="0.2">
      <c r="A1404" s="1">
        <v>30</v>
      </c>
      <c r="B1404" s="1">
        <v>374352</v>
      </c>
      <c r="C1404" s="1">
        <v>3213.605</v>
      </c>
    </row>
    <row r="1405" spans="1:3" x14ac:dyDescent="0.2">
      <c r="A1405" s="1">
        <v>30</v>
      </c>
      <c r="B1405" s="1">
        <v>343162</v>
      </c>
      <c r="C1405" s="1">
        <v>3118.5610000000001</v>
      </c>
    </row>
    <row r="1406" spans="1:3" x14ac:dyDescent="0.2">
      <c r="A1406" s="1">
        <v>30</v>
      </c>
      <c r="B1406" s="1">
        <v>311606</v>
      </c>
      <c r="C1406" s="1">
        <v>3156.4160000000002</v>
      </c>
    </row>
    <row r="1407" spans="1:3" x14ac:dyDescent="0.2">
      <c r="A1407" s="1">
        <v>30</v>
      </c>
      <c r="B1407" s="1">
        <v>280076</v>
      </c>
      <c r="C1407" s="1">
        <v>3149.82</v>
      </c>
    </row>
    <row r="1408" spans="1:3" x14ac:dyDescent="0.2">
      <c r="A1408" s="1">
        <v>30</v>
      </c>
      <c r="B1408" s="1">
        <v>248508</v>
      </c>
      <c r="C1408" s="1">
        <v>3157.24</v>
      </c>
    </row>
    <row r="1409" spans="1:3" x14ac:dyDescent="0.2">
      <c r="A1409" s="1">
        <v>30</v>
      </c>
      <c r="B1409" s="1">
        <v>216853</v>
      </c>
      <c r="C1409" s="1">
        <v>3164.8530000000001</v>
      </c>
    </row>
    <row r="1410" spans="1:3" x14ac:dyDescent="0.2">
      <c r="A1410" s="1">
        <v>30</v>
      </c>
      <c r="B1410" s="1">
        <v>184977</v>
      </c>
      <c r="C1410" s="1">
        <v>3187.4349999999999</v>
      </c>
    </row>
    <row r="1411" spans="1:3" x14ac:dyDescent="0.2">
      <c r="A1411" s="1">
        <v>30</v>
      </c>
      <c r="B1411" s="1">
        <v>153637</v>
      </c>
      <c r="C1411" s="1">
        <v>3133.6909999999998</v>
      </c>
    </row>
    <row r="1412" spans="1:3" x14ac:dyDescent="0.2">
      <c r="A1412" s="1">
        <v>30</v>
      </c>
      <c r="B1412" s="1">
        <v>121799</v>
      </c>
      <c r="C1412" s="1">
        <v>3183.4789999999998</v>
      </c>
    </row>
    <row r="1413" spans="1:3" x14ac:dyDescent="0.2">
      <c r="A1413" s="1">
        <v>30</v>
      </c>
      <c r="B1413" s="1">
        <v>89798</v>
      </c>
      <c r="C1413" s="1">
        <v>3199.9290000000001</v>
      </c>
    </row>
    <row r="1414" spans="1:3" x14ac:dyDescent="0.2">
      <c r="A1414" s="1">
        <v>30</v>
      </c>
      <c r="B1414" s="1">
        <v>56790</v>
      </c>
      <c r="C1414" s="1">
        <v>3301.877</v>
      </c>
    </row>
    <row r="1415" spans="1:3" x14ac:dyDescent="0.2">
      <c r="A1415" s="1">
        <v>30</v>
      </c>
      <c r="B1415" s="1">
        <v>24041</v>
      </c>
      <c r="C1415" s="1">
        <v>3274.1039999999998</v>
      </c>
    </row>
    <row r="1416" spans="1:3" x14ac:dyDescent="0.2">
      <c r="A1416" s="1">
        <v>30</v>
      </c>
      <c r="B1416" s="1">
        <v>0</v>
      </c>
      <c r="C1416" s="1">
        <v>2404.145</v>
      </c>
    </row>
    <row r="1417" spans="1:3" x14ac:dyDescent="0.2">
      <c r="A1417" s="1">
        <v>31</v>
      </c>
      <c r="B1417" s="1">
        <v>67337</v>
      </c>
      <c r="C1417" s="1">
        <v>120.379</v>
      </c>
    </row>
    <row r="1418" spans="1:3" x14ac:dyDescent="0.2">
      <c r="A1418" s="1">
        <v>31</v>
      </c>
      <c r="B1418" s="1">
        <v>315421</v>
      </c>
      <c r="C1418" s="1">
        <v>178.38800000000001</v>
      </c>
    </row>
    <row r="1419" spans="1:3" x14ac:dyDescent="0.2">
      <c r="A1419" s="1">
        <v>31</v>
      </c>
      <c r="B1419" s="1">
        <v>491016</v>
      </c>
      <c r="C1419" s="1">
        <v>596.37199999999996</v>
      </c>
    </row>
    <row r="1420" spans="1:3" x14ac:dyDescent="0.2">
      <c r="A1420" s="1">
        <v>31</v>
      </c>
      <c r="B1420" s="1">
        <v>469716</v>
      </c>
      <c r="C1420" s="1">
        <v>2129.9369999999999</v>
      </c>
    </row>
    <row r="1421" spans="1:3" x14ac:dyDescent="0.2">
      <c r="A1421" s="1">
        <v>31</v>
      </c>
      <c r="B1421" s="1">
        <v>437407</v>
      </c>
      <c r="C1421" s="1">
        <v>3232.3589999999999</v>
      </c>
    </row>
    <row r="1422" spans="1:3" x14ac:dyDescent="0.2">
      <c r="A1422" s="1">
        <v>31</v>
      </c>
      <c r="B1422" s="1">
        <v>405833</v>
      </c>
      <c r="C1422" s="1">
        <v>3154.3739999999998</v>
      </c>
    </row>
    <row r="1423" spans="1:3" x14ac:dyDescent="0.2">
      <c r="A1423" s="1">
        <v>31</v>
      </c>
      <c r="B1423" s="1">
        <v>373766</v>
      </c>
      <c r="C1423" s="1">
        <v>3206.7750000000001</v>
      </c>
    </row>
    <row r="1424" spans="1:3" x14ac:dyDescent="0.2">
      <c r="A1424" s="1">
        <v>31</v>
      </c>
      <c r="B1424" s="1">
        <v>341408</v>
      </c>
      <c r="C1424" s="1">
        <v>3236.3960000000002</v>
      </c>
    </row>
    <row r="1425" spans="1:3" x14ac:dyDescent="0.2">
      <c r="A1425" s="1">
        <v>31</v>
      </c>
      <c r="B1425" s="1">
        <v>308867</v>
      </c>
      <c r="C1425" s="1">
        <v>3252.8049999999998</v>
      </c>
    </row>
    <row r="1426" spans="1:3" x14ac:dyDescent="0.2">
      <c r="A1426" s="1">
        <v>31</v>
      </c>
      <c r="B1426" s="1">
        <v>276594</v>
      </c>
      <c r="C1426" s="1">
        <v>3229.9870000000001</v>
      </c>
    </row>
    <row r="1427" spans="1:3" x14ac:dyDescent="0.2">
      <c r="A1427" s="1">
        <v>31</v>
      </c>
      <c r="B1427" s="1">
        <v>244172</v>
      </c>
      <c r="C1427" s="1">
        <v>3239.848</v>
      </c>
    </row>
    <row r="1428" spans="1:3" x14ac:dyDescent="0.2">
      <c r="A1428" s="1">
        <v>31</v>
      </c>
      <c r="B1428" s="1">
        <v>211251</v>
      </c>
      <c r="C1428" s="1">
        <v>3290.3989999999999</v>
      </c>
    </row>
    <row r="1429" spans="1:3" x14ac:dyDescent="0.2">
      <c r="A1429" s="1">
        <v>31</v>
      </c>
      <c r="B1429" s="1">
        <v>178813</v>
      </c>
      <c r="C1429" s="1">
        <v>3243.665</v>
      </c>
    </row>
    <row r="1430" spans="1:3" x14ac:dyDescent="0.2">
      <c r="A1430" s="1">
        <v>31</v>
      </c>
      <c r="B1430" s="1">
        <v>146680</v>
      </c>
      <c r="C1430" s="1">
        <v>3213.422</v>
      </c>
    </row>
    <row r="1431" spans="1:3" x14ac:dyDescent="0.2">
      <c r="A1431" s="1">
        <v>31</v>
      </c>
      <c r="B1431" s="1">
        <v>122789</v>
      </c>
      <c r="C1431" s="1">
        <v>2390.134</v>
      </c>
    </row>
    <row r="1432" spans="1:3" x14ac:dyDescent="0.2">
      <c r="A1432" s="1">
        <v>31</v>
      </c>
      <c r="B1432" s="1">
        <v>90271</v>
      </c>
      <c r="C1432" s="1">
        <v>3250.5509999999999</v>
      </c>
    </row>
    <row r="1433" spans="1:3" x14ac:dyDescent="0.2">
      <c r="A1433" s="1">
        <v>31</v>
      </c>
      <c r="B1433" s="1">
        <v>56843</v>
      </c>
      <c r="C1433" s="1">
        <v>3342.2069999999999</v>
      </c>
    </row>
    <row r="1434" spans="1:3" x14ac:dyDescent="0.2">
      <c r="A1434" s="1">
        <v>31</v>
      </c>
      <c r="B1434" s="1">
        <v>23713</v>
      </c>
      <c r="C1434" s="1">
        <v>3315.788</v>
      </c>
    </row>
    <row r="1435" spans="1:3" x14ac:dyDescent="0.2">
      <c r="A1435" s="1">
        <v>31</v>
      </c>
      <c r="B1435" s="1">
        <v>0</v>
      </c>
      <c r="C1435" s="1">
        <v>2371.4009999999998</v>
      </c>
    </row>
    <row r="1436" spans="1:3" x14ac:dyDescent="0.2">
      <c r="A1436" s="1">
        <v>32</v>
      </c>
      <c r="B1436" s="1">
        <v>73478</v>
      </c>
      <c r="C1436" s="1">
        <v>135.178</v>
      </c>
    </row>
    <row r="1437" spans="1:3" x14ac:dyDescent="0.2">
      <c r="A1437" s="1">
        <v>32</v>
      </c>
      <c r="B1437" s="1">
        <v>301452</v>
      </c>
      <c r="C1437" s="1">
        <v>186.00700000000001</v>
      </c>
    </row>
    <row r="1438" spans="1:3" x14ac:dyDescent="0.2">
      <c r="A1438" s="1">
        <v>32</v>
      </c>
      <c r="B1438" s="1">
        <v>491937</v>
      </c>
      <c r="C1438" s="1">
        <v>481.577</v>
      </c>
    </row>
    <row r="1439" spans="1:3" x14ac:dyDescent="0.2">
      <c r="A1439" s="1">
        <v>32</v>
      </c>
      <c r="B1439" s="1">
        <v>469446</v>
      </c>
      <c r="C1439" s="1">
        <v>2251.2199999999998</v>
      </c>
    </row>
    <row r="1440" spans="1:3" x14ac:dyDescent="0.2">
      <c r="A1440" s="1">
        <v>32</v>
      </c>
      <c r="B1440" s="1">
        <v>436606</v>
      </c>
      <c r="C1440" s="1">
        <v>3281.0410000000002</v>
      </c>
    </row>
    <row r="1441" spans="1:3" x14ac:dyDescent="0.2">
      <c r="A1441" s="1">
        <v>32</v>
      </c>
      <c r="B1441" s="1">
        <v>403574</v>
      </c>
      <c r="C1441" s="1">
        <v>3304.9079999999999</v>
      </c>
    </row>
    <row r="1442" spans="1:3" x14ac:dyDescent="0.2">
      <c r="A1442" s="1">
        <v>32</v>
      </c>
      <c r="B1442" s="1">
        <v>369215</v>
      </c>
      <c r="C1442" s="1">
        <v>3433.9859999999999</v>
      </c>
    </row>
    <row r="1443" spans="1:3" x14ac:dyDescent="0.2">
      <c r="A1443" s="1">
        <v>32</v>
      </c>
      <c r="B1443" s="1">
        <v>335211</v>
      </c>
      <c r="C1443" s="1">
        <v>3401.7779999999998</v>
      </c>
    </row>
    <row r="1444" spans="1:3" x14ac:dyDescent="0.2">
      <c r="A1444" s="1">
        <v>32</v>
      </c>
      <c r="B1444" s="1">
        <v>301495</v>
      </c>
      <c r="C1444" s="1">
        <v>3369.8339999999998</v>
      </c>
    </row>
    <row r="1445" spans="1:3" x14ac:dyDescent="0.2">
      <c r="A1445" s="1">
        <v>32</v>
      </c>
      <c r="B1445" s="1">
        <v>268476</v>
      </c>
      <c r="C1445" s="1">
        <v>3302.28</v>
      </c>
    </row>
    <row r="1446" spans="1:3" x14ac:dyDescent="0.2">
      <c r="A1446" s="1">
        <v>32</v>
      </c>
      <c r="B1446" s="1">
        <v>234869</v>
      </c>
      <c r="C1446" s="1">
        <v>3359.94</v>
      </c>
    </row>
    <row r="1447" spans="1:3" x14ac:dyDescent="0.2">
      <c r="A1447" s="1">
        <v>32</v>
      </c>
      <c r="B1447" s="1">
        <v>200774</v>
      </c>
      <c r="C1447" s="1">
        <v>3409.395</v>
      </c>
    </row>
    <row r="1448" spans="1:3" x14ac:dyDescent="0.2">
      <c r="A1448" s="1">
        <v>32</v>
      </c>
      <c r="B1448" s="1">
        <v>167495</v>
      </c>
      <c r="C1448" s="1">
        <v>3327.6149999999998</v>
      </c>
    </row>
    <row r="1449" spans="1:3" x14ac:dyDescent="0.2">
      <c r="A1449" s="1">
        <v>32</v>
      </c>
      <c r="B1449" s="1">
        <v>134114</v>
      </c>
      <c r="C1449" s="1">
        <v>3337.94</v>
      </c>
    </row>
    <row r="1450" spans="1:3" x14ac:dyDescent="0.2">
      <c r="A1450" s="1">
        <v>32</v>
      </c>
      <c r="B1450" s="1">
        <v>100021</v>
      </c>
      <c r="C1450" s="1">
        <v>3409.3240000000001</v>
      </c>
    </row>
    <row r="1451" spans="1:3" x14ac:dyDescent="0.2">
      <c r="A1451" s="1">
        <v>32</v>
      </c>
      <c r="B1451" s="1">
        <v>65834</v>
      </c>
      <c r="C1451" s="1">
        <v>3420.5509999999999</v>
      </c>
    </row>
    <row r="1452" spans="1:3" x14ac:dyDescent="0.2">
      <c r="A1452" s="1">
        <v>32</v>
      </c>
      <c r="B1452" s="1">
        <v>31351</v>
      </c>
      <c r="C1452" s="1">
        <v>3446.9140000000002</v>
      </c>
    </row>
    <row r="1453" spans="1:3" x14ac:dyDescent="0.2">
      <c r="A1453" s="1">
        <v>32</v>
      </c>
      <c r="B1453" s="1">
        <v>0</v>
      </c>
      <c r="C1453" s="1">
        <v>3133.7310000000002</v>
      </c>
    </row>
    <row r="1454" spans="1:3" x14ac:dyDescent="0.2">
      <c r="A1454" s="1">
        <v>33</v>
      </c>
      <c r="B1454" s="1">
        <v>32194</v>
      </c>
      <c r="C1454" s="1">
        <v>70.432000000000002</v>
      </c>
    </row>
    <row r="1455" spans="1:3" x14ac:dyDescent="0.2">
      <c r="A1455" s="1">
        <v>33</v>
      </c>
      <c r="B1455" s="1">
        <v>302366</v>
      </c>
      <c r="C1455" s="1">
        <v>220.25700000000001</v>
      </c>
    </row>
    <row r="1456" spans="1:3" x14ac:dyDescent="0.2">
      <c r="A1456" s="1">
        <v>33</v>
      </c>
      <c r="B1456" s="1">
        <v>387390</v>
      </c>
      <c r="C1456" s="1">
        <v>270.89299999999997</v>
      </c>
    </row>
    <row r="1457" spans="1:3" x14ac:dyDescent="0.2">
      <c r="A1457" s="1">
        <v>33</v>
      </c>
      <c r="B1457" s="1">
        <v>478363</v>
      </c>
      <c r="C1457" s="1">
        <v>1601.1890000000001</v>
      </c>
    </row>
    <row r="1458" spans="1:3" x14ac:dyDescent="0.2">
      <c r="A1458" s="1">
        <v>33</v>
      </c>
      <c r="B1458" s="1">
        <v>445394</v>
      </c>
      <c r="C1458" s="1">
        <v>3293.56</v>
      </c>
    </row>
    <row r="1459" spans="1:3" x14ac:dyDescent="0.2">
      <c r="A1459" s="1">
        <v>33</v>
      </c>
      <c r="B1459" s="1">
        <v>415609</v>
      </c>
      <c r="C1459" s="1">
        <v>2979.5549999999998</v>
      </c>
    </row>
    <row r="1460" spans="1:3" x14ac:dyDescent="0.2">
      <c r="A1460" s="1">
        <v>33</v>
      </c>
      <c r="B1460" s="1">
        <v>381836</v>
      </c>
      <c r="C1460" s="1">
        <v>3375.6480000000001</v>
      </c>
    </row>
    <row r="1461" spans="1:3" x14ac:dyDescent="0.2">
      <c r="A1461" s="1">
        <v>33</v>
      </c>
      <c r="B1461" s="1">
        <v>356097</v>
      </c>
      <c r="C1461" s="1">
        <v>2573.8389999999999</v>
      </c>
    </row>
    <row r="1462" spans="1:3" x14ac:dyDescent="0.2">
      <c r="A1462" s="1">
        <v>33</v>
      </c>
      <c r="B1462" s="1">
        <v>322140</v>
      </c>
      <c r="C1462" s="1">
        <v>3395.6469999999999</v>
      </c>
    </row>
    <row r="1463" spans="1:3" x14ac:dyDescent="0.2">
      <c r="A1463" s="1">
        <v>33</v>
      </c>
      <c r="B1463" s="1">
        <v>288318</v>
      </c>
      <c r="C1463" s="1">
        <v>3382.8960000000002</v>
      </c>
    </row>
    <row r="1464" spans="1:3" x14ac:dyDescent="0.2">
      <c r="A1464" s="1">
        <v>33</v>
      </c>
      <c r="B1464" s="1">
        <v>253880</v>
      </c>
      <c r="C1464" s="1">
        <v>3443.0459999999998</v>
      </c>
    </row>
    <row r="1465" spans="1:3" x14ac:dyDescent="0.2">
      <c r="A1465" s="1">
        <v>33</v>
      </c>
      <c r="B1465" s="1">
        <v>219201</v>
      </c>
      <c r="C1465" s="1">
        <v>3467.5729999999999</v>
      </c>
    </row>
    <row r="1466" spans="1:3" x14ac:dyDescent="0.2">
      <c r="A1466" s="1">
        <v>33</v>
      </c>
      <c r="B1466" s="1">
        <v>184878</v>
      </c>
      <c r="C1466" s="1">
        <v>3432.6280000000002</v>
      </c>
    </row>
    <row r="1467" spans="1:3" x14ac:dyDescent="0.2">
      <c r="A1467" s="1">
        <v>33</v>
      </c>
      <c r="B1467" s="1">
        <v>151151</v>
      </c>
      <c r="C1467" s="1">
        <v>3372.8969999999999</v>
      </c>
    </row>
    <row r="1468" spans="1:3" x14ac:dyDescent="0.2">
      <c r="A1468" s="1">
        <v>33</v>
      </c>
      <c r="B1468" s="1">
        <v>117417</v>
      </c>
      <c r="C1468" s="1">
        <v>3372.7849999999999</v>
      </c>
    </row>
    <row r="1469" spans="1:3" x14ac:dyDescent="0.2">
      <c r="A1469" s="1">
        <v>33</v>
      </c>
      <c r="B1469" s="1">
        <v>83275</v>
      </c>
      <c r="C1469" s="1">
        <v>3413.846</v>
      </c>
    </row>
    <row r="1470" spans="1:3" x14ac:dyDescent="0.2">
      <c r="A1470" s="1">
        <v>33</v>
      </c>
      <c r="B1470" s="1">
        <v>48982</v>
      </c>
      <c r="C1470" s="1">
        <v>3430.8620000000001</v>
      </c>
    </row>
    <row r="1471" spans="1:3" x14ac:dyDescent="0.2">
      <c r="A1471" s="1">
        <v>33</v>
      </c>
      <c r="B1471" s="1">
        <v>14084</v>
      </c>
      <c r="C1471" s="1">
        <v>3487.9609999999998</v>
      </c>
    </row>
    <row r="1472" spans="1:3" x14ac:dyDescent="0.2">
      <c r="A1472" s="1">
        <v>33</v>
      </c>
      <c r="B1472" s="1">
        <v>0</v>
      </c>
      <c r="C1472" s="1">
        <v>1410.971</v>
      </c>
    </row>
    <row r="1473" spans="1:3" x14ac:dyDescent="0.2">
      <c r="A1473" s="1">
        <v>34</v>
      </c>
      <c r="B1473" s="1">
        <v>174217</v>
      </c>
      <c r="C1473" s="1">
        <v>229.096</v>
      </c>
    </row>
    <row r="1474" spans="1:3" x14ac:dyDescent="0.2">
      <c r="A1474" s="1">
        <v>34</v>
      </c>
      <c r="B1474" s="1">
        <v>363028</v>
      </c>
      <c r="C1474" s="1">
        <v>237.67500000000001</v>
      </c>
    </row>
    <row r="1475" spans="1:3" x14ac:dyDescent="0.2">
      <c r="A1475" s="1">
        <v>34</v>
      </c>
      <c r="B1475" s="1">
        <v>451308</v>
      </c>
      <c r="C1475" s="1">
        <v>255.73599999999999</v>
      </c>
    </row>
    <row r="1476" spans="1:3" x14ac:dyDescent="0.2">
      <c r="A1476" s="1">
        <v>34</v>
      </c>
      <c r="B1476" s="1">
        <v>461185</v>
      </c>
      <c r="C1476" s="1">
        <v>3155.87</v>
      </c>
    </row>
    <row r="1477" spans="1:3" x14ac:dyDescent="0.2">
      <c r="A1477" s="1">
        <v>34</v>
      </c>
      <c r="B1477" s="1">
        <v>426503</v>
      </c>
      <c r="C1477" s="1">
        <v>3468.2179999999998</v>
      </c>
    </row>
    <row r="1478" spans="1:3" x14ac:dyDescent="0.2">
      <c r="A1478" s="1">
        <v>34</v>
      </c>
      <c r="B1478" s="1">
        <v>392845</v>
      </c>
      <c r="C1478" s="1">
        <v>3365.4720000000002</v>
      </c>
    </row>
    <row r="1479" spans="1:3" x14ac:dyDescent="0.2">
      <c r="A1479" s="1">
        <v>34</v>
      </c>
      <c r="B1479" s="1">
        <v>358280</v>
      </c>
      <c r="C1479" s="1">
        <v>3458.4389999999999</v>
      </c>
    </row>
    <row r="1480" spans="1:3" x14ac:dyDescent="0.2">
      <c r="A1480" s="1">
        <v>34</v>
      </c>
      <c r="B1480" s="1">
        <v>324203</v>
      </c>
      <c r="C1480" s="1">
        <v>3404.2179999999998</v>
      </c>
    </row>
    <row r="1481" spans="1:3" x14ac:dyDescent="0.2">
      <c r="A1481" s="1">
        <v>34</v>
      </c>
      <c r="B1481" s="1">
        <v>289463</v>
      </c>
      <c r="C1481" s="1">
        <v>3473.9090000000001</v>
      </c>
    </row>
    <row r="1482" spans="1:3" x14ac:dyDescent="0.2">
      <c r="A1482" s="1">
        <v>34</v>
      </c>
      <c r="B1482" s="1">
        <v>255412</v>
      </c>
      <c r="C1482" s="1">
        <v>3405.0360000000001</v>
      </c>
    </row>
    <row r="1483" spans="1:3" x14ac:dyDescent="0.2">
      <c r="A1483" s="1">
        <v>34</v>
      </c>
      <c r="B1483" s="1">
        <v>220966</v>
      </c>
      <c r="C1483" s="1">
        <v>3447.069</v>
      </c>
    </row>
    <row r="1484" spans="1:3" x14ac:dyDescent="0.2">
      <c r="A1484" s="1">
        <v>34</v>
      </c>
      <c r="B1484" s="1">
        <v>186785</v>
      </c>
      <c r="C1484" s="1">
        <v>3417.6759999999999</v>
      </c>
    </row>
    <row r="1485" spans="1:3" x14ac:dyDescent="0.2">
      <c r="A1485" s="1">
        <v>34</v>
      </c>
      <c r="B1485" s="1">
        <v>153270</v>
      </c>
      <c r="C1485" s="1">
        <v>3348.6909999999998</v>
      </c>
    </row>
    <row r="1486" spans="1:3" x14ac:dyDescent="0.2">
      <c r="A1486" s="1">
        <v>34</v>
      </c>
      <c r="B1486" s="1">
        <v>118992</v>
      </c>
      <c r="C1486" s="1">
        <v>3427.6790000000001</v>
      </c>
    </row>
    <row r="1487" spans="1:3" x14ac:dyDescent="0.2">
      <c r="A1487" s="1">
        <v>34</v>
      </c>
      <c r="B1487" s="1">
        <v>85281</v>
      </c>
      <c r="C1487" s="1">
        <v>3371.248</v>
      </c>
    </row>
    <row r="1488" spans="1:3" x14ac:dyDescent="0.2">
      <c r="A1488" s="1">
        <v>34</v>
      </c>
      <c r="B1488" s="1">
        <v>49959</v>
      </c>
      <c r="C1488" s="1">
        <v>3531.9029999999998</v>
      </c>
    </row>
    <row r="1489" spans="1:3" x14ac:dyDescent="0.2">
      <c r="A1489" s="1">
        <v>34</v>
      </c>
      <c r="B1489" s="1">
        <v>14283</v>
      </c>
      <c r="C1489" s="1">
        <v>3567.8589999999999</v>
      </c>
    </row>
    <row r="1490" spans="1:3" x14ac:dyDescent="0.2">
      <c r="A1490" s="1">
        <v>34</v>
      </c>
      <c r="B1490" s="1">
        <v>0</v>
      </c>
      <c r="C1490" s="1">
        <v>1430.4839999999999</v>
      </c>
    </row>
    <row r="1491" spans="1:3" x14ac:dyDescent="0.2">
      <c r="A1491" s="1">
        <v>35</v>
      </c>
      <c r="B1491" s="1">
        <v>161705</v>
      </c>
      <c r="C1491" s="1">
        <v>223.71</v>
      </c>
    </row>
    <row r="1492" spans="1:3" x14ac:dyDescent="0.2">
      <c r="A1492" s="1">
        <v>35</v>
      </c>
      <c r="B1492" s="1">
        <v>356474</v>
      </c>
      <c r="C1492" s="1">
        <v>281.39400000000001</v>
      </c>
    </row>
    <row r="1493" spans="1:3" x14ac:dyDescent="0.2">
      <c r="A1493" s="1">
        <v>35</v>
      </c>
      <c r="B1493" s="1">
        <v>480522</v>
      </c>
      <c r="C1493" s="1">
        <v>1439.71</v>
      </c>
    </row>
    <row r="1494" spans="1:3" x14ac:dyDescent="0.2">
      <c r="A1494" s="1">
        <v>35</v>
      </c>
      <c r="B1494" s="1">
        <v>446268</v>
      </c>
      <c r="C1494" s="1">
        <v>3427.7719999999999</v>
      </c>
    </row>
    <row r="1495" spans="1:3" x14ac:dyDescent="0.2">
      <c r="A1495" s="1">
        <v>35</v>
      </c>
      <c r="B1495" s="1">
        <v>411218</v>
      </c>
      <c r="C1495" s="1">
        <v>3504.951</v>
      </c>
    </row>
    <row r="1496" spans="1:3" x14ac:dyDescent="0.2">
      <c r="A1496" s="1">
        <v>35</v>
      </c>
      <c r="B1496" s="1">
        <v>376910</v>
      </c>
      <c r="C1496" s="1">
        <v>3424.8719999999998</v>
      </c>
    </row>
    <row r="1497" spans="1:3" x14ac:dyDescent="0.2">
      <c r="A1497" s="1">
        <v>35</v>
      </c>
      <c r="B1497" s="1">
        <v>341823</v>
      </c>
      <c r="C1497" s="1">
        <v>3508.5709999999999</v>
      </c>
    </row>
    <row r="1498" spans="1:3" x14ac:dyDescent="0.2">
      <c r="A1498" s="1">
        <v>35</v>
      </c>
      <c r="B1498" s="1">
        <v>307638</v>
      </c>
      <c r="C1498" s="1">
        <v>3420.2469999999998</v>
      </c>
    </row>
    <row r="1499" spans="1:3" x14ac:dyDescent="0.2">
      <c r="A1499" s="1">
        <v>35</v>
      </c>
      <c r="B1499" s="1">
        <v>272827</v>
      </c>
      <c r="C1499" s="1">
        <v>3479.578</v>
      </c>
    </row>
    <row r="1500" spans="1:3" x14ac:dyDescent="0.2">
      <c r="A1500" s="1">
        <v>35</v>
      </c>
      <c r="B1500" s="1">
        <v>237794</v>
      </c>
      <c r="C1500" s="1">
        <v>3502.518</v>
      </c>
    </row>
    <row r="1501" spans="1:3" x14ac:dyDescent="0.2">
      <c r="A1501" s="1">
        <v>35</v>
      </c>
      <c r="B1501" s="1">
        <v>202629</v>
      </c>
      <c r="C1501" s="1">
        <v>3517.623</v>
      </c>
    </row>
    <row r="1502" spans="1:3" x14ac:dyDescent="0.2">
      <c r="A1502" s="1">
        <v>35</v>
      </c>
      <c r="B1502" s="1">
        <v>166662</v>
      </c>
      <c r="C1502" s="1">
        <v>3591.5529999999999</v>
      </c>
    </row>
    <row r="1503" spans="1:3" x14ac:dyDescent="0.2">
      <c r="A1503" s="1">
        <v>35</v>
      </c>
      <c r="B1503" s="1">
        <v>130696</v>
      </c>
      <c r="C1503" s="1">
        <v>3597.192</v>
      </c>
    </row>
    <row r="1504" spans="1:3" x14ac:dyDescent="0.2">
      <c r="A1504" s="1">
        <v>35</v>
      </c>
      <c r="B1504" s="1">
        <v>93162</v>
      </c>
      <c r="C1504" s="1">
        <v>3752.652</v>
      </c>
    </row>
    <row r="1505" spans="1:3" x14ac:dyDescent="0.2">
      <c r="A1505" s="1">
        <v>35</v>
      </c>
      <c r="B1505" s="1">
        <v>57124</v>
      </c>
      <c r="C1505" s="1">
        <v>3604.2910000000002</v>
      </c>
    </row>
    <row r="1506" spans="1:3" x14ac:dyDescent="0.2">
      <c r="A1506" s="1">
        <v>35</v>
      </c>
      <c r="B1506" s="1">
        <v>20372</v>
      </c>
      <c r="C1506" s="1">
        <v>3674.2460000000001</v>
      </c>
    </row>
    <row r="1507" spans="1:3" x14ac:dyDescent="0.2">
      <c r="A1507" s="1">
        <v>35</v>
      </c>
      <c r="B1507" s="1">
        <v>0</v>
      </c>
      <c r="C1507" s="1">
        <v>2039.982</v>
      </c>
    </row>
    <row r="1508" spans="1:3" x14ac:dyDescent="0.2">
      <c r="A1508" s="1">
        <v>36</v>
      </c>
      <c r="B1508" s="1">
        <v>112775</v>
      </c>
      <c r="C1508" s="1">
        <v>186.114</v>
      </c>
    </row>
    <row r="1509" spans="1:3" x14ac:dyDescent="0.2">
      <c r="A1509" s="1">
        <v>36</v>
      </c>
      <c r="B1509" s="1">
        <v>292744</v>
      </c>
      <c r="C1509" s="1">
        <v>216.87899999999999</v>
      </c>
    </row>
    <row r="1510" spans="1:3" x14ac:dyDescent="0.2">
      <c r="A1510" s="1">
        <v>36</v>
      </c>
      <c r="B1510" s="1">
        <v>484220</v>
      </c>
      <c r="C1510" s="1">
        <v>1170.82</v>
      </c>
    </row>
    <row r="1511" spans="1:3" x14ac:dyDescent="0.2">
      <c r="A1511" s="1">
        <v>36</v>
      </c>
      <c r="B1511" s="1">
        <v>462748</v>
      </c>
      <c r="C1511" s="1">
        <v>2147.0189999999998</v>
      </c>
    </row>
    <row r="1512" spans="1:3" x14ac:dyDescent="0.2">
      <c r="A1512" s="1">
        <v>36</v>
      </c>
      <c r="B1512" s="1">
        <v>428816</v>
      </c>
      <c r="C1512" s="1">
        <v>3392.2379999999998</v>
      </c>
    </row>
    <row r="1513" spans="1:3" x14ac:dyDescent="0.2">
      <c r="A1513" s="1">
        <v>36</v>
      </c>
      <c r="B1513" s="1">
        <v>394048</v>
      </c>
      <c r="C1513" s="1">
        <v>3476.866</v>
      </c>
    </row>
    <row r="1514" spans="1:3" x14ac:dyDescent="0.2">
      <c r="A1514" s="1">
        <v>36</v>
      </c>
      <c r="B1514" s="1">
        <v>359613</v>
      </c>
      <c r="C1514" s="1">
        <v>3444.373</v>
      </c>
    </row>
    <row r="1515" spans="1:3" x14ac:dyDescent="0.2">
      <c r="A1515" s="1">
        <v>36</v>
      </c>
      <c r="B1515" s="1">
        <v>325033</v>
      </c>
      <c r="C1515" s="1">
        <v>3457.873</v>
      </c>
    </row>
    <row r="1516" spans="1:3" x14ac:dyDescent="0.2">
      <c r="A1516" s="1">
        <v>36</v>
      </c>
      <c r="B1516" s="1">
        <v>290192</v>
      </c>
      <c r="C1516" s="1">
        <v>3485.2339999999999</v>
      </c>
    </row>
    <row r="1517" spans="1:3" x14ac:dyDescent="0.2">
      <c r="A1517" s="1">
        <v>36</v>
      </c>
      <c r="B1517" s="1">
        <v>255377</v>
      </c>
      <c r="C1517" s="1">
        <v>3479.4169999999999</v>
      </c>
    </row>
    <row r="1518" spans="1:3" x14ac:dyDescent="0.2">
      <c r="A1518" s="1">
        <v>36</v>
      </c>
      <c r="B1518" s="1">
        <v>220378</v>
      </c>
      <c r="C1518" s="1">
        <v>3496.0790000000002</v>
      </c>
    </row>
    <row r="1519" spans="1:3" x14ac:dyDescent="0.2">
      <c r="A1519" s="1">
        <v>36</v>
      </c>
      <c r="B1519" s="1">
        <v>189466</v>
      </c>
      <c r="C1519" s="1">
        <v>3091.28</v>
      </c>
    </row>
    <row r="1520" spans="1:3" x14ac:dyDescent="0.2">
      <c r="A1520" s="1">
        <v>36</v>
      </c>
      <c r="B1520" s="1">
        <v>155742</v>
      </c>
      <c r="C1520" s="1">
        <v>3369.442</v>
      </c>
    </row>
    <row r="1521" spans="1:3" x14ac:dyDescent="0.2">
      <c r="A1521" s="1">
        <v>36</v>
      </c>
      <c r="B1521" s="1">
        <v>127102</v>
      </c>
      <c r="C1521" s="1">
        <v>2863.8290000000002</v>
      </c>
    </row>
    <row r="1522" spans="1:3" x14ac:dyDescent="0.2">
      <c r="A1522" s="1">
        <v>36</v>
      </c>
      <c r="B1522" s="1">
        <v>92177</v>
      </c>
      <c r="C1522" s="1">
        <v>3492.2460000000001</v>
      </c>
    </row>
    <row r="1523" spans="1:3" x14ac:dyDescent="0.2">
      <c r="A1523" s="1">
        <v>36</v>
      </c>
      <c r="B1523" s="1">
        <v>55455</v>
      </c>
      <c r="C1523" s="1">
        <v>3672.107</v>
      </c>
    </row>
    <row r="1524" spans="1:3" x14ac:dyDescent="0.2">
      <c r="A1524" s="1">
        <v>36</v>
      </c>
      <c r="B1524" s="1">
        <v>18054</v>
      </c>
      <c r="C1524" s="1">
        <v>3740.5770000000002</v>
      </c>
    </row>
    <row r="1525" spans="1:3" x14ac:dyDescent="0.2">
      <c r="A1525" s="1">
        <v>36</v>
      </c>
      <c r="B1525" s="1">
        <v>0</v>
      </c>
      <c r="C1525" s="1">
        <v>1808.2560000000001</v>
      </c>
    </row>
    <row r="1526" spans="1:3" x14ac:dyDescent="0.2">
      <c r="A1526" s="1">
        <v>37</v>
      </c>
      <c r="B1526" s="1">
        <v>148007</v>
      </c>
      <c r="C1526" s="1">
        <v>217.273</v>
      </c>
    </row>
    <row r="1527" spans="1:3" x14ac:dyDescent="0.2">
      <c r="A1527" s="1">
        <v>37</v>
      </c>
      <c r="B1527" s="1">
        <v>343434</v>
      </c>
      <c r="C1527" s="1">
        <v>196.803</v>
      </c>
    </row>
    <row r="1528" spans="1:3" x14ac:dyDescent="0.2">
      <c r="A1528" s="1">
        <v>37</v>
      </c>
      <c r="B1528" s="1">
        <v>481372</v>
      </c>
      <c r="C1528" s="1">
        <v>395.00299999999999</v>
      </c>
    </row>
    <row r="1529" spans="1:3" x14ac:dyDescent="0.2">
      <c r="A1529" s="1">
        <v>37</v>
      </c>
      <c r="B1529" s="1">
        <v>456543</v>
      </c>
      <c r="C1529" s="1">
        <v>3532.0639999999999</v>
      </c>
    </row>
    <row r="1530" spans="1:3" x14ac:dyDescent="0.2">
      <c r="A1530" s="1">
        <v>37</v>
      </c>
      <c r="B1530" s="1">
        <v>420772</v>
      </c>
      <c r="C1530" s="1">
        <v>3576.9409999999998</v>
      </c>
    </row>
    <row r="1531" spans="1:3" x14ac:dyDescent="0.2">
      <c r="A1531" s="1">
        <v>37</v>
      </c>
      <c r="B1531" s="1">
        <v>385176</v>
      </c>
      <c r="C1531" s="1">
        <v>3556.221</v>
      </c>
    </row>
    <row r="1532" spans="1:3" x14ac:dyDescent="0.2">
      <c r="A1532" s="1">
        <v>37</v>
      </c>
      <c r="B1532" s="1">
        <v>349351</v>
      </c>
      <c r="C1532" s="1">
        <v>3583.069</v>
      </c>
    </row>
    <row r="1533" spans="1:3" x14ac:dyDescent="0.2">
      <c r="A1533" s="1">
        <v>37</v>
      </c>
      <c r="B1533" s="1">
        <v>313435</v>
      </c>
      <c r="C1533" s="1">
        <v>3591.4740000000002</v>
      </c>
    </row>
    <row r="1534" spans="1:3" x14ac:dyDescent="0.2">
      <c r="A1534" s="1">
        <v>37</v>
      </c>
      <c r="B1534" s="1">
        <v>277593</v>
      </c>
      <c r="C1534" s="1">
        <v>3583.2179999999998</v>
      </c>
    </row>
    <row r="1535" spans="1:3" x14ac:dyDescent="0.2">
      <c r="A1535" s="1">
        <v>37</v>
      </c>
      <c r="B1535" s="1">
        <v>241729</v>
      </c>
      <c r="C1535" s="1">
        <v>3588.4569999999999</v>
      </c>
    </row>
    <row r="1536" spans="1:3" x14ac:dyDescent="0.2">
      <c r="A1536" s="1">
        <v>37</v>
      </c>
      <c r="B1536" s="1">
        <v>206354</v>
      </c>
      <c r="C1536" s="1">
        <v>3535.26</v>
      </c>
    </row>
    <row r="1537" spans="1:3" x14ac:dyDescent="0.2">
      <c r="A1537" s="1">
        <v>37</v>
      </c>
      <c r="B1537" s="1">
        <v>170406</v>
      </c>
      <c r="C1537" s="1">
        <v>3598.1239999999998</v>
      </c>
    </row>
    <row r="1538" spans="1:3" x14ac:dyDescent="0.2">
      <c r="A1538" s="1">
        <v>37</v>
      </c>
      <c r="B1538" s="1">
        <v>134465</v>
      </c>
      <c r="C1538" s="1">
        <v>3589.8980000000001</v>
      </c>
    </row>
    <row r="1539" spans="1:3" x14ac:dyDescent="0.2">
      <c r="A1539" s="1">
        <v>37</v>
      </c>
      <c r="B1539" s="1">
        <v>99215</v>
      </c>
      <c r="C1539" s="1">
        <v>3526.1869999999999</v>
      </c>
    </row>
    <row r="1540" spans="1:3" x14ac:dyDescent="0.2">
      <c r="A1540" s="1">
        <v>37</v>
      </c>
      <c r="B1540" s="1">
        <v>61787</v>
      </c>
      <c r="C1540" s="1">
        <v>3743.7</v>
      </c>
    </row>
    <row r="1541" spans="1:3" x14ac:dyDescent="0.2">
      <c r="A1541" s="1">
        <v>37</v>
      </c>
      <c r="B1541" s="1">
        <v>25254</v>
      </c>
      <c r="C1541" s="1">
        <v>3651.4749999999999</v>
      </c>
    </row>
    <row r="1542" spans="1:3" x14ac:dyDescent="0.2">
      <c r="A1542" s="1">
        <v>37</v>
      </c>
      <c r="B1542" s="1">
        <v>0</v>
      </c>
      <c r="C1542" s="1">
        <v>2526.7840000000001</v>
      </c>
    </row>
    <row r="1543" spans="1:3" x14ac:dyDescent="0.2">
      <c r="A1543" s="1">
        <v>38</v>
      </c>
      <c r="B1543" s="1">
        <v>76646</v>
      </c>
      <c r="C1543" s="1">
        <v>146.07900000000001</v>
      </c>
    </row>
    <row r="1544" spans="1:3" x14ac:dyDescent="0.2">
      <c r="A1544" s="1">
        <v>38</v>
      </c>
      <c r="B1544" s="1">
        <v>316635</v>
      </c>
      <c r="C1544" s="1">
        <v>217.279</v>
      </c>
    </row>
    <row r="1545" spans="1:3" x14ac:dyDescent="0.2">
      <c r="A1545" s="1">
        <v>38</v>
      </c>
      <c r="B1545" s="1">
        <v>489243</v>
      </c>
      <c r="C1545" s="1">
        <v>708.29300000000001</v>
      </c>
    </row>
    <row r="1546" spans="1:3" x14ac:dyDescent="0.2">
      <c r="A1546" s="1">
        <v>38</v>
      </c>
      <c r="B1546" s="1">
        <v>461265</v>
      </c>
      <c r="C1546" s="1">
        <v>2797.759</v>
      </c>
    </row>
    <row r="1547" spans="1:3" x14ac:dyDescent="0.2">
      <c r="A1547" s="1">
        <v>38</v>
      </c>
      <c r="B1547" s="1">
        <v>425831</v>
      </c>
      <c r="C1547" s="1">
        <v>3543.3870000000002</v>
      </c>
    </row>
    <row r="1548" spans="1:3" x14ac:dyDescent="0.2">
      <c r="A1548" s="1">
        <v>38</v>
      </c>
      <c r="B1548" s="1">
        <v>389240</v>
      </c>
      <c r="C1548" s="1">
        <v>3655.1979999999999</v>
      </c>
    </row>
    <row r="1549" spans="1:3" x14ac:dyDescent="0.2">
      <c r="A1549" s="1">
        <v>38</v>
      </c>
      <c r="B1549" s="1">
        <v>351355</v>
      </c>
      <c r="C1549" s="1">
        <v>3788.7849999999999</v>
      </c>
    </row>
    <row r="1550" spans="1:3" x14ac:dyDescent="0.2">
      <c r="A1550" s="1">
        <v>38</v>
      </c>
      <c r="B1550" s="1">
        <v>318122</v>
      </c>
      <c r="C1550" s="1">
        <v>3322.0819999999999</v>
      </c>
    </row>
    <row r="1551" spans="1:3" x14ac:dyDescent="0.2">
      <c r="A1551" s="1">
        <v>38</v>
      </c>
      <c r="B1551" s="1">
        <v>285843</v>
      </c>
      <c r="C1551" s="1">
        <v>3228.3620000000001</v>
      </c>
    </row>
    <row r="1552" spans="1:3" x14ac:dyDescent="0.2">
      <c r="A1552" s="1">
        <v>38</v>
      </c>
      <c r="B1552" s="1">
        <v>249387</v>
      </c>
      <c r="C1552" s="1">
        <v>3643.68</v>
      </c>
    </row>
    <row r="1553" spans="1:3" x14ac:dyDescent="0.2">
      <c r="A1553" s="1">
        <v>38</v>
      </c>
      <c r="B1553" s="1">
        <v>212676</v>
      </c>
      <c r="C1553" s="1">
        <v>3670.9050000000002</v>
      </c>
    </row>
    <row r="1554" spans="1:3" x14ac:dyDescent="0.2">
      <c r="A1554" s="1">
        <v>38</v>
      </c>
      <c r="B1554" s="1">
        <v>175898</v>
      </c>
      <c r="C1554" s="1">
        <v>3679.9810000000002</v>
      </c>
    </row>
    <row r="1555" spans="1:3" x14ac:dyDescent="0.2">
      <c r="A1555" s="1">
        <v>38</v>
      </c>
      <c r="B1555" s="1">
        <v>138901</v>
      </c>
      <c r="C1555" s="1">
        <v>3697.451</v>
      </c>
    </row>
    <row r="1556" spans="1:3" x14ac:dyDescent="0.2">
      <c r="A1556" s="1">
        <v>38</v>
      </c>
      <c r="B1556" s="1">
        <v>101970</v>
      </c>
      <c r="C1556" s="1">
        <v>3693.4259999999999</v>
      </c>
    </row>
    <row r="1557" spans="1:3" x14ac:dyDescent="0.2">
      <c r="A1557" s="1">
        <v>38</v>
      </c>
      <c r="B1557" s="1">
        <v>64412</v>
      </c>
      <c r="C1557" s="1">
        <v>3755.3560000000002</v>
      </c>
    </row>
    <row r="1558" spans="1:3" x14ac:dyDescent="0.2">
      <c r="A1558" s="1">
        <v>38</v>
      </c>
      <c r="B1558" s="1">
        <v>26292</v>
      </c>
      <c r="C1558" s="1">
        <v>3813.8609999999999</v>
      </c>
    </row>
    <row r="1559" spans="1:3" x14ac:dyDescent="0.2">
      <c r="A1559" s="1">
        <v>38</v>
      </c>
      <c r="B1559" s="1">
        <v>0</v>
      </c>
      <c r="C1559" s="1">
        <v>2626.4650000000001</v>
      </c>
    </row>
    <row r="1560" spans="1:3" x14ac:dyDescent="0.2">
      <c r="A1560" s="1">
        <v>39</v>
      </c>
      <c r="B1560" s="1">
        <v>74982</v>
      </c>
      <c r="C1560" s="1">
        <v>172.435</v>
      </c>
    </row>
    <row r="1561" spans="1:3" x14ac:dyDescent="0.2">
      <c r="A1561" s="1">
        <v>39</v>
      </c>
      <c r="B1561" s="1">
        <v>303560</v>
      </c>
      <c r="C1561" s="1">
        <v>215.01400000000001</v>
      </c>
    </row>
    <row r="1562" spans="1:3" x14ac:dyDescent="0.2">
      <c r="A1562" s="1">
        <v>39</v>
      </c>
      <c r="B1562" s="1">
        <v>489551</v>
      </c>
      <c r="C1562" s="1">
        <v>653.39300000000003</v>
      </c>
    </row>
    <row r="1563" spans="1:3" x14ac:dyDescent="0.2">
      <c r="A1563" s="1">
        <v>39</v>
      </c>
      <c r="B1563" s="1">
        <v>463506</v>
      </c>
      <c r="C1563" s="1">
        <v>2605.9850000000001</v>
      </c>
    </row>
    <row r="1564" spans="1:3" x14ac:dyDescent="0.2">
      <c r="A1564" s="1">
        <v>39</v>
      </c>
      <c r="B1564" s="1">
        <v>427109</v>
      </c>
      <c r="C1564" s="1">
        <v>3635.5309999999999</v>
      </c>
    </row>
    <row r="1565" spans="1:3" x14ac:dyDescent="0.2">
      <c r="A1565" s="1">
        <v>39</v>
      </c>
      <c r="B1565" s="1">
        <v>389116</v>
      </c>
      <c r="C1565" s="1">
        <v>3800.6309999999999</v>
      </c>
    </row>
    <row r="1566" spans="1:3" x14ac:dyDescent="0.2">
      <c r="A1566" s="1">
        <v>39</v>
      </c>
      <c r="B1566" s="1">
        <v>351215</v>
      </c>
      <c r="C1566" s="1">
        <v>3786.09</v>
      </c>
    </row>
    <row r="1567" spans="1:3" x14ac:dyDescent="0.2">
      <c r="A1567" s="1">
        <v>39</v>
      </c>
      <c r="B1567" s="1">
        <v>313318</v>
      </c>
      <c r="C1567" s="1">
        <v>3791.5830000000001</v>
      </c>
    </row>
    <row r="1568" spans="1:3" x14ac:dyDescent="0.2">
      <c r="A1568" s="1">
        <v>39</v>
      </c>
      <c r="B1568" s="1">
        <v>275414</v>
      </c>
      <c r="C1568" s="1">
        <v>3788.08</v>
      </c>
    </row>
    <row r="1569" spans="1:3" x14ac:dyDescent="0.2">
      <c r="A1569" s="1">
        <v>39</v>
      </c>
      <c r="B1569" s="1">
        <v>237313</v>
      </c>
      <c r="C1569" s="1">
        <v>3810.038</v>
      </c>
    </row>
    <row r="1570" spans="1:3" x14ac:dyDescent="0.2">
      <c r="A1570" s="1">
        <v>39</v>
      </c>
      <c r="B1570" s="1">
        <v>199851</v>
      </c>
      <c r="C1570" s="1">
        <v>3745.9259999999999</v>
      </c>
    </row>
    <row r="1571" spans="1:3" x14ac:dyDescent="0.2">
      <c r="A1571" s="1">
        <v>39</v>
      </c>
      <c r="B1571" s="1">
        <v>161478</v>
      </c>
      <c r="C1571" s="1">
        <v>3837.261</v>
      </c>
    </row>
    <row r="1572" spans="1:3" x14ac:dyDescent="0.2">
      <c r="A1572" s="1">
        <v>39</v>
      </c>
      <c r="B1572" s="1">
        <v>123192</v>
      </c>
      <c r="C1572" s="1">
        <v>3828.2849999999999</v>
      </c>
    </row>
    <row r="1573" spans="1:3" x14ac:dyDescent="0.2">
      <c r="A1573" s="1">
        <v>39</v>
      </c>
      <c r="B1573" s="1">
        <v>84941</v>
      </c>
      <c r="C1573" s="1">
        <v>3824.95</v>
      </c>
    </row>
    <row r="1574" spans="1:3" x14ac:dyDescent="0.2">
      <c r="A1574" s="1">
        <v>39</v>
      </c>
      <c r="B1574" s="1">
        <v>46756</v>
      </c>
      <c r="C1574" s="1">
        <v>3818.26</v>
      </c>
    </row>
    <row r="1575" spans="1:3" x14ac:dyDescent="0.2">
      <c r="A1575" s="1">
        <v>39</v>
      </c>
      <c r="B1575" s="1">
        <v>7568</v>
      </c>
      <c r="C1575" s="1">
        <v>3918.69</v>
      </c>
    </row>
    <row r="1576" spans="1:3" x14ac:dyDescent="0.2">
      <c r="A1576" s="1">
        <v>39</v>
      </c>
      <c r="B1576" s="1">
        <v>0</v>
      </c>
      <c r="C1576" s="1">
        <v>760.57500000000005</v>
      </c>
    </row>
    <row r="1577" spans="1:3" x14ac:dyDescent="0.2">
      <c r="A1577" s="1">
        <v>40</v>
      </c>
      <c r="B1577" s="1">
        <v>251940</v>
      </c>
      <c r="C1577" s="1">
        <v>281.71300000000002</v>
      </c>
    </row>
    <row r="1578" spans="1:3" x14ac:dyDescent="0.2">
      <c r="A1578" s="1">
        <v>40</v>
      </c>
      <c r="B1578" s="1">
        <v>330930</v>
      </c>
      <c r="C1578" s="1">
        <v>306.59399999999999</v>
      </c>
    </row>
    <row r="1579" spans="1:3" x14ac:dyDescent="0.2">
      <c r="A1579" s="1">
        <v>40</v>
      </c>
      <c r="B1579" s="1">
        <v>483560</v>
      </c>
      <c r="C1579" s="1">
        <v>1050.9349999999999</v>
      </c>
    </row>
    <row r="1580" spans="1:3" x14ac:dyDescent="0.2">
      <c r="A1580" s="1">
        <v>40</v>
      </c>
      <c r="B1580" s="1">
        <v>456964</v>
      </c>
      <c r="C1580" s="1">
        <v>2658.002</v>
      </c>
    </row>
    <row r="1581" spans="1:3" x14ac:dyDescent="0.2">
      <c r="A1581" s="1">
        <v>40</v>
      </c>
      <c r="B1581" s="1">
        <v>420862</v>
      </c>
      <c r="C1581" s="1">
        <v>3609.2339999999999</v>
      </c>
    </row>
    <row r="1582" spans="1:3" x14ac:dyDescent="0.2">
      <c r="A1582" s="1">
        <v>40</v>
      </c>
      <c r="B1582" s="1">
        <v>382719</v>
      </c>
      <c r="C1582" s="1">
        <v>3810.2460000000001</v>
      </c>
    </row>
    <row r="1583" spans="1:3" x14ac:dyDescent="0.2">
      <c r="A1583" s="1">
        <v>40</v>
      </c>
      <c r="B1583" s="1">
        <v>344167</v>
      </c>
      <c r="C1583" s="1">
        <v>3854.9769999999999</v>
      </c>
    </row>
    <row r="1584" spans="1:3" x14ac:dyDescent="0.2">
      <c r="A1584" s="1">
        <v>40</v>
      </c>
      <c r="B1584" s="1">
        <v>305249</v>
      </c>
      <c r="C1584" s="1">
        <v>3891.3850000000002</v>
      </c>
    </row>
    <row r="1585" spans="1:3" x14ac:dyDescent="0.2">
      <c r="A1585" s="1">
        <v>40</v>
      </c>
      <c r="B1585" s="1">
        <v>266670</v>
      </c>
      <c r="C1585" s="1">
        <v>3857.511</v>
      </c>
    </row>
    <row r="1586" spans="1:3" x14ac:dyDescent="0.2">
      <c r="A1586" s="1">
        <v>40</v>
      </c>
      <c r="B1586" s="1">
        <v>227905</v>
      </c>
      <c r="C1586" s="1">
        <v>3876.3739999999998</v>
      </c>
    </row>
    <row r="1587" spans="1:3" x14ac:dyDescent="0.2">
      <c r="A1587" s="1">
        <v>40</v>
      </c>
      <c r="B1587" s="1">
        <v>189477</v>
      </c>
      <c r="C1587" s="1">
        <v>3842.7530000000002</v>
      </c>
    </row>
    <row r="1588" spans="1:3" x14ac:dyDescent="0.2">
      <c r="A1588" s="1">
        <v>40</v>
      </c>
      <c r="B1588" s="1">
        <v>150831</v>
      </c>
      <c r="C1588" s="1">
        <v>3865.596</v>
      </c>
    </row>
    <row r="1589" spans="1:3" x14ac:dyDescent="0.2">
      <c r="A1589" s="1">
        <v>40</v>
      </c>
      <c r="B1589" s="1">
        <v>112573</v>
      </c>
      <c r="C1589" s="1">
        <v>3825.761</v>
      </c>
    </row>
    <row r="1590" spans="1:3" x14ac:dyDescent="0.2">
      <c r="A1590" s="1">
        <v>40</v>
      </c>
      <c r="B1590" s="1">
        <v>74456</v>
      </c>
      <c r="C1590" s="1">
        <v>3807.152</v>
      </c>
    </row>
    <row r="1591" spans="1:3" x14ac:dyDescent="0.2">
      <c r="A1591" s="1">
        <v>40</v>
      </c>
      <c r="B1591" s="1">
        <v>34884</v>
      </c>
      <c r="C1591" s="1">
        <v>3957.2950000000001</v>
      </c>
    </row>
    <row r="1592" spans="1:3" x14ac:dyDescent="0.2">
      <c r="A1592" s="1">
        <v>40</v>
      </c>
      <c r="B1592" s="1">
        <v>0</v>
      </c>
      <c r="C1592" s="1">
        <v>3489.366</v>
      </c>
    </row>
    <row r="1593" spans="1:3" x14ac:dyDescent="0.2">
      <c r="A1593" s="1">
        <v>41</v>
      </c>
      <c r="B1593" s="1">
        <v>33750</v>
      </c>
      <c r="C1593" s="1">
        <v>101.89</v>
      </c>
    </row>
    <row r="1594" spans="1:3" x14ac:dyDescent="0.2">
      <c r="A1594" s="1">
        <v>41</v>
      </c>
      <c r="B1594" s="1">
        <v>313815</v>
      </c>
      <c r="C1594" s="1">
        <v>231.81800000000001</v>
      </c>
    </row>
    <row r="1595" spans="1:3" x14ac:dyDescent="0.2">
      <c r="A1595" s="1">
        <v>41</v>
      </c>
      <c r="B1595" s="1">
        <v>408518</v>
      </c>
      <c r="C1595" s="1">
        <v>357.07400000000001</v>
      </c>
    </row>
    <row r="1596" spans="1:3" x14ac:dyDescent="0.2">
      <c r="A1596" s="1">
        <v>41</v>
      </c>
      <c r="B1596" s="1">
        <v>472404</v>
      </c>
      <c r="C1596" s="1">
        <v>2064.3310000000001</v>
      </c>
    </row>
    <row r="1597" spans="1:3" x14ac:dyDescent="0.2">
      <c r="A1597" s="1">
        <v>41</v>
      </c>
      <c r="B1597" s="1">
        <v>433945</v>
      </c>
      <c r="C1597" s="1">
        <v>3845.837</v>
      </c>
    </row>
    <row r="1598" spans="1:3" x14ac:dyDescent="0.2">
      <c r="A1598" s="1">
        <v>41</v>
      </c>
      <c r="B1598" s="1">
        <v>394691</v>
      </c>
      <c r="C1598" s="1">
        <v>3925.4140000000002</v>
      </c>
    </row>
    <row r="1599" spans="1:3" x14ac:dyDescent="0.2">
      <c r="A1599" s="1">
        <v>41</v>
      </c>
      <c r="B1599" s="1">
        <v>355557</v>
      </c>
      <c r="C1599" s="1">
        <v>3913.9929999999999</v>
      </c>
    </row>
    <row r="1600" spans="1:3" x14ac:dyDescent="0.2">
      <c r="A1600" s="1">
        <v>41</v>
      </c>
      <c r="B1600" s="1">
        <v>316403</v>
      </c>
      <c r="C1600" s="1">
        <v>3914.2240000000002</v>
      </c>
    </row>
    <row r="1601" spans="1:3" x14ac:dyDescent="0.2">
      <c r="A1601" s="1">
        <v>41</v>
      </c>
      <c r="B1601" s="1">
        <v>277437</v>
      </c>
      <c r="C1601" s="1">
        <v>3899.89</v>
      </c>
    </row>
    <row r="1602" spans="1:3" x14ac:dyDescent="0.2">
      <c r="A1602" s="1">
        <v>41</v>
      </c>
      <c r="B1602" s="1">
        <v>238861</v>
      </c>
      <c r="C1602" s="1">
        <v>3854.1019999999999</v>
      </c>
    </row>
    <row r="1603" spans="1:3" x14ac:dyDescent="0.2">
      <c r="A1603" s="1">
        <v>41</v>
      </c>
      <c r="B1603" s="1">
        <v>199676</v>
      </c>
      <c r="C1603" s="1">
        <v>3918.3939999999998</v>
      </c>
    </row>
    <row r="1604" spans="1:3" x14ac:dyDescent="0.2">
      <c r="A1604" s="1">
        <v>41</v>
      </c>
      <c r="B1604" s="1">
        <v>160085</v>
      </c>
      <c r="C1604" s="1">
        <v>3958.6610000000001</v>
      </c>
    </row>
    <row r="1605" spans="1:3" x14ac:dyDescent="0.2">
      <c r="A1605" s="1">
        <v>41</v>
      </c>
      <c r="B1605" s="1">
        <v>120830</v>
      </c>
      <c r="C1605" s="1">
        <v>3925.37</v>
      </c>
    </row>
    <row r="1606" spans="1:3" x14ac:dyDescent="0.2">
      <c r="A1606" s="1">
        <v>41</v>
      </c>
      <c r="B1606" s="1">
        <v>82000</v>
      </c>
      <c r="C1606" s="1">
        <v>3883.4810000000002</v>
      </c>
    </row>
    <row r="1607" spans="1:3" x14ac:dyDescent="0.2">
      <c r="A1607" s="1">
        <v>41</v>
      </c>
      <c r="B1607" s="1">
        <v>42074</v>
      </c>
      <c r="C1607" s="1">
        <v>3991.7339999999999</v>
      </c>
    </row>
    <row r="1608" spans="1:3" x14ac:dyDescent="0.2">
      <c r="A1608" s="1">
        <v>41</v>
      </c>
      <c r="B1608" s="1">
        <v>958</v>
      </c>
      <c r="C1608" s="1">
        <v>4111.97</v>
      </c>
    </row>
    <row r="1609" spans="1:3" x14ac:dyDescent="0.2">
      <c r="A1609" s="1">
        <v>41</v>
      </c>
      <c r="B1609" s="1">
        <v>0</v>
      </c>
      <c r="C1609" s="1">
        <v>99.197000000000003</v>
      </c>
    </row>
    <row r="1610" spans="1:3" x14ac:dyDescent="0.2">
      <c r="A1610" s="1">
        <v>42</v>
      </c>
      <c r="B1610" s="1">
        <v>323464</v>
      </c>
      <c r="C1610" s="1">
        <v>325.59100000000001</v>
      </c>
    </row>
    <row r="1611" spans="1:3" x14ac:dyDescent="0.2">
      <c r="A1611" s="1">
        <v>42</v>
      </c>
      <c r="B1611" s="1">
        <v>378422</v>
      </c>
      <c r="C1611" s="1">
        <v>318.15300000000002</v>
      </c>
    </row>
    <row r="1612" spans="1:3" x14ac:dyDescent="0.2">
      <c r="A1612" s="1">
        <v>42</v>
      </c>
      <c r="B1612" s="1">
        <v>461655</v>
      </c>
      <c r="C1612" s="1">
        <v>3186.2130000000002</v>
      </c>
    </row>
    <row r="1613" spans="1:3" x14ac:dyDescent="0.2">
      <c r="A1613" s="1">
        <v>42</v>
      </c>
      <c r="B1613" s="1">
        <v>433010</v>
      </c>
      <c r="C1613" s="1">
        <v>2866.5859999999998</v>
      </c>
    </row>
    <row r="1614" spans="1:3" x14ac:dyDescent="0.2">
      <c r="A1614" s="1">
        <v>42</v>
      </c>
      <c r="B1614" s="1">
        <v>393334</v>
      </c>
      <c r="C1614" s="1">
        <v>3964.3870000000002</v>
      </c>
    </row>
    <row r="1615" spans="1:3" x14ac:dyDescent="0.2">
      <c r="A1615" s="1">
        <v>42</v>
      </c>
      <c r="B1615" s="1">
        <v>354987</v>
      </c>
      <c r="C1615" s="1">
        <v>3836.096</v>
      </c>
    </row>
    <row r="1616" spans="1:3" x14ac:dyDescent="0.2">
      <c r="A1616" s="1">
        <v>42</v>
      </c>
      <c r="B1616" s="1">
        <v>315238</v>
      </c>
      <c r="C1616" s="1">
        <v>3973.2370000000001</v>
      </c>
    </row>
    <row r="1617" spans="1:3" x14ac:dyDescent="0.2">
      <c r="A1617" s="1">
        <v>42</v>
      </c>
      <c r="B1617" s="1">
        <v>276291</v>
      </c>
      <c r="C1617" s="1">
        <v>3895.6260000000002</v>
      </c>
    </row>
    <row r="1618" spans="1:3" x14ac:dyDescent="0.2">
      <c r="A1618" s="1">
        <v>42</v>
      </c>
      <c r="B1618" s="1">
        <v>237587</v>
      </c>
      <c r="C1618" s="1">
        <v>3869.1860000000001</v>
      </c>
    </row>
    <row r="1619" spans="1:3" x14ac:dyDescent="0.2">
      <c r="A1619" s="1">
        <v>42</v>
      </c>
      <c r="B1619" s="1">
        <v>198982</v>
      </c>
      <c r="C1619" s="1">
        <v>3858.877</v>
      </c>
    </row>
    <row r="1620" spans="1:3" x14ac:dyDescent="0.2">
      <c r="A1620" s="1">
        <v>42</v>
      </c>
      <c r="B1620" s="1">
        <v>159720</v>
      </c>
      <c r="C1620" s="1">
        <v>3925.971</v>
      </c>
    </row>
    <row r="1621" spans="1:3" x14ac:dyDescent="0.2">
      <c r="A1621" s="1">
        <v>42</v>
      </c>
      <c r="B1621" s="1">
        <v>121403</v>
      </c>
      <c r="C1621" s="1">
        <v>3832.6039999999998</v>
      </c>
    </row>
    <row r="1622" spans="1:3" x14ac:dyDescent="0.2">
      <c r="A1622" s="1">
        <v>42</v>
      </c>
      <c r="B1622" s="1">
        <v>81764</v>
      </c>
      <c r="C1622" s="1">
        <v>3964.3890000000001</v>
      </c>
    </row>
    <row r="1623" spans="1:3" x14ac:dyDescent="0.2">
      <c r="A1623" s="1">
        <v>42</v>
      </c>
      <c r="B1623" s="1">
        <v>40141</v>
      </c>
      <c r="C1623" s="1">
        <v>4160.732</v>
      </c>
    </row>
    <row r="1624" spans="1:3" x14ac:dyDescent="0.2">
      <c r="A1624" s="1">
        <v>42</v>
      </c>
      <c r="B1624" s="1">
        <v>0</v>
      </c>
      <c r="C1624" s="1">
        <v>4014.7719999999999</v>
      </c>
    </row>
    <row r="1625" spans="1:3" x14ac:dyDescent="0.2">
      <c r="A1625" s="1">
        <v>43</v>
      </c>
      <c r="B1625" s="1">
        <v>17368</v>
      </c>
      <c r="C1625" s="1">
        <v>52.079000000000001</v>
      </c>
    </row>
    <row r="1626" spans="1:3" x14ac:dyDescent="0.2">
      <c r="A1626" s="1">
        <v>43</v>
      </c>
      <c r="B1626" s="1">
        <v>303170</v>
      </c>
      <c r="C1626" s="1">
        <v>281.48500000000001</v>
      </c>
    </row>
    <row r="1627" spans="1:3" x14ac:dyDescent="0.2">
      <c r="A1627" s="1">
        <v>43</v>
      </c>
      <c r="B1627" s="1">
        <v>372932</v>
      </c>
      <c r="C1627" s="1">
        <v>327.21199999999999</v>
      </c>
    </row>
    <row r="1628" spans="1:3" x14ac:dyDescent="0.2">
      <c r="A1628" s="1">
        <v>43</v>
      </c>
      <c r="B1628" s="1">
        <v>462203</v>
      </c>
      <c r="C1628" s="1">
        <v>3118.43</v>
      </c>
    </row>
    <row r="1629" spans="1:3" x14ac:dyDescent="0.2">
      <c r="A1629" s="1">
        <v>43</v>
      </c>
      <c r="B1629" s="1">
        <v>439479</v>
      </c>
      <c r="C1629" s="1">
        <v>2269.7950000000001</v>
      </c>
    </row>
    <row r="1630" spans="1:3" x14ac:dyDescent="0.2">
      <c r="A1630" s="1">
        <v>43</v>
      </c>
      <c r="B1630" s="1">
        <v>399632</v>
      </c>
      <c r="C1630" s="1">
        <v>3982.7939999999999</v>
      </c>
    </row>
    <row r="1631" spans="1:3" x14ac:dyDescent="0.2">
      <c r="A1631" s="1">
        <v>43</v>
      </c>
      <c r="B1631" s="1">
        <v>359102</v>
      </c>
      <c r="C1631" s="1">
        <v>4053.1860000000001</v>
      </c>
    </row>
    <row r="1632" spans="1:3" x14ac:dyDescent="0.2">
      <c r="A1632" s="1">
        <v>43</v>
      </c>
      <c r="B1632" s="1">
        <v>318436</v>
      </c>
      <c r="C1632" s="1">
        <v>4065.9870000000001</v>
      </c>
    </row>
    <row r="1633" spans="1:3" x14ac:dyDescent="0.2">
      <c r="A1633" s="1">
        <v>43</v>
      </c>
      <c r="B1633" s="1">
        <v>277350</v>
      </c>
      <c r="C1633" s="1">
        <v>4108.0060000000003</v>
      </c>
    </row>
    <row r="1634" spans="1:3" x14ac:dyDescent="0.2">
      <c r="A1634" s="1">
        <v>43</v>
      </c>
      <c r="B1634" s="1">
        <v>237328</v>
      </c>
      <c r="C1634" s="1">
        <v>4002.0230000000001</v>
      </c>
    </row>
    <row r="1635" spans="1:3" x14ac:dyDescent="0.2">
      <c r="A1635" s="1">
        <v>43</v>
      </c>
      <c r="B1635" s="1">
        <v>196159</v>
      </c>
      <c r="C1635" s="1">
        <v>4120.5029999999997</v>
      </c>
    </row>
    <row r="1636" spans="1:3" x14ac:dyDescent="0.2">
      <c r="A1636" s="1">
        <v>43</v>
      </c>
      <c r="B1636" s="1">
        <v>154787</v>
      </c>
      <c r="C1636" s="1">
        <v>4135.5360000000001</v>
      </c>
    </row>
    <row r="1637" spans="1:3" x14ac:dyDescent="0.2">
      <c r="A1637" s="1">
        <v>43</v>
      </c>
      <c r="B1637" s="1">
        <v>113035</v>
      </c>
      <c r="C1637" s="1">
        <v>4171.87</v>
      </c>
    </row>
    <row r="1638" spans="1:3" x14ac:dyDescent="0.2">
      <c r="A1638" s="1">
        <v>43</v>
      </c>
      <c r="B1638" s="1">
        <v>71023</v>
      </c>
      <c r="C1638" s="1">
        <v>4201.3909999999996</v>
      </c>
    </row>
    <row r="1639" spans="1:3" x14ac:dyDescent="0.2">
      <c r="A1639" s="1">
        <v>43</v>
      </c>
      <c r="B1639" s="1">
        <v>32462</v>
      </c>
      <c r="C1639" s="1">
        <v>3855.2959999999998</v>
      </c>
    </row>
    <row r="1640" spans="1:3" x14ac:dyDescent="0.2">
      <c r="A1640" s="1">
        <v>43</v>
      </c>
      <c r="B1640" s="1">
        <v>3136</v>
      </c>
      <c r="C1640" s="1">
        <v>2931.8789999999999</v>
      </c>
    </row>
    <row r="1641" spans="1:3" x14ac:dyDescent="0.2">
      <c r="A1641" s="1">
        <v>43</v>
      </c>
      <c r="B1641" s="1">
        <v>0</v>
      </c>
      <c r="C1641" s="1">
        <v>317.76799999999997</v>
      </c>
    </row>
    <row r="1642" spans="1:3" x14ac:dyDescent="0.2">
      <c r="A1642" s="1">
        <v>44</v>
      </c>
      <c r="B1642" s="1">
        <v>285531</v>
      </c>
      <c r="C1642" s="1">
        <v>341.53100000000001</v>
      </c>
    </row>
    <row r="1643" spans="1:3" x14ac:dyDescent="0.2">
      <c r="A1643" s="1">
        <v>44</v>
      </c>
      <c r="B1643" s="1">
        <v>387042</v>
      </c>
      <c r="C1643" s="1">
        <v>298.19900000000001</v>
      </c>
    </row>
    <row r="1644" spans="1:3" x14ac:dyDescent="0.2">
      <c r="A1644" s="1">
        <v>44</v>
      </c>
      <c r="B1644" s="1">
        <v>483204</v>
      </c>
      <c r="C1644" s="1">
        <v>1035.0450000000001</v>
      </c>
    </row>
    <row r="1645" spans="1:3" x14ac:dyDescent="0.2">
      <c r="A1645" s="1">
        <v>44</v>
      </c>
      <c r="B1645" s="1">
        <v>443914</v>
      </c>
      <c r="C1645" s="1">
        <v>3929.2649999999999</v>
      </c>
    </row>
    <row r="1646" spans="1:3" x14ac:dyDescent="0.2">
      <c r="A1646" s="1">
        <v>44</v>
      </c>
      <c r="B1646" s="1">
        <v>404156</v>
      </c>
      <c r="C1646" s="1">
        <v>3972.6320000000001</v>
      </c>
    </row>
    <row r="1647" spans="1:3" x14ac:dyDescent="0.2">
      <c r="A1647" s="1">
        <v>44</v>
      </c>
      <c r="B1647" s="1">
        <v>363928</v>
      </c>
      <c r="C1647" s="1">
        <v>4024.0909999999999</v>
      </c>
    </row>
    <row r="1648" spans="1:3" x14ac:dyDescent="0.2">
      <c r="A1648" s="1">
        <v>44</v>
      </c>
      <c r="B1648" s="1">
        <v>323926</v>
      </c>
      <c r="C1648" s="1">
        <v>3997.7710000000002</v>
      </c>
    </row>
    <row r="1649" spans="1:3" x14ac:dyDescent="0.2">
      <c r="A1649" s="1">
        <v>44</v>
      </c>
      <c r="B1649" s="1">
        <v>283947</v>
      </c>
      <c r="C1649" s="1">
        <v>4001.7330000000002</v>
      </c>
    </row>
    <row r="1650" spans="1:3" x14ac:dyDescent="0.2">
      <c r="A1650" s="1">
        <v>44</v>
      </c>
      <c r="B1650" s="1">
        <v>243867</v>
      </c>
      <c r="C1650" s="1">
        <v>4002.864</v>
      </c>
    </row>
    <row r="1651" spans="1:3" x14ac:dyDescent="0.2">
      <c r="A1651" s="1">
        <v>44</v>
      </c>
      <c r="B1651" s="1">
        <v>203744</v>
      </c>
      <c r="C1651" s="1">
        <v>4012.2150000000001</v>
      </c>
    </row>
    <row r="1652" spans="1:3" x14ac:dyDescent="0.2">
      <c r="A1652" s="1">
        <v>44</v>
      </c>
      <c r="B1652" s="1">
        <v>163509</v>
      </c>
      <c r="C1652" s="1">
        <v>4020.4059999999999</v>
      </c>
    </row>
    <row r="1653" spans="1:3" x14ac:dyDescent="0.2">
      <c r="A1653" s="1">
        <v>44</v>
      </c>
      <c r="B1653" s="1">
        <v>122748</v>
      </c>
      <c r="C1653" s="1">
        <v>4079.6709999999998</v>
      </c>
    </row>
    <row r="1654" spans="1:3" x14ac:dyDescent="0.2">
      <c r="A1654" s="1">
        <v>44</v>
      </c>
      <c r="B1654" s="1">
        <v>81956</v>
      </c>
      <c r="C1654" s="1">
        <v>4077.335</v>
      </c>
    </row>
    <row r="1655" spans="1:3" x14ac:dyDescent="0.2">
      <c r="A1655" s="1">
        <v>44</v>
      </c>
      <c r="B1655" s="1">
        <v>41460</v>
      </c>
      <c r="C1655" s="1">
        <v>4047.444</v>
      </c>
    </row>
    <row r="1656" spans="1:3" x14ac:dyDescent="0.2">
      <c r="A1656" s="1">
        <v>44</v>
      </c>
      <c r="B1656" s="1">
        <v>0</v>
      </c>
      <c r="C1656" s="1">
        <v>4147.665</v>
      </c>
    </row>
    <row r="1657" spans="1:3" x14ac:dyDescent="0.2">
      <c r="A1657" s="1">
        <v>45</v>
      </c>
      <c r="B1657" s="1">
        <v>8524</v>
      </c>
      <c r="C1657" s="1">
        <v>40.585000000000001</v>
      </c>
    </row>
    <row r="1658" spans="1:3" x14ac:dyDescent="0.2">
      <c r="A1658" s="1">
        <v>45</v>
      </c>
      <c r="B1658" s="1">
        <v>325519</v>
      </c>
      <c r="C1658" s="1">
        <v>335.26799999999997</v>
      </c>
    </row>
    <row r="1659" spans="1:3" x14ac:dyDescent="0.2">
      <c r="A1659" s="1">
        <v>45</v>
      </c>
      <c r="B1659" s="1">
        <v>389519</v>
      </c>
      <c r="C1659" s="1">
        <v>325.65199999999999</v>
      </c>
    </row>
    <row r="1660" spans="1:3" x14ac:dyDescent="0.2">
      <c r="A1660" s="1">
        <v>45</v>
      </c>
      <c r="B1660" s="1">
        <v>469531</v>
      </c>
      <c r="C1660" s="1">
        <v>2340.1680000000001</v>
      </c>
    </row>
    <row r="1661" spans="1:3" x14ac:dyDescent="0.2">
      <c r="A1661" s="1">
        <v>45</v>
      </c>
      <c r="B1661" s="1">
        <v>430569</v>
      </c>
      <c r="C1661" s="1">
        <v>3895.9090000000001</v>
      </c>
    </row>
    <row r="1662" spans="1:3" x14ac:dyDescent="0.2">
      <c r="A1662" s="1">
        <v>45</v>
      </c>
      <c r="B1662" s="1">
        <v>390769</v>
      </c>
      <c r="C1662" s="1">
        <v>3979.7570000000001</v>
      </c>
    </row>
    <row r="1663" spans="1:3" x14ac:dyDescent="0.2">
      <c r="A1663" s="1">
        <v>45</v>
      </c>
      <c r="B1663" s="1">
        <v>350924</v>
      </c>
      <c r="C1663" s="1">
        <v>3984.777</v>
      </c>
    </row>
    <row r="1664" spans="1:3" x14ac:dyDescent="0.2">
      <c r="A1664" s="1">
        <v>45</v>
      </c>
      <c r="B1664" s="1">
        <v>310514</v>
      </c>
      <c r="C1664" s="1">
        <v>4043.6979999999999</v>
      </c>
    </row>
    <row r="1665" spans="1:3" x14ac:dyDescent="0.2">
      <c r="A1665" s="1">
        <v>45</v>
      </c>
      <c r="B1665" s="1">
        <v>270154</v>
      </c>
      <c r="C1665" s="1">
        <v>4032.018</v>
      </c>
    </row>
    <row r="1666" spans="1:3" x14ac:dyDescent="0.2">
      <c r="A1666" s="1">
        <v>45</v>
      </c>
      <c r="B1666" s="1">
        <v>230740</v>
      </c>
      <c r="C1666" s="1">
        <v>3942.5920000000001</v>
      </c>
    </row>
    <row r="1667" spans="1:3" x14ac:dyDescent="0.2">
      <c r="A1667" s="1">
        <v>45</v>
      </c>
      <c r="B1667" s="1">
        <v>192331</v>
      </c>
      <c r="C1667" s="1">
        <v>3839.26</v>
      </c>
    </row>
    <row r="1668" spans="1:3" x14ac:dyDescent="0.2">
      <c r="A1668" s="1">
        <v>45</v>
      </c>
      <c r="B1668" s="1">
        <v>152248</v>
      </c>
      <c r="C1668" s="1">
        <v>4008.11</v>
      </c>
    </row>
    <row r="1669" spans="1:3" x14ac:dyDescent="0.2">
      <c r="A1669" s="1">
        <v>45</v>
      </c>
      <c r="B1669" s="1">
        <v>111332</v>
      </c>
      <c r="C1669" s="1">
        <v>4090.6509999999998</v>
      </c>
    </row>
    <row r="1670" spans="1:3" x14ac:dyDescent="0.2">
      <c r="A1670" s="1">
        <v>45</v>
      </c>
      <c r="B1670" s="1">
        <v>81232</v>
      </c>
      <c r="C1670" s="1">
        <v>3012.4580000000001</v>
      </c>
    </row>
    <row r="1671" spans="1:3" x14ac:dyDescent="0.2">
      <c r="A1671" s="1">
        <v>45</v>
      </c>
      <c r="B1671" s="1">
        <v>37649</v>
      </c>
      <c r="C1671" s="1">
        <v>4356.1930000000002</v>
      </c>
    </row>
    <row r="1672" spans="1:3" x14ac:dyDescent="0.2">
      <c r="A1672" s="1">
        <v>45</v>
      </c>
      <c r="B1672" s="1">
        <v>0</v>
      </c>
      <c r="C1672" s="1">
        <v>3765.127</v>
      </c>
    </row>
    <row r="1673" spans="1:3" x14ac:dyDescent="0.2">
      <c r="A1673" s="1">
        <v>46</v>
      </c>
      <c r="B1673" s="1">
        <v>38555</v>
      </c>
      <c r="C1673" s="1">
        <v>140.31200000000001</v>
      </c>
    </row>
    <row r="1674" spans="1:3" x14ac:dyDescent="0.2">
      <c r="A1674" s="1">
        <v>46</v>
      </c>
      <c r="B1674" s="1">
        <v>320791</v>
      </c>
      <c r="C1674" s="1">
        <v>284.78500000000003</v>
      </c>
    </row>
    <row r="1675" spans="1:3" x14ac:dyDescent="0.2">
      <c r="A1675" s="1">
        <v>46</v>
      </c>
      <c r="B1675" s="1">
        <v>391047</v>
      </c>
      <c r="C1675" s="1">
        <v>357.262</v>
      </c>
    </row>
    <row r="1676" spans="1:3" x14ac:dyDescent="0.2">
      <c r="A1676" s="1">
        <v>46</v>
      </c>
      <c r="B1676" s="1">
        <v>465576</v>
      </c>
      <c r="C1676" s="1">
        <v>2656.3290000000002</v>
      </c>
    </row>
    <row r="1677" spans="1:3" x14ac:dyDescent="0.2">
      <c r="A1677" s="1">
        <v>46</v>
      </c>
      <c r="B1677" s="1">
        <v>423783</v>
      </c>
      <c r="C1677" s="1">
        <v>4179.1869999999999</v>
      </c>
    </row>
    <row r="1678" spans="1:3" x14ac:dyDescent="0.2">
      <c r="A1678" s="1">
        <v>46</v>
      </c>
      <c r="B1678" s="1">
        <v>381168</v>
      </c>
      <c r="C1678" s="1">
        <v>4259.4769999999999</v>
      </c>
    </row>
    <row r="1679" spans="1:3" x14ac:dyDescent="0.2">
      <c r="A1679" s="1">
        <v>46</v>
      </c>
      <c r="B1679" s="1">
        <v>339042</v>
      </c>
      <c r="C1679" s="1">
        <v>4211.6970000000001</v>
      </c>
    </row>
    <row r="1680" spans="1:3" x14ac:dyDescent="0.2">
      <c r="A1680" s="1">
        <v>46</v>
      </c>
      <c r="B1680" s="1">
        <v>296681</v>
      </c>
      <c r="C1680" s="1">
        <v>4233.9350000000004</v>
      </c>
    </row>
    <row r="1681" spans="1:3" x14ac:dyDescent="0.2">
      <c r="A1681" s="1">
        <v>46</v>
      </c>
      <c r="B1681" s="1">
        <v>254646</v>
      </c>
      <c r="C1681" s="1">
        <v>4204.4319999999998</v>
      </c>
    </row>
    <row r="1682" spans="1:3" x14ac:dyDescent="0.2">
      <c r="A1682" s="1">
        <v>46</v>
      </c>
      <c r="B1682" s="1">
        <v>212515</v>
      </c>
      <c r="C1682" s="1">
        <v>4211.4530000000004</v>
      </c>
    </row>
    <row r="1683" spans="1:3" x14ac:dyDescent="0.2">
      <c r="A1683" s="1">
        <v>46</v>
      </c>
      <c r="B1683" s="1">
        <v>170182</v>
      </c>
      <c r="C1683" s="1">
        <v>4236.1660000000002</v>
      </c>
    </row>
    <row r="1684" spans="1:3" x14ac:dyDescent="0.2">
      <c r="A1684" s="1">
        <v>46</v>
      </c>
      <c r="B1684" s="1">
        <v>127611</v>
      </c>
      <c r="C1684" s="1">
        <v>4252.2700000000004</v>
      </c>
    </row>
    <row r="1685" spans="1:3" x14ac:dyDescent="0.2">
      <c r="A1685" s="1">
        <v>46</v>
      </c>
      <c r="B1685" s="1">
        <v>85615</v>
      </c>
      <c r="C1685" s="1">
        <v>4199.3900000000003</v>
      </c>
    </row>
    <row r="1686" spans="1:3" x14ac:dyDescent="0.2">
      <c r="A1686" s="1">
        <v>46</v>
      </c>
      <c r="B1686" s="1">
        <v>42113</v>
      </c>
      <c r="C1686" s="1">
        <v>4352.0730000000003</v>
      </c>
    </row>
    <row r="1687" spans="1:3" x14ac:dyDescent="0.2">
      <c r="A1687" s="1">
        <v>46</v>
      </c>
      <c r="B1687" s="1">
        <v>0</v>
      </c>
      <c r="C1687" s="1">
        <v>4211.9769999999999</v>
      </c>
    </row>
    <row r="1688" spans="1:3" x14ac:dyDescent="0.2">
      <c r="A1688" s="1">
        <v>47</v>
      </c>
      <c r="B1688" s="1">
        <v>17390</v>
      </c>
      <c r="C1688" s="1">
        <v>73.597999999999999</v>
      </c>
    </row>
    <row r="1689" spans="1:3" x14ac:dyDescent="0.2">
      <c r="A1689" s="1">
        <v>47</v>
      </c>
      <c r="B1689" s="1">
        <v>313674</v>
      </c>
      <c r="C1689" s="1">
        <v>350.233</v>
      </c>
    </row>
    <row r="1690" spans="1:3" x14ac:dyDescent="0.2">
      <c r="A1690" s="1">
        <v>47</v>
      </c>
      <c r="B1690" s="1">
        <v>385597</v>
      </c>
      <c r="C1690" s="1">
        <v>354.62299999999999</v>
      </c>
    </row>
    <row r="1691" spans="1:3" x14ac:dyDescent="0.2">
      <c r="A1691" s="1">
        <v>47</v>
      </c>
      <c r="B1691" s="1">
        <v>470231</v>
      </c>
      <c r="C1691" s="1">
        <v>2193.1909999999998</v>
      </c>
    </row>
    <row r="1692" spans="1:3" x14ac:dyDescent="0.2">
      <c r="A1692" s="1">
        <v>47</v>
      </c>
      <c r="B1692" s="1">
        <v>427500</v>
      </c>
      <c r="C1692" s="1">
        <v>4272.9560000000001</v>
      </c>
    </row>
    <row r="1693" spans="1:3" x14ac:dyDescent="0.2">
      <c r="A1693" s="1">
        <v>47</v>
      </c>
      <c r="B1693" s="1">
        <v>385536</v>
      </c>
      <c r="C1693" s="1">
        <v>4197.7969999999996</v>
      </c>
    </row>
    <row r="1694" spans="1:3" x14ac:dyDescent="0.2">
      <c r="A1694" s="1">
        <v>47</v>
      </c>
      <c r="B1694" s="1">
        <v>343172</v>
      </c>
      <c r="C1694" s="1">
        <v>4231.192</v>
      </c>
    </row>
    <row r="1695" spans="1:3" x14ac:dyDescent="0.2">
      <c r="A1695" s="1">
        <v>47</v>
      </c>
      <c r="B1695" s="1">
        <v>300360</v>
      </c>
      <c r="C1695" s="1">
        <v>4280.3429999999998</v>
      </c>
    </row>
    <row r="1696" spans="1:3" x14ac:dyDescent="0.2">
      <c r="A1696" s="1">
        <v>47</v>
      </c>
      <c r="B1696" s="1">
        <v>257640</v>
      </c>
      <c r="C1696" s="1">
        <v>4271.9369999999999</v>
      </c>
    </row>
    <row r="1697" spans="1:3" x14ac:dyDescent="0.2">
      <c r="A1697" s="1">
        <v>47</v>
      </c>
      <c r="B1697" s="1">
        <v>214749</v>
      </c>
      <c r="C1697" s="1">
        <v>4284.826</v>
      </c>
    </row>
    <row r="1698" spans="1:3" x14ac:dyDescent="0.2">
      <c r="A1698" s="1">
        <v>47</v>
      </c>
      <c r="B1698" s="1">
        <v>171275</v>
      </c>
      <c r="C1698" s="1">
        <v>4347.0940000000001</v>
      </c>
    </row>
    <row r="1699" spans="1:3" x14ac:dyDescent="0.2">
      <c r="A1699" s="1">
        <v>47</v>
      </c>
      <c r="B1699" s="1">
        <v>127792</v>
      </c>
      <c r="C1699" s="1">
        <v>4349.5129999999999</v>
      </c>
    </row>
    <row r="1700" spans="1:3" x14ac:dyDescent="0.2">
      <c r="A1700" s="1">
        <v>47</v>
      </c>
      <c r="B1700" s="1">
        <v>99871</v>
      </c>
      <c r="C1700" s="1">
        <v>2791.74</v>
      </c>
    </row>
    <row r="1701" spans="1:3" x14ac:dyDescent="0.2">
      <c r="A1701" s="1">
        <v>47</v>
      </c>
      <c r="B1701" s="1">
        <v>55764</v>
      </c>
      <c r="C1701" s="1">
        <v>4409.2070000000003</v>
      </c>
    </row>
    <row r="1702" spans="1:3" x14ac:dyDescent="0.2">
      <c r="A1702" s="1">
        <v>47</v>
      </c>
      <c r="B1702" s="1">
        <v>10168</v>
      </c>
      <c r="C1702" s="1">
        <v>4559.5119999999997</v>
      </c>
    </row>
    <row r="1703" spans="1:3" x14ac:dyDescent="0.2">
      <c r="A1703" s="1">
        <v>47</v>
      </c>
      <c r="B1703" s="1">
        <v>0</v>
      </c>
      <c r="C1703" s="1">
        <v>1020.361</v>
      </c>
    </row>
    <row r="1704" spans="1:3" x14ac:dyDescent="0.2">
      <c r="A1704" s="1">
        <v>48</v>
      </c>
      <c r="B1704" s="1">
        <v>253095</v>
      </c>
      <c r="C1704" s="1">
        <v>322.78899999999999</v>
      </c>
    </row>
    <row r="1705" spans="1:3" x14ac:dyDescent="0.2">
      <c r="A1705" s="1">
        <v>48</v>
      </c>
      <c r="B1705" s="1">
        <v>315041</v>
      </c>
      <c r="C1705" s="1">
        <v>352.512</v>
      </c>
    </row>
    <row r="1706" spans="1:3" x14ac:dyDescent="0.2">
      <c r="A1706" s="1">
        <v>48</v>
      </c>
      <c r="B1706" s="1">
        <v>462599</v>
      </c>
      <c r="C1706" s="1">
        <v>3059.5430000000001</v>
      </c>
    </row>
    <row r="1707" spans="1:3" x14ac:dyDescent="0.2">
      <c r="A1707" s="1">
        <v>48</v>
      </c>
      <c r="B1707" s="1">
        <v>441975</v>
      </c>
      <c r="C1707" s="1">
        <v>2062.0500000000002</v>
      </c>
    </row>
    <row r="1708" spans="1:3" x14ac:dyDescent="0.2">
      <c r="A1708" s="1">
        <v>48</v>
      </c>
      <c r="B1708" s="1">
        <v>398677</v>
      </c>
      <c r="C1708" s="1">
        <v>4330.7820000000002</v>
      </c>
    </row>
    <row r="1709" spans="1:3" x14ac:dyDescent="0.2">
      <c r="A1709" s="1">
        <v>48</v>
      </c>
      <c r="B1709" s="1">
        <v>355193</v>
      </c>
      <c r="C1709" s="1">
        <v>4346.9930000000004</v>
      </c>
    </row>
    <row r="1710" spans="1:3" x14ac:dyDescent="0.2">
      <c r="A1710" s="1">
        <v>48</v>
      </c>
      <c r="B1710" s="1">
        <v>311101</v>
      </c>
      <c r="C1710" s="1">
        <v>4409.0219999999999</v>
      </c>
    </row>
    <row r="1711" spans="1:3" x14ac:dyDescent="0.2">
      <c r="A1711" s="1">
        <v>48</v>
      </c>
      <c r="B1711" s="1">
        <v>267725</v>
      </c>
      <c r="C1711" s="1">
        <v>4341.8190000000004</v>
      </c>
    </row>
    <row r="1712" spans="1:3" x14ac:dyDescent="0.2">
      <c r="A1712" s="1">
        <v>48</v>
      </c>
      <c r="B1712" s="1">
        <v>224323</v>
      </c>
      <c r="C1712" s="1">
        <v>4336.0169999999998</v>
      </c>
    </row>
    <row r="1713" spans="1:3" x14ac:dyDescent="0.2">
      <c r="A1713" s="1">
        <v>48</v>
      </c>
      <c r="B1713" s="1">
        <v>180505</v>
      </c>
      <c r="C1713" s="1">
        <v>4384.0659999999998</v>
      </c>
    </row>
    <row r="1714" spans="1:3" x14ac:dyDescent="0.2">
      <c r="A1714" s="1">
        <v>48</v>
      </c>
      <c r="B1714" s="1">
        <v>137099</v>
      </c>
      <c r="C1714" s="1">
        <v>4337.8890000000001</v>
      </c>
    </row>
    <row r="1715" spans="1:3" x14ac:dyDescent="0.2">
      <c r="A1715" s="1">
        <v>48</v>
      </c>
      <c r="B1715" s="1">
        <v>93915</v>
      </c>
      <c r="C1715" s="1">
        <v>4319.5789999999997</v>
      </c>
    </row>
    <row r="1716" spans="1:3" x14ac:dyDescent="0.2">
      <c r="A1716" s="1">
        <v>48</v>
      </c>
      <c r="B1716" s="1">
        <v>49690</v>
      </c>
      <c r="C1716" s="1">
        <v>4421.5829999999996</v>
      </c>
    </row>
    <row r="1717" spans="1:3" x14ac:dyDescent="0.2">
      <c r="A1717" s="1">
        <v>48</v>
      </c>
      <c r="B1717" s="1">
        <v>2948</v>
      </c>
      <c r="C1717" s="1">
        <v>4673.3810000000003</v>
      </c>
    </row>
    <row r="1718" spans="1:3" x14ac:dyDescent="0.2">
      <c r="A1718" s="1">
        <v>48</v>
      </c>
      <c r="B1718" s="1">
        <v>0</v>
      </c>
      <c r="C1718" s="1">
        <v>299.43200000000002</v>
      </c>
    </row>
    <row r="1719" spans="1:3" x14ac:dyDescent="0.2">
      <c r="A1719" s="1">
        <v>49</v>
      </c>
      <c r="B1719" s="1">
        <v>295521</v>
      </c>
      <c r="C1719" s="1">
        <v>353.33499999999998</v>
      </c>
    </row>
    <row r="1720" spans="1:3" x14ac:dyDescent="0.2">
      <c r="A1720" s="1">
        <v>49</v>
      </c>
      <c r="B1720" s="1">
        <v>341821</v>
      </c>
      <c r="C1720" s="1">
        <v>296.69799999999998</v>
      </c>
    </row>
    <row r="1721" spans="1:3" x14ac:dyDescent="0.2">
      <c r="A1721" s="1">
        <v>49</v>
      </c>
      <c r="B1721" s="1">
        <v>461133</v>
      </c>
      <c r="C1721" s="1">
        <v>3234.8130000000001</v>
      </c>
    </row>
    <row r="1722" spans="1:3" x14ac:dyDescent="0.2">
      <c r="A1722" s="1">
        <v>49</v>
      </c>
      <c r="B1722" s="1">
        <v>433401</v>
      </c>
      <c r="C1722" s="1">
        <v>2773.11</v>
      </c>
    </row>
    <row r="1723" spans="1:3" x14ac:dyDescent="0.2">
      <c r="A1723" s="1">
        <v>49</v>
      </c>
      <c r="B1723" s="1">
        <v>390364</v>
      </c>
      <c r="C1723" s="1">
        <v>4304.8609999999999</v>
      </c>
    </row>
    <row r="1724" spans="1:3" x14ac:dyDescent="0.2">
      <c r="A1724" s="1">
        <v>49</v>
      </c>
      <c r="B1724" s="1">
        <v>347112</v>
      </c>
      <c r="C1724" s="1">
        <v>4320.2209999999995</v>
      </c>
    </row>
    <row r="1725" spans="1:3" x14ac:dyDescent="0.2">
      <c r="A1725" s="1">
        <v>49</v>
      </c>
      <c r="B1725" s="1">
        <v>302784</v>
      </c>
      <c r="C1725" s="1">
        <v>4431.1000000000004</v>
      </c>
    </row>
    <row r="1726" spans="1:3" x14ac:dyDescent="0.2">
      <c r="A1726" s="1">
        <v>49</v>
      </c>
      <c r="B1726" s="1">
        <v>259238</v>
      </c>
      <c r="C1726" s="1">
        <v>4354.5510000000004</v>
      </c>
    </row>
    <row r="1727" spans="1:3" x14ac:dyDescent="0.2">
      <c r="A1727" s="1">
        <v>49</v>
      </c>
      <c r="B1727" s="1">
        <v>215211</v>
      </c>
      <c r="C1727" s="1">
        <v>4406.982</v>
      </c>
    </row>
    <row r="1728" spans="1:3" x14ac:dyDescent="0.2">
      <c r="A1728" s="1">
        <v>49</v>
      </c>
      <c r="B1728" s="1">
        <v>171403</v>
      </c>
      <c r="C1728" s="1">
        <v>4379.6220000000003</v>
      </c>
    </row>
    <row r="1729" spans="1:3" x14ac:dyDescent="0.2">
      <c r="A1729" s="1">
        <v>49</v>
      </c>
      <c r="B1729" s="1">
        <v>127081</v>
      </c>
      <c r="C1729" s="1">
        <v>4429.2579999999998</v>
      </c>
    </row>
    <row r="1730" spans="1:3" x14ac:dyDescent="0.2">
      <c r="A1730" s="1">
        <v>49</v>
      </c>
      <c r="B1730" s="1">
        <v>93382</v>
      </c>
      <c r="C1730" s="1">
        <v>3365.837</v>
      </c>
    </row>
    <row r="1731" spans="1:3" x14ac:dyDescent="0.2">
      <c r="A1731" s="1">
        <v>49</v>
      </c>
      <c r="B1731" s="1">
        <v>49206</v>
      </c>
      <c r="C1731" s="1">
        <v>4416.4260000000004</v>
      </c>
    </row>
    <row r="1732" spans="1:3" x14ac:dyDescent="0.2">
      <c r="A1732" s="1">
        <v>49</v>
      </c>
      <c r="B1732" s="1">
        <v>2047</v>
      </c>
      <c r="C1732" s="1">
        <v>4717.1540000000005</v>
      </c>
    </row>
    <row r="1733" spans="1:3" x14ac:dyDescent="0.2">
      <c r="A1733" s="1">
        <v>49</v>
      </c>
      <c r="B1733" s="1">
        <v>0</v>
      </c>
      <c r="C1733" s="1">
        <v>207.822</v>
      </c>
    </row>
    <row r="1734" spans="1:3" x14ac:dyDescent="0.2">
      <c r="A1734" s="1">
        <v>50</v>
      </c>
      <c r="B1734" s="1">
        <v>313418</v>
      </c>
      <c r="C1734" s="1">
        <v>395.976</v>
      </c>
    </row>
    <row r="1735" spans="1:3" x14ac:dyDescent="0.2">
      <c r="A1735" s="1">
        <v>50</v>
      </c>
      <c r="B1735" s="1">
        <v>344264</v>
      </c>
      <c r="C1735" s="1">
        <v>259.637</v>
      </c>
    </row>
    <row r="1736" spans="1:3" x14ac:dyDescent="0.2">
      <c r="A1736" s="1">
        <v>50</v>
      </c>
      <c r="B1736" s="1">
        <v>474400</v>
      </c>
      <c r="C1736" s="1">
        <v>1898.6759999999999</v>
      </c>
    </row>
    <row r="1737" spans="1:3" x14ac:dyDescent="0.2">
      <c r="A1737" s="1">
        <v>50</v>
      </c>
      <c r="B1737" s="1">
        <v>429916</v>
      </c>
      <c r="C1737" s="1">
        <v>4448.0990000000002</v>
      </c>
    </row>
    <row r="1738" spans="1:3" x14ac:dyDescent="0.2">
      <c r="A1738" s="1">
        <v>50</v>
      </c>
      <c r="B1738" s="1">
        <v>384657</v>
      </c>
      <c r="C1738" s="1">
        <v>4525.6329999999998</v>
      </c>
    </row>
    <row r="1739" spans="1:3" x14ac:dyDescent="0.2">
      <c r="A1739" s="1">
        <v>50</v>
      </c>
      <c r="B1739" s="1">
        <v>340177</v>
      </c>
      <c r="C1739" s="1">
        <v>4447.8559999999998</v>
      </c>
    </row>
    <row r="1740" spans="1:3" x14ac:dyDescent="0.2">
      <c r="A1740" s="1">
        <v>50</v>
      </c>
      <c r="B1740" s="1">
        <v>294800</v>
      </c>
      <c r="C1740" s="1">
        <v>4538.5360000000001</v>
      </c>
    </row>
    <row r="1741" spans="1:3" x14ac:dyDescent="0.2">
      <c r="A1741" s="1">
        <v>50</v>
      </c>
      <c r="B1741" s="1">
        <v>249699</v>
      </c>
      <c r="C1741" s="1">
        <v>4510.3729999999996</v>
      </c>
    </row>
    <row r="1742" spans="1:3" x14ac:dyDescent="0.2">
      <c r="A1742" s="1">
        <v>50</v>
      </c>
      <c r="B1742" s="1">
        <v>203928</v>
      </c>
      <c r="C1742" s="1">
        <v>4577.5720000000001</v>
      </c>
    </row>
    <row r="1743" spans="1:3" x14ac:dyDescent="0.2">
      <c r="A1743" s="1">
        <v>50</v>
      </c>
      <c r="B1743" s="1">
        <v>158706</v>
      </c>
      <c r="C1743" s="1">
        <v>4521.0519999999997</v>
      </c>
    </row>
    <row r="1744" spans="1:3" x14ac:dyDescent="0.2">
      <c r="A1744" s="1">
        <v>50</v>
      </c>
      <c r="B1744" s="1">
        <v>112656</v>
      </c>
      <c r="C1744" s="1">
        <v>4602.1850000000004</v>
      </c>
    </row>
    <row r="1745" spans="1:3" x14ac:dyDescent="0.2">
      <c r="A1745" s="1">
        <v>50</v>
      </c>
      <c r="B1745" s="1">
        <v>66494</v>
      </c>
      <c r="C1745" s="1">
        <v>4617.5529999999999</v>
      </c>
    </row>
    <row r="1746" spans="1:3" x14ac:dyDescent="0.2">
      <c r="A1746" s="1">
        <v>50</v>
      </c>
      <c r="B1746" s="1">
        <v>19854</v>
      </c>
      <c r="C1746" s="1">
        <v>4667.1840000000002</v>
      </c>
    </row>
    <row r="1747" spans="1:3" x14ac:dyDescent="0.2">
      <c r="A1747" s="1">
        <v>50</v>
      </c>
      <c r="B1747" s="1">
        <v>0</v>
      </c>
      <c r="C1747" s="1">
        <v>1984.046</v>
      </c>
    </row>
    <row r="1748" spans="1:3" x14ac:dyDescent="0.2">
      <c r="A1748" s="1">
        <v>51</v>
      </c>
      <c r="B1748" s="1">
        <v>175193</v>
      </c>
      <c r="C1748" s="1">
        <v>306.291</v>
      </c>
    </row>
    <row r="1749" spans="1:3" x14ac:dyDescent="0.2">
      <c r="A1749" s="1">
        <v>51</v>
      </c>
      <c r="B1749" s="1">
        <v>395986</v>
      </c>
      <c r="C1749" s="1">
        <v>594.50099999999998</v>
      </c>
    </row>
    <row r="1750" spans="1:3" x14ac:dyDescent="0.2">
      <c r="A1750" s="1">
        <v>51</v>
      </c>
      <c r="B1750" s="1">
        <v>487051</v>
      </c>
      <c r="C1750" s="1">
        <v>388.39</v>
      </c>
    </row>
    <row r="1751" spans="1:3" x14ac:dyDescent="0.2">
      <c r="A1751" s="1">
        <v>51</v>
      </c>
      <c r="B1751" s="1">
        <v>443205</v>
      </c>
      <c r="C1751" s="1">
        <v>4384.3620000000001</v>
      </c>
    </row>
    <row r="1752" spans="1:3" x14ac:dyDescent="0.2">
      <c r="A1752" s="1">
        <v>51</v>
      </c>
      <c r="B1752" s="1">
        <v>398495</v>
      </c>
      <c r="C1752" s="1">
        <v>4470.8890000000001</v>
      </c>
    </row>
    <row r="1753" spans="1:3" x14ac:dyDescent="0.2">
      <c r="A1753" s="1">
        <v>51</v>
      </c>
      <c r="B1753" s="1">
        <v>353490</v>
      </c>
      <c r="C1753" s="1">
        <v>4500.076</v>
      </c>
    </row>
    <row r="1754" spans="1:3" x14ac:dyDescent="0.2">
      <c r="A1754" s="1">
        <v>51</v>
      </c>
      <c r="B1754" s="1">
        <v>307930</v>
      </c>
      <c r="C1754" s="1">
        <v>4555.91</v>
      </c>
    </row>
    <row r="1755" spans="1:3" x14ac:dyDescent="0.2">
      <c r="A1755" s="1">
        <v>51</v>
      </c>
      <c r="B1755" s="1">
        <v>262447</v>
      </c>
      <c r="C1755" s="1">
        <v>4547.8850000000002</v>
      </c>
    </row>
    <row r="1756" spans="1:3" x14ac:dyDescent="0.2">
      <c r="A1756" s="1">
        <v>51</v>
      </c>
      <c r="B1756" s="1">
        <v>217677</v>
      </c>
      <c r="C1756" s="1">
        <v>4480.17</v>
      </c>
    </row>
    <row r="1757" spans="1:3" x14ac:dyDescent="0.2">
      <c r="A1757" s="1">
        <v>51</v>
      </c>
      <c r="B1757" s="1">
        <v>173695</v>
      </c>
      <c r="C1757" s="1">
        <v>4394.942</v>
      </c>
    </row>
    <row r="1758" spans="1:3" x14ac:dyDescent="0.2">
      <c r="A1758" s="1">
        <v>51</v>
      </c>
      <c r="B1758" s="1">
        <v>129062</v>
      </c>
      <c r="C1758" s="1">
        <v>4467.2820000000002</v>
      </c>
    </row>
    <row r="1759" spans="1:3" x14ac:dyDescent="0.2">
      <c r="A1759" s="1">
        <v>51</v>
      </c>
      <c r="B1759" s="1">
        <v>84413</v>
      </c>
      <c r="C1759" s="1">
        <v>4461.2910000000002</v>
      </c>
    </row>
    <row r="1760" spans="1:3" x14ac:dyDescent="0.2">
      <c r="A1760" s="1">
        <v>51</v>
      </c>
      <c r="B1760" s="1">
        <v>56502</v>
      </c>
      <c r="C1760" s="1">
        <v>2790.2579999999998</v>
      </c>
    </row>
    <row r="1761" spans="1:3" x14ac:dyDescent="0.2">
      <c r="A1761" s="1">
        <v>51</v>
      </c>
      <c r="B1761" s="1">
        <v>7812</v>
      </c>
      <c r="C1761" s="1">
        <v>4868.634</v>
      </c>
    </row>
    <row r="1762" spans="1:3" x14ac:dyDescent="0.2">
      <c r="A1762" s="1">
        <v>51</v>
      </c>
      <c r="B1762" s="1">
        <v>0</v>
      </c>
      <c r="C1762" s="1">
        <v>785.72400000000005</v>
      </c>
    </row>
    <row r="1763" spans="1:3" x14ac:dyDescent="0.2">
      <c r="A1763" s="1">
        <v>52</v>
      </c>
      <c r="B1763" s="1">
        <v>268719</v>
      </c>
      <c r="C1763" s="1">
        <v>358.73899999999998</v>
      </c>
    </row>
    <row r="1764" spans="1:3" x14ac:dyDescent="0.2">
      <c r="A1764" s="1">
        <v>52</v>
      </c>
      <c r="B1764" s="1">
        <v>342668</v>
      </c>
      <c r="C1764" s="1">
        <v>356.15600000000001</v>
      </c>
    </row>
    <row r="1765" spans="1:3" x14ac:dyDescent="0.2">
      <c r="A1765" s="1">
        <v>52</v>
      </c>
      <c r="B1765" s="1">
        <v>476225</v>
      </c>
      <c r="C1765" s="1">
        <v>1660.96</v>
      </c>
    </row>
    <row r="1766" spans="1:3" x14ac:dyDescent="0.2">
      <c r="A1766" s="1">
        <v>52</v>
      </c>
      <c r="B1766" s="1">
        <v>431372</v>
      </c>
      <c r="C1766" s="1">
        <v>4485.8720000000003</v>
      </c>
    </row>
    <row r="1767" spans="1:3" x14ac:dyDescent="0.2">
      <c r="A1767" s="1">
        <v>52</v>
      </c>
      <c r="B1767" s="1">
        <v>385557</v>
      </c>
      <c r="C1767" s="1">
        <v>4580.8500000000004</v>
      </c>
    </row>
    <row r="1768" spans="1:3" x14ac:dyDescent="0.2">
      <c r="A1768" s="1">
        <v>52</v>
      </c>
      <c r="B1768" s="1">
        <v>339709</v>
      </c>
      <c r="C1768" s="1">
        <v>4579.5420000000004</v>
      </c>
    </row>
    <row r="1769" spans="1:3" x14ac:dyDescent="0.2">
      <c r="A1769" s="1">
        <v>52</v>
      </c>
      <c r="B1769" s="1">
        <v>293489</v>
      </c>
      <c r="C1769" s="1">
        <v>4618.8249999999998</v>
      </c>
    </row>
    <row r="1770" spans="1:3" x14ac:dyDescent="0.2">
      <c r="A1770" s="1">
        <v>52</v>
      </c>
      <c r="B1770" s="1">
        <v>247960</v>
      </c>
      <c r="C1770" s="1">
        <v>4552.8519999999999</v>
      </c>
    </row>
    <row r="1771" spans="1:3" x14ac:dyDescent="0.2">
      <c r="A1771" s="1">
        <v>52</v>
      </c>
      <c r="B1771" s="1">
        <v>201480</v>
      </c>
      <c r="C1771" s="1">
        <v>4647.973</v>
      </c>
    </row>
    <row r="1772" spans="1:3" x14ac:dyDescent="0.2">
      <c r="A1772" s="1">
        <v>52</v>
      </c>
      <c r="B1772" s="1">
        <v>155160</v>
      </c>
      <c r="C1772" s="1">
        <v>4631.7920000000004</v>
      </c>
    </row>
    <row r="1773" spans="1:3" x14ac:dyDescent="0.2">
      <c r="A1773" s="1">
        <v>52</v>
      </c>
      <c r="B1773" s="1">
        <v>108925</v>
      </c>
      <c r="C1773" s="1">
        <v>4623.357</v>
      </c>
    </row>
    <row r="1774" spans="1:3" x14ac:dyDescent="0.2">
      <c r="A1774" s="1">
        <v>52</v>
      </c>
      <c r="B1774" s="1">
        <v>61840</v>
      </c>
      <c r="C1774" s="1">
        <v>4708.1229999999996</v>
      </c>
    </row>
    <row r="1775" spans="1:3" x14ac:dyDescent="0.2">
      <c r="A1775" s="1">
        <v>52</v>
      </c>
      <c r="B1775" s="1">
        <v>13620</v>
      </c>
      <c r="C1775" s="1">
        <v>4821.6469999999999</v>
      </c>
    </row>
    <row r="1776" spans="1:3" x14ac:dyDescent="0.2">
      <c r="A1776" s="1">
        <v>52</v>
      </c>
      <c r="B1776" s="1">
        <v>0</v>
      </c>
      <c r="C1776" s="1">
        <v>1365.807</v>
      </c>
    </row>
    <row r="1777" spans="1:3" x14ac:dyDescent="0.2">
      <c r="A1777" s="1">
        <v>53</v>
      </c>
      <c r="B1777" s="1">
        <v>243828</v>
      </c>
      <c r="C1777" s="1">
        <v>366.29</v>
      </c>
    </row>
    <row r="1778" spans="1:3" x14ac:dyDescent="0.2">
      <c r="A1778" s="1">
        <v>53</v>
      </c>
      <c r="B1778" s="1">
        <v>430314</v>
      </c>
      <c r="C1778" s="1">
        <v>741.76700000000005</v>
      </c>
    </row>
    <row r="1779" spans="1:3" x14ac:dyDescent="0.2">
      <c r="A1779" s="1">
        <v>53</v>
      </c>
      <c r="B1779" s="1">
        <v>475460</v>
      </c>
      <c r="C1779" s="1">
        <v>327.41300000000001</v>
      </c>
    </row>
    <row r="1780" spans="1:3" x14ac:dyDescent="0.2">
      <c r="A1780" s="1">
        <v>53</v>
      </c>
      <c r="B1780" s="1">
        <v>442248</v>
      </c>
      <c r="C1780" s="1">
        <v>4333.6189999999997</v>
      </c>
    </row>
    <row r="1781" spans="1:3" x14ac:dyDescent="0.2">
      <c r="A1781" s="1">
        <v>53</v>
      </c>
      <c r="B1781" s="1">
        <v>397701</v>
      </c>
      <c r="C1781" s="1">
        <v>4452.12</v>
      </c>
    </row>
    <row r="1782" spans="1:3" x14ac:dyDescent="0.2">
      <c r="A1782" s="1">
        <v>53</v>
      </c>
      <c r="B1782" s="1">
        <v>352586</v>
      </c>
      <c r="C1782" s="1">
        <v>4511.1639999999998</v>
      </c>
    </row>
    <row r="1783" spans="1:3" x14ac:dyDescent="0.2">
      <c r="A1783" s="1">
        <v>53</v>
      </c>
      <c r="B1783" s="1">
        <v>307207</v>
      </c>
      <c r="C1783" s="1">
        <v>4541.634</v>
      </c>
    </row>
    <row r="1784" spans="1:3" x14ac:dyDescent="0.2">
      <c r="A1784" s="1">
        <v>53</v>
      </c>
      <c r="B1784" s="1">
        <v>262084</v>
      </c>
      <c r="C1784" s="1">
        <v>4507.7669999999998</v>
      </c>
    </row>
    <row r="1785" spans="1:3" x14ac:dyDescent="0.2">
      <c r="A1785" s="1">
        <v>53</v>
      </c>
      <c r="B1785" s="1">
        <v>216622</v>
      </c>
      <c r="C1785" s="1">
        <v>4548.473</v>
      </c>
    </row>
    <row r="1786" spans="1:3" x14ac:dyDescent="0.2">
      <c r="A1786" s="1">
        <v>53</v>
      </c>
      <c r="B1786" s="1">
        <v>170852</v>
      </c>
      <c r="C1786" s="1">
        <v>4576.0559999999996</v>
      </c>
    </row>
    <row r="1787" spans="1:3" x14ac:dyDescent="0.2">
      <c r="A1787" s="1">
        <v>53</v>
      </c>
      <c r="B1787" s="1">
        <v>125877</v>
      </c>
      <c r="C1787" s="1">
        <v>4497.9189999999999</v>
      </c>
    </row>
    <row r="1788" spans="1:3" x14ac:dyDescent="0.2">
      <c r="A1788" s="1">
        <v>53</v>
      </c>
      <c r="B1788" s="1">
        <v>80770</v>
      </c>
      <c r="C1788" s="1">
        <v>4505.357</v>
      </c>
    </row>
    <row r="1789" spans="1:3" x14ac:dyDescent="0.2">
      <c r="A1789" s="1">
        <v>53</v>
      </c>
      <c r="B1789" s="1">
        <v>35397</v>
      </c>
      <c r="C1789" s="1">
        <v>4539.2290000000003</v>
      </c>
    </row>
    <row r="1790" spans="1:3" x14ac:dyDescent="0.2">
      <c r="A1790" s="1">
        <v>53</v>
      </c>
      <c r="B1790" s="1">
        <v>0</v>
      </c>
      <c r="C1790" s="1">
        <v>3540.163</v>
      </c>
    </row>
    <row r="1791" spans="1:3" x14ac:dyDescent="0.2">
      <c r="A1791" s="1">
        <v>54</v>
      </c>
      <c r="B1791" s="1">
        <v>21169</v>
      </c>
      <c r="C1791" s="1">
        <v>72.498999999999995</v>
      </c>
    </row>
    <row r="1792" spans="1:3" x14ac:dyDescent="0.2">
      <c r="A1792" s="1">
        <v>54</v>
      </c>
      <c r="B1792" s="1">
        <v>328465</v>
      </c>
      <c r="C1792" s="1">
        <v>359.83699999999999</v>
      </c>
    </row>
    <row r="1793" spans="1:3" x14ac:dyDescent="0.2">
      <c r="A1793" s="1">
        <v>54</v>
      </c>
      <c r="B1793" s="1">
        <v>382915</v>
      </c>
      <c r="C1793" s="1">
        <v>346.01299999999998</v>
      </c>
    </row>
    <row r="1794" spans="1:3" x14ac:dyDescent="0.2">
      <c r="A1794" s="1">
        <v>54</v>
      </c>
      <c r="B1794" s="1">
        <v>466122</v>
      </c>
      <c r="C1794" s="1">
        <v>2603.1770000000001</v>
      </c>
    </row>
    <row r="1795" spans="1:3" x14ac:dyDescent="0.2">
      <c r="A1795" s="1">
        <v>54</v>
      </c>
      <c r="B1795" s="1">
        <v>420570</v>
      </c>
      <c r="C1795" s="1">
        <v>4555.0829999999996</v>
      </c>
    </row>
    <row r="1796" spans="1:3" x14ac:dyDescent="0.2">
      <c r="A1796" s="1">
        <v>54</v>
      </c>
      <c r="B1796" s="1">
        <v>374423</v>
      </c>
      <c r="C1796" s="1">
        <v>4616.66</v>
      </c>
    </row>
    <row r="1797" spans="1:3" x14ac:dyDescent="0.2">
      <c r="A1797" s="1">
        <v>54</v>
      </c>
      <c r="B1797" s="1">
        <v>328290</v>
      </c>
      <c r="C1797" s="1">
        <v>4611.1109999999999</v>
      </c>
    </row>
    <row r="1798" spans="1:3" x14ac:dyDescent="0.2">
      <c r="A1798" s="1">
        <v>54</v>
      </c>
      <c r="B1798" s="1">
        <v>281339</v>
      </c>
      <c r="C1798" s="1">
        <v>4694.991</v>
      </c>
    </row>
    <row r="1799" spans="1:3" x14ac:dyDescent="0.2">
      <c r="A1799" s="1">
        <v>54</v>
      </c>
      <c r="B1799" s="1">
        <v>235774</v>
      </c>
      <c r="C1799" s="1">
        <v>4553.6549999999997</v>
      </c>
    </row>
    <row r="1800" spans="1:3" x14ac:dyDescent="0.2">
      <c r="A1800" s="1">
        <v>54</v>
      </c>
      <c r="B1800" s="1">
        <v>188473</v>
      </c>
      <c r="C1800" s="1">
        <v>4730.0630000000001</v>
      </c>
    </row>
    <row r="1801" spans="1:3" x14ac:dyDescent="0.2">
      <c r="A1801" s="1">
        <v>54</v>
      </c>
      <c r="B1801" s="1">
        <v>141307</v>
      </c>
      <c r="C1801" s="1">
        <v>4716.7889999999998</v>
      </c>
    </row>
    <row r="1802" spans="1:3" x14ac:dyDescent="0.2">
      <c r="A1802" s="1">
        <v>54</v>
      </c>
      <c r="B1802" s="1">
        <v>94966</v>
      </c>
      <c r="C1802" s="1">
        <v>4633.5720000000001</v>
      </c>
    </row>
    <row r="1803" spans="1:3" x14ac:dyDescent="0.2">
      <c r="A1803" s="1">
        <v>54</v>
      </c>
      <c r="B1803" s="1">
        <v>45203</v>
      </c>
      <c r="C1803" s="1">
        <v>4976.0540000000001</v>
      </c>
    </row>
    <row r="1804" spans="1:3" x14ac:dyDescent="0.2">
      <c r="A1804" s="1">
        <v>54</v>
      </c>
      <c r="B1804" s="1">
        <v>0</v>
      </c>
      <c r="C1804" s="1">
        <v>4522.7420000000002</v>
      </c>
    </row>
    <row r="1805" spans="1:3" x14ac:dyDescent="0.2">
      <c r="A1805" s="1">
        <v>55</v>
      </c>
      <c r="B1805" s="1">
        <v>24929</v>
      </c>
      <c r="C1805" s="1">
        <v>90.134</v>
      </c>
    </row>
    <row r="1806" spans="1:3" x14ac:dyDescent="0.2">
      <c r="A1806" s="1">
        <v>55</v>
      </c>
      <c r="B1806" s="1">
        <v>330874</v>
      </c>
      <c r="C1806" s="1">
        <v>412.041</v>
      </c>
    </row>
    <row r="1807" spans="1:3" x14ac:dyDescent="0.2">
      <c r="A1807" s="1">
        <v>55</v>
      </c>
      <c r="B1807" s="1">
        <v>401306</v>
      </c>
      <c r="C1807" s="1">
        <v>364.01299999999998</v>
      </c>
    </row>
    <row r="1808" spans="1:3" x14ac:dyDescent="0.2">
      <c r="A1808" s="1">
        <v>55</v>
      </c>
      <c r="B1808" s="1">
        <v>452524</v>
      </c>
      <c r="C1808" s="1">
        <v>3879.9070000000002</v>
      </c>
    </row>
    <row r="1809" spans="1:3" x14ac:dyDescent="0.2">
      <c r="A1809" s="1">
        <v>55</v>
      </c>
      <c r="B1809" s="1">
        <v>410584</v>
      </c>
      <c r="C1809" s="1">
        <v>4188.665</v>
      </c>
    </row>
    <row r="1810" spans="1:3" x14ac:dyDescent="0.2">
      <c r="A1810" s="1">
        <v>55</v>
      </c>
      <c r="B1810" s="1">
        <v>362252</v>
      </c>
      <c r="C1810" s="1">
        <v>4831.0460000000003</v>
      </c>
    </row>
    <row r="1811" spans="1:3" x14ac:dyDescent="0.2">
      <c r="A1811" s="1">
        <v>55</v>
      </c>
      <c r="B1811" s="1">
        <v>314704</v>
      </c>
      <c r="C1811" s="1">
        <v>4754.5439999999999</v>
      </c>
    </row>
    <row r="1812" spans="1:3" x14ac:dyDescent="0.2">
      <c r="A1812" s="1">
        <v>55</v>
      </c>
      <c r="B1812" s="1">
        <v>266539</v>
      </c>
      <c r="C1812" s="1">
        <v>4816.41</v>
      </c>
    </row>
    <row r="1813" spans="1:3" x14ac:dyDescent="0.2">
      <c r="A1813" s="1">
        <v>55</v>
      </c>
      <c r="B1813" s="1">
        <v>218955</v>
      </c>
      <c r="C1813" s="1">
        <v>4758.4520000000002</v>
      </c>
    </row>
    <row r="1814" spans="1:3" x14ac:dyDescent="0.2">
      <c r="A1814" s="1">
        <v>55</v>
      </c>
      <c r="B1814" s="1">
        <v>170998</v>
      </c>
      <c r="C1814" s="1">
        <v>4795.3869999999997</v>
      </c>
    </row>
    <row r="1815" spans="1:3" x14ac:dyDescent="0.2">
      <c r="A1815" s="1">
        <v>55</v>
      </c>
      <c r="B1815" s="1">
        <v>123046</v>
      </c>
      <c r="C1815" s="1">
        <v>4795.1790000000001</v>
      </c>
    </row>
    <row r="1816" spans="1:3" x14ac:dyDescent="0.2">
      <c r="A1816" s="1">
        <v>55</v>
      </c>
      <c r="B1816" s="1">
        <v>72999</v>
      </c>
      <c r="C1816" s="1">
        <v>5004.6840000000002</v>
      </c>
    </row>
    <row r="1817" spans="1:3" x14ac:dyDescent="0.2">
      <c r="A1817" s="1">
        <v>55</v>
      </c>
      <c r="B1817" s="1">
        <v>23564</v>
      </c>
      <c r="C1817" s="1">
        <v>4943.4970000000003</v>
      </c>
    </row>
    <row r="1818" spans="1:3" x14ac:dyDescent="0.2">
      <c r="A1818" s="1">
        <v>55</v>
      </c>
      <c r="B1818" s="1">
        <v>0</v>
      </c>
      <c r="C1818" s="1">
        <v>2360.1039999999998</v>
      </c>
    </row>
    <row r="1819" spans="1:3" x14ac:dyDescent="0.2">
      <c r="A1819" s="1">
        <v>56</v>
      </c>
      <c r="B1819" s="1">
        <v>166568</v>
      </c>
      <c r="C1819" s="1">
        <v>324.565</v>
      </c>
    </row>
    <row r="1820" spans="1:3" x14ac:dyDescent="0.2">
      <c r="A1820" s="1">
        <v>56</v>
      </c>
      <c r="B1820" s="1">
        <v>363201</v>
      </c>
      <c r="C1820" s="1">
        <v>355.149</v>
      </c>
    </row>
    <row r="1821" spans="1:3" x14ac:dyDescent="0.2">
      <c r="A1821" s="1">
        <v>56</v>
      </c>
      <c r="B1821" s="1">
        <v>470851</v>
      </c>
      <c r="C1821" s="1">
        <v>2229.393</v>
      </c>
    </row>
    <row r="1822" spans="1:3" x14ac:dyDescent="0.2">
      <c r="A1822" s="1">
        <v>56</v>
      </c>
      <c r="B1822" s="1">
        <v>421578</v>
      </c>
      <c r="C1822" s="1">
        <v>4926.0829999999996</v>
      </c>
    </row>
    <row r="1823" spans="1:3" x14ac:dyDescent="0.2">
      <c r="A1823" s="1">
        <v>56</v>
      </c>
      <c r="B1823" s="1">
        <v>374384</v>
      </c>
      <c r="C1823" s="1">
        <v>4719.5820000000003</v>
      </c>
    </row>
    <row r="1824" spans="1:3" x14ac:dyDescent="0.2">
      <c r="A1824" s="1">
        <v>56</v>
      </c>
      <c r="B1824" s="1">
        <v>326775</v>
      </c>
      <c r="C1824" s="1">
        <v>4760.5389999999998</v>
      </c>
    </row>
    <row r="1825" spans="1:3" x14ac:dyDescent="0.2">
      <c r="A1825" s="1">
        <v>56</v>
      </c>
      <c r="B1825" s="1">
        <v>278408</v>
      </c>
      <c r="C1825" s="1">
        <v>4836.1549999999997</v>
      </c>
    </row>
    <row r="1826" spans="1:3" x14ac:dyDescent="0.2">
      <c r="A1826" s="1">
        <v>56</v>
      </c>
      <c r="B1826" s="1">
        <v>230645</v>
      </c>
      <c r="C1826" s="1">
        <v>4776.3720000000003</v>
      </c>
    </row>
    <row r="1827" spans="1:3" x14ac:dyDescent="0.2">
      <c r="A1827" s="1">
        <v>56</v>
      </c>
      <c r="B1827" s="1">
        <v>181780</v>
      </c>
      <c r="C1827" s="1">
        <v>4887.3890000000001</v>
      </c>
    </row>
    <row r="1828" spans="1:3" x14ac:dyDescent="0.2">
      <c r="A1828" s="1">
        <v>56</v>
      </c>
      <c r="B1828" s="1">
        <v>133543</v>
      </c>
      <c r="C1828" s="1">
        <v>4821.9949999999999</v>
      </c>
    </row>
    <row r="1829" spans="1:3" x14ac:dyDescent="0.2">
      <c r="A1829" s="1">
        <v>56</v>
      </c>
      <c r="B1829" s="1">
        <v>82794</v>
      </c>
      <c r="C1829" s="1">
        <v>5076.5990000000002</v>
      </c>
    </row>
    <row r="1830" spans="1:3" x14ac:dyDescent="0.2">
      <c r="A1830" s="1">
        <v>56</v>
      </c>
      <c r="B1830" s="1">
        <v>32373</v>
      </c>
      <c r="C1830" s="1">
        <v>5042.0529999999999</v>
      </c>
    </row>
    <row r="1831" spans="1:3" x14ac:dyDescent="0.2">
      <c r="A1831" s="1">
        <v>56</v>
      </c>
      <c r="B1831" s="1">
        <v>0</v>
      </c>
      <c r="C1831" s="1">
        <v>3238.8580000000002</v>
      </c>
    </row>
    <row r="1832" spans="1:3" x14ac:dyDescent="0.2">
      <c r="A1832" s="1">
        <v>57</v>
      </c>
      <c r="B1832" s="1">
        <v>107776</v>
      </c>
      <c r="C1832" s="1">
        <v>270.89400000000001</v>
      </c>
    </row>
    <row r="1833" spans="1:3" x14ac:dyDescent="0.2">
      <c r="A1833" s="1">
        <v>57</v>
      </c>
      <c r="B1833" s="1">
        <v>362466</v>
      </c>
      <c r="C1833" s="1">
        <v>380.08</v>
      </c>
    </row>
    <row r="1834" spans="1:3" x14ac:dyDescent="0.2">
      <c r="A1834" s="1">
        <v>57</v>
      </c>
      <c r="B1834" s="1">
        <v>461548</v>
      </c>
      <c r="C1834" s="1">
        <v>537.75099999999998</v>
      </c>
    </row>
    <row r="1835" spans="1:3" x14ac:dyDescent="0.2">
      <c r="A1835" s="1">
        <v>57</v>
      </c>
      <c r="B1835" s="1">
        <v>443712</v>
      </c>
      <c r="C1835" s="1">
        <v>4433.3559999999998</v>
      </c>
    </row>
    <row r="1836" spans="1:3" x14ac:dyDescent="0.2">
      <c r="A1836" s="1">
        <v>57</v>
      </c>
      <c r="B1836" s="1">
        <v>394858</v>
      </c>
      <c r="C1836" s="1">
        <v>4885.2920000000004</v>
      </c>
    </row>
    <row r="1837" spans="1:3" x14ac:dyDescent="0.2">
      <c r="A1837" s="1">
        <v>57</v>
      </c>
      <c r="B1837" s="1">
        <v>345803</v>
      </c>
      <c r="C1837" s="1">
        <v>4904.99</v>
      </c>
    </row>
    <row r="1838" spans="1:3" x14ac:dyDescent="0.2">
      <c r="A1838" s="1">
        <v>57</v>
      </c>
      <c r="B1838" s="1">
        <v>296368</v>
      </c>
      <c r="C1838" s="1">
        <v>4943.63</v>
      </c>
    </row>
    <row r="1839" spans="1:3" x14ac:dyDescent="0.2">
      <c r="A1839" s="1">
        <v>57</v>
      </c>
      <c r="B1839" s="1">
        <v>247021</v>
      </c>
      <c r="C1839" s="1">
        <v>4932.0110000000004</v>
      </c>
    </row>
    <row r="1840" spans="1:3" x14ac:dyDescent="0.2">
      <c r="A1840" s="1">
        <v>57</v>
      </c>
      <c r="B1840" s="1">
        <v>197445</v>
      </c>
      <c r="C1840" s="1">
        <v>4957.4709999999995</v>
      </c>
    </row>
    <row r="1841" spans="1:3" x14ac:dyDescent="0.2">
      <c r="A1841" s="1">
        <v>57</v>
      </c>
      <c r="B1841" s="1">
        <v>147841</v>
      </c>
      <c r="C1841" s="1">
        <v>4959.7920000000004</v>
      </c>
    </row>
    <row r="1842" spans="1:3" x14ac:dyDescent="0.2">
      <c r="A1842" s="1">
        <v>57</v>
      </c>
      <c r="B1842" s="1">
        <v>97872</v>
      </c>
      <c r="C1842" s="1">
        <v>4996.3980000000001</v>
      </c>
    </row>
    <row r="1843" spans="1:3" x14ac:dyDescent="0.2">
      <c r="A1843" s="1">
        <v>57</v>
      </c>
      <c r="B1843" s="1">
        <v>47469</v>
      </c>
      <c r="C1843" s="1">
        <v>5039.7280000000001</v>
      </c>
    </row>
    <row r="1844" spans="1:3" x14ac:dyDescent="0.2">
      <c r="A1844" s="1">
        <v>57</v>
      </c>
      <c r="B1844" s="1">
        <v>0</v>
      </c>
      <c r="C1844" s="1">
        <v>4747.9309999999996</v>
      </c>
    </row>
    <row r="1845" spans="1:3" x14ac:dyDescent="0.2">
      <c r="A1845" s="1">
        <v>58</v>
      </c>
      <c r="B1845" s="1">
        <v>25377</v>
      </c>
      <c r="C1845" s="1">
        <v>120.294</v>
      </c>
    </row>
    <row r="1846" spans="1:3" x14ac:dyDescent="0.2">
      <c r="A1846" s="1">
        <v>58</v>
      </c>
      <c r="B1846" s="1">
        <v>324328</v>
      </c>
      <c r="C1846" s="1">
        <v>421.721</v>
      </c>
    </row>
    <row r="1847" spans="1:3" x14ac:dyDescent="0.2">
      <c r="A1847" s="1">
        <v>58</v>
      </c>
      <c r="B1847" s="1">
        <v>405266</v>
      </c>
      <c r="C1847" s="1">
        <v>461.762</v>
      </c>
    </row>
    <row r="1848" spans="1:3" x14ac:dyDescent="0.2">
      <c r="A1848" s="1">
        <v>58</v>
      </c>
      <c r="B1848" s="1">
        <v>460106</v>
      </c>
      <c r="C1848" s="1">
        <v>2979.6350000000002</v>
      </c>
    </row>
    <row r="1849" spans="1:3" x14ac:dyDescent="0.2">
      <c r="A1849" s="1">
        <v>58</v>
      </c>
      <c r="B1849" s="1">
        <v>410446</v>
      </c>
      <c r="C1849" s="1">
        <v>4966.75</v>
      </c>
    </row>
    <row r="1850" spans="1:3" x14ac:dyDescent="0.2">
      <c r="A1850" s="1">
        <v>58</v>
      </c>
      <c r="B1850" s="1">
        <v>371043</v>
      </c>
      <c r="C1850" s="1">
        <v>3936.1709999999998</v>
      </c>
    </row>
    <row r="1851" spans="1:3" x14ac:dyDescent="0.2">
      <c r="A1851" s="1">
        <v>58</v>
      </c>
      <c r="B1851" s="1">
        <v>320656</v>
      </c>
      <c r="C1851" s="1">
        <v>5036.8289999999997</v>
      </c>
    </row>
    <row r="1852" spans="1:3" x14ac:dyDescent="0.2">
      <c r="A1852" s="1">
        <v>58</v>
      </c>
      <c r="B1852" s="1">
        <v>270566</v>
      </c>
      <c r="C1852" s="1">
        <v>5011.3010000000004</v>
      </c>
    </row>
    <row r="1853" spans="1:3" x14ac:dyDescent="0.2">
      <c r="A1853" s="1">
        <v>58</v>
      </c>
      <c r="B1853" s="1">
        <v>219673</v>
      </c>
      <c r="C1853" s="1">
        <v>5086.4409999999998</v>
      </c>
    </row>
    <row r="1854" spans="1:3" x14ac:dyDescent="0.2">
      <c r="A1854" s="1">
        <v>58</v>
      </c>
      <c r="B1854" s="1">
        <v>169005</v>
      </c>
      <c r="C1854" s="1">
        <v>5066.7579999999998</v>
      </c>
    </row>
    <row r="1855" spans="1:3" x14ac:dyDescent="0.2">
      <c r="A1855" s="1">
        <v>58</v>
      </c>
      <c r="B1855" s="1">
        <v>119436</v>
      </c>
      <c r="C1855" s="1">
        <v>4956.3540000000003</v>
      </c>
    </row>
    <row r="1856" spans="1:3" x14ac:dyDescent="0.2">
      <c r="A1856" s="1">
        <v>58</v>
      </c>
      <c r="B1856" s="1">
        <v>67812</v>
      </c>
      <c r="C1856" s="1">
        <v>5162.2209999999995</v>
      </c>
    </row>
    <row r="1857" spans="1:3" x14ac:dyDescent="0.2">
      <c r="A1857" s="1">
        <v>58</v>
      </c>
      <c r="B1857" s="1">
        <v>13734</v>
      </c>
      <c r="C1857" s="1">
        <v>5407.598</v>
      </c>
    </row>
    <row r="1858" spans="1:3" x14ac:dyDescent="0.2">
      <c r="A1858" s="1">
        <v>58</v>
      </c>
      <c r="B1858" s="1">
        <v>0</v>
      </c>
      <c r="C1858" s="1">
        <v>1378.231</v>
      </c>
    </row>
    <row r="1859" spans="1:3" x14ac:dyDescent="0.2">
      <c r="A1859" s="1">
        <v>59</v>
      </c>
      <c r="B1859" s="1">
        <v>219783</v>
      </c>
      <c r="C1859" s="1">
        <v>407.005</v>
      </c>
    </row>
    <row r="1860" spans="1:3" x14ac:dyDescent="0.2">
      <c r="A1860" s="1">
        <v>59</v>
      </c>
      <c r="B1860" s="1">
        <v>393958</v>
      </c>
      <c r="C1860" s="1">
        <v>1109.951</v>
      </c>
    </row>
    <row r="1861" spans="1:3" x14ac:dyDescent="0.2">
      <c r="A1861" s="1">
        <v>59</v>
      </c>
      <c r="B1861" s="1">
        <v>452351</v>
      </c>
      <c r="C1861" s="1">
        <v>361.59899999999999</v>
      </c>
    </row>
    <row r="1862" spans="1:3" x14ac:dyDescent="0.2">
      <c r="A1862" s="1">
        <v>59</v>
      </c>
      <c r="B1862" s="1">
        <v>432369</v>
      </c>
      <c r="C1862" s="1">
        <v>4877.2969999999996</v>
      </c>
    </row>
    <row r="1863" spans="1:3" x14ac:dyDescent="0.2">
      <c r="A1863" s="1">
        <v>59</v>
      </c>
      <c r="B1863" s="1">
        <v>380600</v>
      </c>
      <c r="C1863" s="1">
        <v>5176.5609999999997</v>
      </c>
    </row>
    <row r="1864" spans="1:3" x14ac:dyDescent="0.2">
      <c r="A1864" s="1">
        <v>59</v>
      </c>
      <c r="B1864" s="1">
        <v>329202</v>
      </c>
      <c r="C1864" s="1">
        <v>5139.424</v>
      </c>
    </row>
    <row r="1865" spans="1:3" x14ac:dyDescent="0.2">
      <c r="A1865" s="1">
        <v>59</v>
      </c>
      <c r="B1865" s="1">
        <v>277226</v>
      </c>
      <c r="C1865" s="1">
        <v>5197.5360000000001</v>
      </c>
    </row>
    <row r="1866" spans="1:3" x14ac:dyDescent="0.2">
      <c r="A1866" s="1">
        <v>59</v>
      </c>
      <c r="B1866" s="1">
        <v>225330</v>
      </c>
      <c r="C1866" s="1">
        <v>5190.8940000000002</v>
      </c>
    </row>
    <row r="1867" spans="1:3" x14ac:dyDescent="0.2">
      <c r="A1867" s="1">
        <v>59</v>
      </c>
      <c r="B1867" s="1">
        <v>174337</v>
      </c>
      <c r="C1867" s="1">
        <v>5097.63</v>
      </c>
    </row>
    <row r="1868" spans="1:3" x14ac:dyDescent="0.2">
      <c r="A1868" s="1">
        <v>59</v>
      </c>
      <c r="B1868" s="1">
        <v>122448</v>
      </c>
      <c r="C1868" s="1">
        <v>5188.7870000000003</v>
      </c>
    </row>
    <row r="1869" spans="1:3" x14ac:dyDescent="0.2">
      <c r="A1869" s="1">
        <v>59</v>
      </c>
      <c r="B1869" s="1">
        <v>70948</v>
      </c>
      <c r="C1869" s="1">
        <v>5150.6930000000002</v>
      </c>
    </row>
    <row r="1870" spans="1:3" x14ac:dyDescent="0.2">
      <c r="A1870" s="1">
        <v>59</v>
      </c>
      <c r="B1870" s="1">
        <v>18071</v>
      </c>
      <c r="C1870" s="1">
        <v>5288.6790000000001</v>
      </c>
    </row>
    <row r="1871" spans="1:3" x14ac:dyDescent="0.2">
      <c r="A1871" s="1">
        <v>59</v>
      </c>
      <c r="B1871" s="1">
        <v>0</v>
      </c>
      <c r="C1871" s="1">
        <v>1809.059</v>
      </c>
    </row>
    <row r="1872" spans="1:3" x14ac:dyDescent="0.2">
      <c r="A1872" s="1">
        <v>60</v>
      </c>
      <c r="B1872" s="1">
        <v>202150</v>
      </c>
      <c r="C1872" s="1">
        <v>404.29399999999998</v>
      </c>
    </row>
    <row r="1873" spans="1:3" x14ac:dyDescent="0.2">
      <c r="A1873" s="1">
        <v>60</v>
      </c>
      <c r="B1873" s="1">
        <v>404703</v>
      </c>
      <c r="C1873" s="1">
        <v>924.95299999999997</v>
      </c>
    </row>
    <row r="1874" spans="1:3" x14ac:dyDescent="0.2">
      <c r="A1874" s="1">
        <v>60</v>
      </c>
      <c r="B1874" s="1">
        <v>478927</v>
      </c>
      <c r="C1874" s="1">
        <v>776.846</v>
      </c>
    </row>
    <row r="1875" spans="1:3" x14ac:dyDescent="0.2">
      <c r="A1875" s="1">
        <v>60</v>
      </c>
      <c r="B1875" s="1">
        <v>429028</v>
      </c>
      <c r="C1875" s="1">
        <v>4981.2120000000004</v>
      </c>
    </row>
    <row r="1876" spans="1:3" x14ac:dyDescent="0.2">
      <c r="A1876" s="1">
        <v>60</v>
      </c>
      <c r="B1876" s="1">
        <v>378062</v>
      </c>
      <c r="C1876" s="1">
        <v>5097.68</v>
      </c>
    </row>
    <row r="1877" spans="1:3" x14ac:dyDescent="0.2">
      <c r="A1877" s="1">
        <v>60</v>
      </c>
      <c r="B1877" s="1">
        <v>326232</v>
      </c>
      <c r="C1877" s="1">
        <v>5182.9790000000003</v>
      </c>
    </row>
    <row r="1878" spans="1:3" x14ac:dyDescent="0.2">
      <c r="A1878" s="1">
        <v>60</v>
      </c>
      <c r="B1878" s="1">
        <v>274960</v>
      </c>
      <c r="C1878" s="1">
        <v>5125.3590000000004</v>
      </c>
    </row>
    <row r="1879" spans="1:3" x14ac:dyDescent="0.2">
      <c r="A1879" s="1">
        <v>60</v>
      </c>
      <c r="B1879" s="1">
        <v>225906</v>
      </c>
      <c r="C1879" s="1">
        <v>4904.93</v>
      </c>
    </row>
    <row r="1880" spans="1:3" x14ac:dyDescent="0.2">
      <c r="A1880" s="1">
        <v>60</v>
      </c>
      <c r="B1880" s="1">
        <v>189934</v>
      </c>
      <c r="C1880" s="1">
        <v>3597.2179999999998</v>
      </c>
    </row>
    <row r="1881" spans="1:3" x14ac:dyDescent="0.2">
      <c r="A1881" s="1">
        <v>60</v>
      </c>
      <c r="B1881" s="1">
        <v>138693</v>
      </c>
      <c r="C1881" s="1">
        <v>5126.6850000000004</v>
      </c>
    </row>
    <row r="1882" spans="1:3" x14ac:dyDescent="0.2">
      <c r="A1882" s="1">
        <v>60</v>
      </c>
      <c r="B1882" s="1">
        <v>87784</v>
      </c>
      <c r="C1882" s="1">
        <v>5089.5079999999998</v>
      </c>
    </row>
    <row r="1883" spans="1:3" x14ac:dyDescent="0.2">
      <c r="A1883" s="1">
        <v>60</v>
      </c>
      <c r="B1883" s="1">
        <v>35844</v>
      </c>
      <c r="C1883" s="1">
        <v>5191.5479999999998</v>
      </c>
    </row>
    <row r="1884" spans="1:3" x14ac:dyDescent="0.2">
      <c r="A1884" s="1">
        <v>60</v>
      </c>
      <c r="B1884" s="1">
        <v>0</v>
      </c>
      <c r="C1884" s="1">
        <v>3589.348</v>
      </c>
    </row>
    <row r="1885" spans="1:3" x14ac:dyDescent="0.2">
      <c r="A1885" s="1">
        <v>61</v>
      </c>
      <c r="B1885" s="1">
        <v>82932</v>
      </c>
      <c r="C1885" s="1">
        <v>278.798</v>
      </c>
    </row>
    <row r="1886" spans="1:3" x14ac:dyDescent="0.2">
      <c r="A1886" s="1">
        <v>61</v>
      </c>
      <c r="B1886" s="1">
        <v>366606</v>
      </c>
      <c r="C1886" s="1">
        <v>376.31900000000002</v>
      </c>
    </row>
    <row r="1887" spans="1:3" x14ac:dyDescent="0.2">
      <c r="A1887" s="1">
        <v>61</v>
      </c>
      <c r="B1887" s="1">
        <v>482002</v>
      </c>
      <c r="C1887" s="1">
        <v>1138.047</v>
      </c>
    </row>
    <row r="1888" spans="1:3" x14ac:dyDescent="0.2">
      <c r="A1888" s="1">
        <v>61</v>
      </c>
      <c r="B1888" s="1">
        <v>430648</v>
      </c>
      <c r="C1888" s="1">
        <v>5136.9740000000002</v>
      </c>
    </row>
    <row r="1889" spans="1:3" x14ac:dyDescent="0.2">
      <c r="A1889" s="1">
        <v>61</v>
      </c>
      <c r="B1889" s="1">
        <v>379092</v>
      </c>
      <c r="C1889" s="1">
        <v>5153.817</v>
      </c>
    </row>
    <row r="1890" spans="1:3" x14ac:dyDescent="0.2">
      <c r="A1890" s="1">
        <v>61</v>
      </c>
      <c r="B1890" s="1">
        <v>327510</v>
      </c>
      <c r="C1890" s="1">
        <v>5158.0919999999996</v>
      </c>
    </row>
    <row r="1891" spans="1:3" x14ac:dyDescent="0.2">
      <c r="A1891" s="1">
        <v>61</v>
      </c>
      <c r="B1891" s="1">
        <v>275753</v>
      </c>
      <c r="C1891" s="1">
        <v>5175.63</v>
      </c>
    </row>
    <row r="1892" spans="1:3" x14ac:dyDescent="0.2">
      <c r="A1892" s="1">
        <v>61</v>
      </c>
      <c r="B1892" s="1">
        <v>223959</v>
      </c>
      <c r="C1892" s="1">
        <v>5183.6009999999997</v>
      </c>
    </row>
    <row r="1893" spans="1:3" x14ac:dyDescent="0.2">
      <c r="A1893" s="1">
        <v>61</v>
      </c>
      <c r="B1893" s="1">
        <v>171577</v>
      </c>
      <c r="C1893" s="1">
        <v>5234.5649999999996</v>
      </c>
    </row>
    <row r="1894" spans="1:3" x14ac:dyDescent="0.2">
      <c r="A1894" s="1">
        <v>61</v>
      </c>
      <c r="B1894" s="1">
        <v>119988</v>
      </c>
      <c r="C1894" s="1">
        <v>5157.9340000000002</v>
      </c>
    </row>
    <row r="1895" spans="1:3" x14ac:dyDescent="0.2">
      <c r="A1895" s="1">
        <v>61</v>
      </c>
      <c r="B1895" s="1">
        <v>65935</v>
      </c>
      <c r="C1895" s="1">
        <v>5404.9359999999997</v>
      </c>
    </row>
    <row r="1896" spans="1:3" x14ac:dyDescent="0.2">
      <c r="A1896" s="1">
        <v>61</v>
      </c>
      <c r="B1896" s="1">
        <v>11136</v>
      </c>
      <c r="C1896" s="1">
        <v>5481.393</v>
      </c>
    </row>
    <row r="1897" spans="1:3" x14ac:dyDescent="0.2">
      <c r="A1897" s="1">
        <v>61</v>
      </c>
      <c r="B1897" s="1">
        <v>0</v>
      </c>
      <c r="C1897" s="1">
        <v>1117.5219999999999</v>
      </c>
    </row>
    <row r="1898" spans="1:3" x14ac:dyDescent="0.2">
      <c r="A1898" s="1">
        <v>62</v>
      </c>
      <c r="B1898" s="1">
        <v>269517</v>
      </c>
      <c r="C1898" s="1">
        <v>405.16300000000001</v>
      </c>
    </row>
    <row r="1899" spans="1:3" x14ac:dyDescent="0.2">
      <c r="A1899" s="1">
        <v>62</v>
      </c>
      <c r="B1899" s="1">
        <v>340108</v>
      </c>
      <c r="C1899" s="1">
        <v>465.30399999999997</v>
      </c>
    </row>
    <row r="1900" spans="1:3" x14ac:dyDescent="0.2">
      <c r="A1900" s="1">
        <v>62</v>
      </c>
      <c r="B1900" s="1">
        <v>471120</v>
      </c>
      <c r="C1900" s="1">
        <v>2010.675</v>
      </c>
    </row>
    <row r="1901" spans="1:3" x14ac:dyDescent="0.2">
      <c r="A1901" s="1">
        <v>62</v>
      </c>
      <c r="B1901" s="1">
        <v>419814</v>
      </c>
      <c r="C1901" s="1">
        <v>5130.299</v>
      </c>
    </row>
    <row r="1902" spans="1:3" x14ac:dyDescent="0.2">
      <c r="A1902" s="1">
        <v>62</v>
      </c>
      <c r="B1902" s="1">
        <v>368138</v>
      </c>
      <c r="C1902" s="1">
        <v>5173.3969999999999</v>
      </c>
    </row>
    <row r="1903" spans="1:3" x14ac:dyDescent="0.2">
      <c r="A1903" s="1">
        <v>62</v>
      </c>
      <c r="B1903" s="1">
        <v>315903</v>
      </c>
      <c r="C1903" s="1">
        <v>5217.2489999999998</v>
      </c>
    </row>
    <row r="1904" spans="1:3" x14ac:dyDescent="0.2">
      <c r="A1904" s="1">
        <v>62</v>
      </c>
      <c r="B1904" s="1">
        <v>263950</v>
      </c>
      <c r="C1904" s="1">
        <v>5195.2749999999996</v>
      </c>
    </row>
    <row r="1905" spans="1:3" x14ac:dyDescent="0.2">
      <c r="A1905" s="1">
        <v>62</v>
      </c>
      <c r="B1905" s="1">
        <v>212532</v>
      </c>
      <c r="C1905" s="1">
        <v>5141.7060000000001</v>
      </c>
    </row>
    <row r="1906" spans="1:3" x14ac:dyDescent="0.2">
      <c r="A1906" s="1">
        <v>62</v>
      </c>
      <c r="B1906" s="1">
        <v>160787</v>
      </c>
      <c r="C1906" s="1">
        <v>5174.1229999999996</v>
      </c>
    </row>
    <row r="1907" spans="1:3" x14ac:dyDescent="0.2">
      <c r="A1907" s="1">
        <v>62</v>
      </c>
      <c r="B1907" s="1">
        <v>108493</v>
      </c>
      <c r="C1907" s="1">
        <v>5230.2489999999998</v>
      </c>
    </row>
    <row r="1908" spans="1:3" x14ac:dyDescent="0.2">
      <c r="A1908" s="1">
        <v>62</v>
      </c>
      <c r="B1908" s="1">
        <v>54676</v>
      </c>
      <c r="C1908" s="1">
        <v>5381.7709999999997</v>
      </c>
    </row>
    <row r="1909" spans="1:3" x14ac:dyDescent="0.2">
      <c r="A1909" s="1">
        <v>62</v>
      </c>
      <c r="B1909" s="1">
        <v>0</v>
      </c>
      <c r="C1909" s="1">
        <v>5469.1930000000002</v>
      </c>
    </row>
    <row r="1910" spans="1:3" x14ac:dyDescent="0.2">
      <c r="A1910" s="1">
        <v>63</v>
      </c>
      <c r="B1910" s="1">
        <v>10147</v>
      </c>
      <c r="C1910" s="1">
        <v>51.899000000000001</v>
      </c>
    </row>
    <row r="1911" spans="1:3" x14ac:dyDescent="0.2">
      <c r="A1911" s="1">
        <v>63</v>
      </c>
      <c r="B1911" s="1">
        <v>365075</v>
      </c>
      <c r="C1911" s="1">
        <v>495.90199999999999</v>
      </c>
    </row>
    <row r="1912" spans="1:3" x14ac:dyDescent="0.2">
      <c r="A1912" s="1">
        <v>63</v>
      </c>
      <c r="B1912" s="1">
        <v>390745</v>
      </c>
      <c r="C1912" s="1">
        <v>313.58300000000003</v>
      </c>
    </row>
    <row r="1913" spans="1:3" x14ac:dyDescent="0.2">
      <c r="A1913" s="1">
        <v>63</v>
      </c>
      <c r="B1913" s="1">
        <v>461917</v>
      </c>
      <c r="C1913" s="1">
        <v>2940.7910000000002</v>
      </c>
    </row>
    <row r="1914" spans="1:3" x14ac:dyDescent="0.2">
      <c r="A1914" s="1">
        <v>63</v>
      </c>
      <c r="B1914" s="1">
        <v>411987</v>
      </c>
      <c r="C1914" s="1">
        <v>4991.473</v>
      </c>
    </row>
    <row r="1915" spans="1:3" x14ac:dyDescent="0.2">
      <c r="A1915" s="1">
        <v>63</v>
      </c>
      <c r="B1915" s="1">
        <v>360587</v>
      </c>
      <c r="C1915" s="1">
        <v>5139.6959999999999</v>
      </c>
    </row>
    <row r="1916" spans="1:3" x14ac:dyDescent="0.2">
      <c r="A1916" s="1">
        <v>63</v>
      </c>
      <c r="B1916" s="1">
        <v>309107</v>
      </c>
      <c r="C1916" s="1">
        <v>5147.87</v>
      </c>
    </row>
    <row r="1917" spans="1:3" x14ac:dyDescent="0.2">
      <c r="A1917" s="1">
        <v>63</v>
      </c>
      <c r="B1917" s="1">
        <v>257393</v>
      </c>
      <c r="C1917" s="1">
        <v>5176.223</v>
      </c>
    </row>
    <row r="1918" spans="1:3" x14ac:dyDescent="0.2">
      <c r="A1918" s="1">
        <v>63</v>
      </c>
      <c r="B1918" s="1">
        <v>205529</v>
      </c>
      <c r="C1918" s="1">
        <v>5180.0780000000004</v>
      </c>
    </row>
    <row r="1919" spans="1:3" x14ac:dyDescent="0.2">
      <c r="A1919" s="1">
        <v>63</v>
      </c>
      <c r="B1919" s="1">
        <v>153816</v>
      </c>
      <c r="C1919" s="1">
        <v>5171.192</v>
      </c>
    </row>
    <row r="1920" spans="1:3" x14ac:dyDescent="0.2">
      <c r="A1920" s="1">
        <v>63</v>
      </c>
      <c r="B1920" s="1">
        <v>102995</v>
      </c>
      <c r="C1920" s="1">
        <v>5081.8320000000003</v>
      </c>
    </row>
    <row r="1921" spans="1:3" x14ac:dyDescent="0.2">
      <c r="A1921" s="1">
        <v>63</v>
      </c>
      <c r="B1921" s="1">
        <v>49730</v>
      </c>
      <c r="C1921" s="1">
        <v>5323.8689999999997</v>
      </c>
    </row>
    <row r="1922" spans="1:3" x14ac:dyDescent="0.2">
      <c r="A1922" s="1">
        <v>63</v>
      </c>
      <c r="B1922" s="1">
        <v>0</v>
      </c>
      <c r="C1922" s="1">
        <v>4978.0050000000001</v>
      </c>
    </row>
    <row r="1923" spans="1:3" x14ac:dyDescent="0.2">
      <c r="A1923" s="1">
        <v>64</v>
      </c>
      <c r="B1923" s="1">
        <v>31284</v>
      </c>
      <c r="C1923" s="1">
        <v>136.755</v>
      </c>
    </row>
    <row r="1924" spans="1:3" x14ac:dyDescent="0.2">
      <c r="A1924" s="1">
        <v>64</v>
      </c>
      <c r="B1924" s="1">
        <v>343302</v>
      </c>
      <c r="C1924" s="1">
        <v>496.17599999999999</v>
      </c>
    </row>
    <row r="1925" spans="1:3" x14ac:dyDescent="0.2">
      <c r="A1925" s="1">
        <v>64</v>
      </c>
      <c r="B1925" s="1">
        <v>435227</v>
      </c>
      <c r="C1925" s="1">
        <v>542.78399999999999</v>
      </c>
    </row>
    <row r="1926" spans="1:3" x14ac:dyDescent="0.2">
      <c r="A1926" s="1">
        <v>64</v>
      </c>
      <c r="B1926" s="1">
        <v>450694</v>
      </c>
      <c r="C1926" s="1">
        <v>3748.0949999999998</v>
      </c>
    </row>
    <row r="1927" spans="1:3" x14ac:dyDescent="0.2">
      <c r="A1927" s="1">
        <v>64</v>
      </c>
      <c r="B1927" s="1">
        <v>397800</v>
      </c>
      <c r="C1927" s="1">
        <v>5295.52</v>
      </c>
    </row>
    <row r="1928" spans="1:3" x14ac:dyDescent="0.2">
      <c r="A1928" s="1">
        <v>64</v>
      </c>
      <c r="B1928" s="1">
        <v>345804</v>
      </c>
      <c r="C1928" s="1">
        <v>5189.1980000000003</v>
      </c>
    </row>
    <row r="1929" spans="1:3" x14ac:dyDescent="0.2">
      <c r="A1929" s="1">
        <v>64</v>
      </c>
      <c r="B1929" s="1">
        <v>293319</v>
      </c>
      <c r="C1929" s="1">
        <v>5248.3509999999997</v>
      </c>
    </row>
    <row r="1930" spans="1:3" x14ac:dyDescent="0.2">
      <c r="A1930" s="1">
        <v>64</v>
      </c>
      <c r="B1930" s="1">
        <v>240960</v>
      </c>
      <c r="C1930" s="1">
        <v>5232.8789999999999</v>
      </c>
    </row>
    <row r="1931" spans="1:3" x14ac:dyDescent="0.2">
      <c r="A1931" s="1">
        <v>64</v>
      </c>
      <c r="B1931" s="1">
        <v>188390</v>
      </c>
      <c r="C1931" s="1">
        <v>5256.9759999999997</v>
      </c>
    </row>
    <row r="1932" spans="1:3" x14ac:dyDescent="0.2">
      <c r="A1932" s="1">
        <v>64</v>
      </c>
      <c r="B1932" s="1">
        <v>135816</v>
      </c>
      <c r="C1932" s="1">
        <v>5257.2020000000002</v>
      </c>
    </row>
    <row r="1933" spans="1:3" x14ac:dyDescent="0.2">
      <c r="A1933" s="1">
        <v>64</v>
      </c>
      <c r="B1933" s="1">
        <v>81610</v>
      </c>
      <c r="C1933" s="1">
        <v>5420.482</v>
      </c>
    </row>
    <row r="1934" spans="1:3" x14ac:dyDescent="0.2">
      <c r="A1934" s="1">
        <v>64</v>
      </c>
      <c r="B1934" s="1">
        <v>26127</v>
      </c>
      <c r="C1934" s="1">
        <v>5550.4179999999997</v>
      </c>
    </row>
    <row r="1935" spans="1:3" x14ac:dyDescent="0.2">
      <c r="A1935" s="1">
        <v>64</v>
      </c>
      <c r="B1935" s="1">
        <v>0</v>
      </c>
      <c r="C1935" s="1">
        <v>2614.8530000000001</v>
      </c>
    </row>
    <row r="1936" spans="1:3" x14ac:dyDescent="0.2">
      <c r="A1936" s="1">
        <v>65</v>
      </c>
      <c r="B1936" s="1">
        <v>148313</v>
      </c>
      <c r="C1936" s="1">
        <v>343.87</v>
      </c>
    </row>
    <row r="1937" spans="1:3" x14ac:dyDescent="0.2">
      <c r="A1937" s="1">
        <v>65</v>
      </c>
      <c r="B1937" s="1">
        <v>358370</v>
      </c>
      <c r="C1937" s="1">
        <v>433.77300000000002</v>
      </c>
    </row>
    <row r="1938" spans="1:3" x14ac:dyDescent="0.2">
      <c r="A1938" s="1">
        <v>65</v>
      </c>
      <c r="B1938" s="1">
        <v>464047</v>
      </c>
      <c r="C1938" s="1">
        <v>654.88800000000003</v>
      </c>
    </row>
    <row r="1939" spans="1:3" x14ac:dyDescent="0.2">
      <c r="A1939" s="1">
        <v>65</v>
      </c>
      <c r="B1939" s="1">
        <v>438785</v>
      </c>
      <c r="C1939" s="1">
        <v>4676.817</v>
      </c>
    </row>
    <row r="1940" spans="1:3" x14ac:dyDescent="0.2">
      <c r="A1940" s="1">
        <v>65</v>
      </c>
      <c r="B1940" s="1">
        <v>397537</v>
      </c>
      <c r="C1940" s="1">
        <v>4124.5770000000002</v>
      </c>
    </row>
    <row r="1941" spans="1:3" x14ac:dyDescent="0.2">
      <c r="A1941" s="1">
        <v>65</v>
      </c>
      <c r="B1941" s="1">
        <v>344882</v>
      </c>
      <c r="C1941" s="1">
        <v>5267.9</v>
      </c>
    </row>
    <row r="1942" spans="1:3" x14ac:dyDescent="0.2">
      <c r="A1942" s="1">
        <v>65</v>
      </c>
      <c r="B1942" s="1">
        <v>293015</v>
      </c>
      <c r="C1942" s="1">
        <v>5187.2849999999999</v>
      </c>
    </row>
    <row r="1943" spans="1:3" x14ac:dyDescent="0.2">
      <c r="A1943" s="1">
        <v>65</v>
      </c>
      <c r="B1943" s="1">
        <v>239756</v>
      </c>
      <c r="C1943" s="1">
        <v>5322.2610000000004</v>
      </c>
    </row>
    <row r="1944" spans="1:3" x14ac:dyDescent="0.2">
      <c r="A1944" s="1">
        <v>65</v>
      </c>
      <c r="B1944" s="1">
        <v>186719</v>
      </c>
      <c r="C1944" s="1">
        <v>5303.3879999999999</v>
      </c>
    </row>
    <row r="1945" spans="1:3" x14ac:dyDescent="0.2">
      <c r="A1945" s="1">
        <v>65</v>
      </c>
      <c r="B1945" s="1">
        <v>132573</v>
      </c>
      <c r="C1945" s="1">
        <v>5414.5259999999998</v>
      </c>
    </row>
    <row r="1946" spans="1:3" x14ac:dyDescent="0.2">
      <c r="A1946" s="1">
        <v>65</v>
      </c>
      <c r="B1946" s="1">
        <v>78518</v>
      </c>
      <c r="C1946" s="1">
        <v>5406.8379999999997</v>
      </c>
    </row>
    <row r="1947" spans="1:3" x14ac:dyDescent="0.2">
      <c r="A1947" s="1">
        <v>65</v>
      </c>
      <c r="B1947" s="1">
        <v>22361</v>
      </c>
      <c r="C1947" s="1">
        <v>5613.9470000000001</v>
      </c>
    </row>
    <row r="1948" spans="1:3" x14ac:dyDescent="0.2">
      <c r="A1948" s="1">
        <v>65</v>
      </c>
      <c r="B1948" s="1">
        <v>0</v>
      </c>
      <c r="C1948" s="1">
        <v>2240.2510000000002</v>
      </c>
    </row>
    <row r="1949" spans="1:3" x14ac:dyDescent="0.2">
      <c r="A1949" s="1">
        <v>66</v>
      </c>
      <c r="B1949" s="1">
        <v>183266</v>
      </c>
      <c r="C1949" s="1">
        <v>377.52699999999999</v>
      </c>
    </row>
    <row r="1950" spans="1:3" x14ac:dyDescent="0.2">
      <c r="A1950" s="1">
        <v>66</v>
      </c>
      <c r="B1950" s="1">
        <v>360095</v>
      </c>
      <c r="C1950" s="1">
        <v>872.58699999999999</v>
      </c>
    </row>
    <row r="1951" spans="1:3" x14ac:dyDescent="0.2">
      <c r="A1951" s="1">
        <v>66</v>
      </c>
      <c r="B1951" s="1">
        <v>466523</v>
      </c>
      <c r="C1951" s="1">
        <v>2097.163</v>
      </c>
    </row>
    <row r="1952" spans="1:3" x14ac:dyDescent="0.2">
      <c r="A1952" s="1">
        <v>66</v>
      </c>
      <c r="B1952" s="1">
        <v>411238</v>
      </c>
      <c r="C1952" s="1">
        <v>5524.8379999999997</v>
      </c>
    </row>
    <row r="1953" spans="1:3" x14ac:dyDescent="0.2">
      <c r="A1953" s="1">
        <v>66</v>
      </c>
      <c r="B1953" s="1">
        <v>355640</v>
      </c>
      <c r="C1953" s="1">
        <v>5553.3130000000001</v>
      </c>
    </row>
    <row r="1954" spans="1:3" x14ac:dyDescent="0.2">
      <c r="A1954" s="1">
        <v>66</v>
      </c>
      <c r="B1954" s="1">
        <v>302084</v>
      </c>
      <c r="C1954" s="1">
        <v>5355.1620000000003</v>
      </c>
    </row>
    <row r="1955" spans="1:3" x14ac:dyDescent="0.2">
      <c r="A1955" s="1">
        <v>66</v>
      </c>
      <c r="B1955" s="1">
        <v>247396</v>
      </c>
      <c r="C1955" s="1">
        <v>5468.6779999999999</v>
      </c>
    </row>
    <row r="1956" spans="1:3" x14ac:dyDescent="0.2">
      <c r="A1956" s="1">
        <v>66</v>
      </c>
      <c r="B1956" s="1">
        <v>193228</v>
      </c>
      <c r="C1956" s="1">
        <v>5416.741</v>
      </c>
    </row>
    <row r="1957" spans="1:3" x14ac:dyDescent="0.2">
      <c r="A1957" s="1">
        <v>66</v>
      </c>
      <c r="B1957" s="1">
        <v>138773</v>
      </c>
      <c r="C1957" s="1">
        <v>5447.4250000000002</v>
      </c>
    </row>
    <row r="1958" spans="1:3" x14ac:dyDescent="0.2">
      <c r="A1958" s="1">
        <v>66</v>
      </c>
      <c r="B1958" s="1">
        <v>82067</v>
      </c>
      <c r="C1958" s="1">
        <v>5673.6890000000003</v>
      </c>
    </row>
    <row r="1959" spans="1:3" x14ac:dyDescent="0.2">
      <c r="A1959" s="1">
        <v>66</v>
      </c>
      <c r="B1959" s="1">
        <v>25402</v>
      </c>
      <c r="C1959" s="1">
        <v>5661.0429999999997</v>
      </c>
    </row>
    <row r="1960" spans="1:3" x14ac:dyDescent="0.2">
      <c r="A1960" s="1">
        <v>66</v>
      </c>
      <c r="B1960" s="1">
        <v>0</v>
      </c>
      <c r="C1960" s="1">
        <v>2544.4229999999998</v>
      </c>
    </row>
    <row r="1961" spans="1:3" x14ac:dyDescent="0.2">
      <c r="A1961" s="1">
        <v>67</v>
      </c>
      <c r="B1961" s="1">
        <v>175462</v>
      </c>
      <c r="C1961" s="1">
        <v>395.125</v>
      </c>
    </row>
    <row r="1962" spans="1:3" x14ac:dyDescent="0.2">
      <c r="A1962" s="1">
        <v>67</v>
      </c>
      <c r="B1962" s="1">
        <v>348496</v>
      </c>
      <c r="C1962" s="1">
        <v>794.87400000000002</v>
      </c>
    </row>
    <row r="1963" spans="1:3" x14ac:dyDescent="0.2">
      <c r="A1963" s="1">
        <v>67</v>
      </c>
      <c r="B1963" s="1">
        <v>463647</v>
      </c>
      <c r="C1963" s="1">
        <v>2436.259</v>
      </c>
    </row>
    <row r="1964" spans="1:3" x14ac:dyDescent="0.2">
      <c r="A1964" s="1">
        <v>67</v>
      </c>
      <c r="B1964" s="1">
        <v>409460</v>
      </c>
      <c r="C1964" s="1">
        <v>5418.4369999999999</v>
      </c>
    </row>
    <row r="1965" spans="1:3" x14ac:dyDescent="0.2">
      <c r="A1965" s="1">
        <v>67</v>
      </c>
      <c r="B1965" s="1">
        <v>355541</v>
      </c>
      <c r="C1965" s="1">
        <v>5397.9830000000002</v>
      </c>
    </row>
    <row r="1966" spans="1:3" x14ac:dyDescent="0.2">
      <c r="A1966" s="1">
        <v>67</v>
      </c>
      <c r="B1966" s="1">
        <v>302318</v>
      </c>
      <c r="C1966" s="1">
        <v>5316.5940000000001</v>
      </c>
    </row>
    <row r="1967" spans="1:3" x14ac:dyDescent="0.2">
      <c r="A1967" s="1">
        <v>67</v>
      </c>
      <c r="B1967" s="1">
        <v>248877</v>
      </c>
      <c r="C1967" s="1">
        <v>5342.7809999999999</v>
      </c>
    </row>
    <row r="1968" spans="1:3" x14ac:dyDescent="0.2">
      <c r="A1968" s="1">
        <v>67</v>
      </c>
      <c r="B1968" s="1">
        <v>194761</v>
      </c>
      <c r="C1968" s="1">
        <v>5416.4679999999998</v>
      </c>
    </row>
    <row r="1969" spans="1:3" x14ac:dyDescent="0.2">
      <c r="A1969" s="1">
        <v>67</v>
      </c>
      <c r="B1969" s="1">
        <v>145848</v>
      </c>
      <c r="C1969" s="1">
        <v>4884.5290000000005</v>
      </c>
    </row>
    <row r="1970" spans="1:3" x14ac:dyDescent="0.2">
      <c r="A1970" s="1">
        <v>67</v>
      </c>
      <c r="B1970" s="1">
        <v>97100</v>
      </c>
      <c r="C1970" s="1">
        <v>4877.3040000000001</v>
      </c>
    </row>
    <row r="1971" spans="1:3" x14ac:dyDescent="0.2">
      <c r="A1971" s="1">
        <v>67</v>
      </c>
      <c r="B1971" s="1">
        <v>38841</v>
      </c>
      <c r="C1971" s="1">
        <v>5818.8559999999998</v>
      </c>
    </row>
    <row r="1972" spans="1:3" x14ac:dyDescent="0.2">
      <c r="A1972" s="1">
        <v>67</v>
      </c>
      <c r="B1972" s="1">
        <v>0</v>
      </c>
      <c r="C1972" s="1">
        <v>3889.3530000000001</v>
      </c>
    </row>
    <row r="1973" spans="1:3" x14ac:dyDescent="0.2">
      <c r="A1973" s="1">
        <v>68</v>
      </c>
      <c r="B1973" s="1">
        <v>89149</v>
      </c>
      <c r="C1973" s="1">
        <v>305.82900000000001</v>
      </c>
    </row>
    <row r="1974" spans="1:3" x14ac:dyDescent="0.2">
      <c r="A1974" s="1">
        <v>68</v>
      </c>
      <c r="B1974" s="1">
        <v>361270</v>
      </c>
      <c r="C1974" s="1">
        <v>455.67500000000001</v>
      </c>
    </row>
    <row r="1975" spans="1:3" x14ac:dyDescent="0.2">
      <c r="A1975" s="1">
        <v>68</v>
      </c>
      <c r="B1975" s="1">
        <v>480218</v>
      </c>
      <c r="C1975" s="1">
        <v>1209.2139999999999</v>
      </c>
    </row>
    <row r="1976" spans="1:3" x14ac:dyDescent="0.2">
      <c r="A1976" s="1">
        <v>68</v>
      </c>
      <c r="B1976" s="1">
        <v>435753</v>
      </c>
      <c r="C1976" s="1">
        <v>4446.4129999999996</v>
      </c>
    </row>
    <row r="1977" spans="1:3" x14ac:dyDescent="0.2">
      <c r="A1977" s="1">
        <v>68</v>
      </c>
      <c r="B1977" s="1">
        <v>382465</v>
      </c>
      <c r="C1977" s="1">
        <v>5335.2610000000004</v>
      </c>
    </row>
    <row r="1978" spans="1:3" x14ac:dyDescent="0.2">
      <c r="A1978" s="1">
        <v>68</v>
      </c>
      <c r="B1978" s="1">
        <v>329986</v>
      </c>
      <c r="C1978" s="1">
        <v>5243.0469999999996</v>
      </c>
    </row>
    <row r="1979" spans="1:3" x14ac:dyDescent="0.2">
      <c r="A1979" s="1">
        <v>68</v>
      </c>
      <c r="B1979" s="1">
        <v>277294</v>
      </c>
      <c r="C1979" s="1">
        <v>5266.6729999999998</v>
      </c>
    </row>
    <row r="1980" spans="1:3" x14ac:dyDescent="0.2">
      <c r="A1980" s="1">
        <v>68</v>
      </c>
      <c r="B1980" s="1">
        <v>224648</v>
      </c>
      <c r="C1980" s="1">
        <v>5264.42</v>
      </c>
    </row>
    <row r="1981" spans="1:3" x14ac:dyDescent="0.2">
      <c r="A1981" s="1">
        <v>68</v>
      </c>
      <c r="B1981" s="1">
        <v>171905</v>
      </c>
      <c r="C1981" s="1">
        <v>5274.0230000000001</v>
      </c>
    </row>
    <row r="1982" spans="1:3" x14ac:dyDescent="0.2">
      <c r="A1982" s="1">
        <v>68</v>
      </c>
      <c r="B1982" s="1">
        <v>119036</v>
      </c>
      <c r="C1982" s="1">
        <v>5286.5889999999999</v>
      </c>
    </row>
    <row r="1983" spans="1:3" x14ac:dyDescent="0.2">
      <c r="A1983" s="1">
        <v>68</v>
      </c>
      <c r="B1983" s="1">
        <v>63821</v>
      </c>
      <c r="C1983" s="1">
        <v>5527.6629999999996</v>
      </c>
    </row>
    <row r="1984" spans="1:3" x14ac:dyDescent="0.2">
      <c r="A1984" s="1">
        <v>68</v>
      </c>
      <c r="B1984" s="1">
        <v>6877</v>
      </c>
      <c r="C1984" s="1">
        <v>5687.1949999999997</v>
      </c>
    </row>
    <row r="1985" spans="1:3" x14ac:dyDescent="0.2">
      <c r="A1985" s="1">
        <v>68</v>
      </c>
      <c r="B1985" s="1">
        <v>0</v>
      </c>
      <c r="C1985" s="1">
        <v>694.48299999999995</v>
      </c>
    </row>
    <row r="1986" spans="1:3" x14ac:dyDescent="0.2">
      <c r="A1986" s="1">
        <v>69</v>
      </c>
      <c r="B1986" s="1">
        <v>316639</v>
      </c>
      <c r="C1986" s="1">
        <v>505.88099999999997</v>
      </c>
    </row>
    <row r="1987" spans="1:3" x14ac:dyDescent="0.2">
      <c r="A1987" s="1">
        <v>69</v>
      </c>
      <c r="B1987" s="1">
        <v>368308</v>
      </c>
      <c r="C1987" s="1">
        <v>497.39699999999999</v>
      </c>
    </row>
    <row r="1988" spans="1:3" x14ac:dyDescent="0.2">
      <c r="A1988" s="1">
        <v>69</v>
      </c>
      <c r="B1988" s="1">
        <v>447527</v>
      </c>
      <c r="C1988" s="1">
        <v>4237.2550000000001</v>
      </c>
    </row>
    <row r="1989" spans="1:3" x14ac:dyDescent="0.2">
      <c r="A1989" s="1">
        <v>69</v>
      </c>
      <c r="B1989" s="1">
        <v>403947</v>
      </c>
      <c r="C1989" s="1">
        <v>4357.3890000000001</v>
      </c>
    </row>
    <row r="1990" spans="1:3" x14ac:dyDescent="0.2">
      <c r="A1990" s="1">
        <v>69</v>
      </c>
      <c r="B1990" s="1">
        <v>349038</v>
      </c>
      <c r="C1990" s="1">
        <v>5490.3490000000002</v>
      </c>
    </row>
    <row r="1991" spans="1:3" x14ac:dyDescent="0.2">
      <c r="A1991" s="1">
        <v>69</v>
      </c>
      <c r="B1991" s="1">
        <v>293054</v>
      </c>
      <c r="C1991" s="1">
        <v>5605.22</v>
      </c>
    </row>
    <row r="1992" spans="1:3" x14ac:dyDescent="0.2">
      <c r="A1992" s="1">
        <v>69</v>
      </c>
      <c r="B1992" s="1">
        <v>237526</v>
      </c>
      <c r="C1992" s="1">
        <v>5545.8320000000003</v>
      </c>
    </row>
    <row r="1993" spans="1:3" x14ac:dyDescent="0.2">
      <c r="A1993" s="1">
        <v>69</v>
      </c>
      <c r="B1993" s="1">
        <v>181806</v>
      </c>
      <c r="C1993" s="1">
        <v>5570.576</v>
      </c>
    </row>
    <row r="1994" spans="1:3" x14ac:dyDescent="0.2">
      <c r="A1994" s="1">
        <v>69</v>
      </c>
      <c r="B1994" s="1">
        <v>125668</v>
      </c>
      <c r="C1994" s="1">
        <v>5616.6310000000003</v>
      </c>
    </row>
    <row r="1995" spans="1:3" x14ac:dyDescent="0.2">
      <c r="A1995" s="1">
        <v>69</v>
      </c>
      <c r="B1995" s="1">
        <v>68718</v>
      </c>
      <c r="C1995" s="1">
        <v>5695.7470000000003</v>
      </c>
    </row>
    <row r="1996" spans="1:3" x14ac:dyDescent="0.2">
      <c r="A1996" s="1">
        <v>69</v>
      </c>
      <c r="B1996" s="1">
        <v>10276</v>
      </c>
      <c r="C1996" s="1">
        <v>5840.0050000000001</v>
      </c>
    </row>
    <row r="1997" spans="1:3" x14ac:dyDescent="0.2">
      <c r="A1997" s="1">
        <v>69</v>
      </c>
      <c r="B1997" s="1">
        <v>0</v>
      </c>
      <c r="C1997" s="1">
        <v>1034.1569999999999</v>
      </c>
    </row>
    <row r="1998" spans="1:3" x14ac:dyDescent="0.2">
      <c r="A1998" s="1">
        <v>70</v>
      </c>
      <c r="B1998" s="1">
        <v>251564</v>
      </c>
      <c r="C1998" s="1">
        <v>504.64100000000002</v>
      </c>
    </row>
    <row r="1999" spans="1:3" x14ac:dyDescent="0.2">
      <c r="A1999" s="1">
        <v>70</v>
      </c>
      <c r="B1999" s="1">
        <v>340229</v>
      </c>
      <c r="C1999" s="1">
        <v>453.73399999999998</v>
      </c>
    </row>
    <row r="2000" spans="1:3" x14ac:dyDescent="0.2">
      <c r="A2000" s="1">
        <v>70</v>
      </c>
      <c r="B2000" s="1">
        <v>469093</v>
      </c>
      <c r="C2000" s="1">
        <v>2124.4560000000001</v>
      </c>
    </row>
    <row r="2001" spans="1:3" x14ac:dyDescent="0.2">
      <c r="A2001" s="1">
        <v>70</v>
      </c>
      <c r="B2001" s="1">
        <v>415111</v>
      </c>
      <c r="C2001" s="1">
        <v>5398.1809999999996</v>
      </c>
    </row>
    <row r="2002" spans="1:3" x14ac:dyDescent="0.2">
      <c r="A2002" s="1">
        <v>70</v>
      </c>
      <c r="B2002" s="1">
        <v>359895</v>
      </c>
      <c r="C2002" s="1">
        <v>5523.8010000000004</v>
      </c>
    </row>
    <row r="2003" spans="1:3" x14ac:dyDescent="0.2">
      <c r="A2003" s="1">
        <v>70</v>
      </c>
      <c r="B2003" s="1">
        <v>304258</v>
      </c>
      <c r="C2003" s="1">
        <v>5560.8710000000001</v>
      </c>
    </row>
    <row r="2004" spans="1:3" x14ac:dyDescent="0.2">
      <c r="A2004" s="1">
        <v>70</v>
      </c>
      <c r="B2004" s="1">
        <v>249630</v>
      </c>
      <c r="C2004" s="1">
        <v>5462.549</v>
      </c>
    </row>
    <row r="2005" spans="1:3" x14ac:dyDescent="0.2">
      <c r="A2005" s="1">
        <v>70</v>
      </c>
      <c r="B2005" s="1">
        <v>193894</v>
      </c>
      <c r="C2005" s="1">
        <v>5574.0370000000003</v>
      </c>
    </row>
    <row r="2006" spans="1:3" x14ac:dyDescent="0.2">
      <c r="A2006" s="1">
        <v>70</v>
      </c>
      <c r="B2006" s="1">
        <v>137811</v>
      </c>
      <c r="C2006" s="1">
        <v>5607.4790000000003</v>
      </c>
    </row>
    <row r="2007" spans="1:3" x14ac:dyDescent="0.2">
      <c r="A2007" s="1">
        <v>70</v>
      </c>
      <c r="B2007" s="1">
        <v>82286</v>
      </c>
      <c r="C2007" s="1">
        <v>5552.3469999999998</v>
      </c>
    </row>
    <row r="2008" spans="1:3" x14ac:dyDescent="0.2">
      <c r="A2008" s="1">
        <v>70</v>
      </c>
      <c r="B2008" s="1">
        <v>24046</v>
      </c>
      <c r="C2008" s="1">
        <v>5823.9309999999996</v>
      </c>
    </row>
    <row r="2009" spans="1:3" x14ac:dyDescent="0.2">
      <c r="A2009" s="1">
        <v>70</v>
      </c>
      <c r="B2009" s="1">
        <v>0</v>
      </c>
      <c r="C2009" s="1">
        <v>2410.6439999999998</v>
      </c>
    </row>
    <row r="2010" spans="1:3" x14ac:dyDescent="0.2">
      <c r="A2010" s="1">
        <v>71</v>
      </c>
      <c r="B2010" s="1">
        <v>198484</v>
      </c>
      <c r="C2010" s="1">
        <v>385.00599999999997</v>
      </c>
    </row>
    <row r="2011" spans="1:3" x14ac:dyDescent="0.2">
      <c r="A2011" s="1">
        <v>71</v>
      </c>
      <c r="B2011" s="1">
        <v>411092</v>
      </c>
      <c r="C2011" s="1">
        <v>598.96900000000005</v>
      </c>
    </row>
    <row r="2012" spans="1:3" x14ac:dyDescent="0.2">
      <c r="A2012" s="1">
        <v>71</v>
      </c>
      <c r="B2012" s="1">
        <v>483351</v>
      </c>
      <c r="C2012" s="1">
        <v>676.79600000000005</v>
      </c>
    </row>
    <row r="2013" spans="1:3" x14ac:dyDescent="0.2">
      <c r="A2013" s="1">
        <v>71</v>
      </c>
      <c r="B2013" s="1">
        <v>425567</v>
      </c>
      <c r="C2013" s="1">
        <v>5775.5460000000003</v>
      </c>
    </row>
    <row r="2014" spans="1:3" x14ac:dyDescent="0.2">
      <c r="A2014" s="1">
        <v>71</v>
      </c>
      <c r="B2014" s="1">
        <v>368117</v>
      </c>
      <c r="C2014" s="1">
        <v>5747.8509999999997</v>
      </c>
    </row>
    <row r="2015" spans="1:3" x14ac:dyDescent="0.2">
      <c r="A2015" s="1">
        <v>71</v>
      </c>
      <c r="B2015" s="1">
        <v>309147</v>
      </c>
      <c r="C2015" s="1">
        <v>5889.165</v>
      </c>
    </row>
    <row r="2016" spans="1:3" x14ac:dyDescent="0.2">
      <c r="A2016" s="1">
        <v>71</v>
      </c>
      <c r="B2016" s="1">
        <v>250833</v>
      </c>
      <c r="C2016" s="1">
        <v>5831.3249999999998</v>
      </c>
    </row>
    <row r="2017" spans="1:3" x14ac:dyDescent="0.2">
      <c r="A2017" s="1">
        <v>71</v>
      </c>
      <c r="B2017" s="1">
        <v>193236</v>
      </c>
      <c r="C2017" s="1">
        <v>5759.3490000000002</v>
      </c>
    </row>
    <row r="2018" spans="1:3" x14ac:dyDescent="0.2">
      <c r="A2018" s="1">
        <v>71</v>
      </c>
      <c r="B2018" s="1">
        <v>135931</v>
      </c>
      <c r="C2018" s="1">
        <v>5730.085</v>
      </c>
    </row>
    <row r="2019" spans="1:3" x14ac:dyDescent="0.2">
      <c r="A2019" s="1">
        <v>71</v>
      </c>
      <c r="B2019" s="1">
        <v>78680</v>
      </c>
      <c r="C2019" s="1">
        <v>5724.8410000000003</v>
      </c>
    </row>
    <row r="2020" spans="1:3" x14ac:dyDescent="0.2">
      <c r="A2020" s="1">
        <v>71</v>
      </c>
      <c r="B2020" s="1">
        <v>20553</v>
      </c>
      <c r="C2020" s="1">
        <v>5812.1760000000004</v>
      </c>
    </row>
    <row r="2021" spans="1:3" x14ac:dyDescent="0.2">
      <c r="A2021" s="1">
        <v>71</v>
      </c>
      <c r="B2021" s="1">
        <v>0</v>
      </c>
      <c r="C2021" s="1">
        <v>2062.203</v>
      </c>
    </row>
    <row r="2022" spans="1:3" x14ac:dyDescent="0.2">
      <c r="A2022" s="1">
        <v>72</v>
      </c>
      <c r="B2022" s="1">
        <v>217825</v>
      </c>
      <c r="C2022" s="1">
        <v>464.298</v>
      </c>
    </row>
    <row r="2023" spans="1:3" x14ac:dyDescent="0.2">
      <c r="A2023" s="1">
        <v>72</v>
      </c>
      <c r="B2023" s="1">
        <v>442901</v>
      </c>
      <c r="C2023" s="1">
        <v>1021.364</v>
      </c>
    </row>
    <row r="2024" spans="1:3" x14ac:dyDescent="0.2">
      <c r="A2024" s="1">
        <v>72</v>
      </c>
      <c r="B2024" s="1">
        <v>473274</v>
      </c>
      <c r="C2024" s="1">
        <v>1177.4960000000001</v>
      </c>
    </row>
    <row r="2025" spans="1:3" x14ac:dyDescent="0.2">
      <c r="A2025" s="1">
        <v>72</v>
      </c>
      <c r="B2025" s="1">
        <v>416924</v>
      </c>
      <c r="C2025" s="1">
        <v>5634.8829999999998</v>
      </c>
    </row>
    <row r="2026" spans="1:3" x14ac:dyDescent="0.2">
      <c r="A2026" s="1">
        <v>72</v>
      </c>
      <c r="B2026" s="1">
        <v>360634</v>
      </c>
      <c r="C2026" s="1">
        <v>5633.8689999999997</v>
      </c>
    </row>
    <row r="2027" spans="1:3" x14ac:dyDescent="0.2">
      <c r="A2027" s="1">
        <v>72</v>
      </c>
      <c r="B2027" s="1">
        <v>302978</v>
      </c>
      <c r="C2027" s="1">
        <v>5760.5140000000001</v>
      </c>
    </row>
    <row r="2028" spans="1:3" x14ac:dyDescent="0.2">
      <c r="A2028" s="1">
        <v>72</v>
      </c>
      <c r="B2028" s="1">
        <v>245195</v>
      </c>
      <c r="C2028" s="1">
        <v>5775.7479999999996</v>
      </c>
    </row>
    <row r="2029" spans="1:3" x14ac:dyDescent="0.2">
      <c r="A2029" s="1">
        <v>72</v>
      </c>
      <c r="B2029" s="1">
        <v>199327</v>
      </c>
      <c r="C2029" s="1">
        <v>4585.6409999999996</v>
      </c>
    </row>
    <row r="2030" spans="1:3" x14ac:dyDescent="0.2">
      <c r="A2030" s="1">
        <v>72</v>
      </c>
      <c r="B2030" s="1">
        <v>139868</v>
      </c>
      <c r="C2030" s="1">
        <v>5947.9679999999998</v>
      </c>
    </row>
    <row r="2031" spans="1:3" x14ac:dyDescent="0.2">
      <c r="A2031" s="1">
        <v>72</v>
      </c>
      <c r="B2031" s="1">
        <v>81671</v>
      </c>
      <c r="C2031" s="1">
        <v>5820.5860000000002</v>
      </c>
    </row>
    <row r="2032" spans="1:3" x14ac:dyDescent="0.2">
      <c r="A2032" s="1">
        <v>72</v>
      </c>
      <c r="B2032" s="1">
        <v>22455</v>
      </c>
      <c r="C2032" s="1">
        <v>5918.2460000000001</v>
      </c>
    </row>
    <row r="2033" spans="1:3" x14ac:dyDescent="0.2">
      <c r="A2033" s="1">
        <v>72</v>
      </c>
      <c r="B2033" s="1">
        <v>0</v>
      </c>
      <c r="C2033" s="1">
        <v>2252.1129999999998</v>
      </c>
    </row>
    <row r="2034" spans="1:3" x14ac:dyDescent="0.2">
      <c r="A2034" s="1">
        <v>73</v>
      </c>
      <c r="B2034" s="1">
        <v>219743</v>
      </c>
      <c r="C2034" s="1">
        <v>454.142</v>
      </c>
    </row>
    <row r="2035" spans="1:3" x14ac:dyDescent="0.2">
      <c r="A2035" s="1">
        <v>73</v>
      </c>
      <c r="B2035" s="1">
        <v>311230</v>
      </c>
      <c r="C2035" s="1">
        <v>550.73099999999999</v>
      </c>
    </row>
    <row r="2036" spans="1:3" x14ac:dyDescent="0.2">
      <c r="A2036" s="1">
        <v>73</v>
      </c>
      <c r="B2036" s="1">
        <v>472995</v>
      </c>
      <c r="C2036" s="1">
        <v>1693.7529999999999</v>
      </c>
    </row>
    <row r="2037" spans="1:3" x14ac:dyDescent="0.2">
      <c r="A2037" s="1">
        <v>73</v>
      </c>
      <c r="B2037" s="1">
        <v>418279</v>
      </c>
      <c r="C2037" s="1">
        <v>5464.1750000000002</v>
      </c>
    </row>
    <row r="2038" spans="1:3" x14ac:dyDescent="0.2">
      <c r="A2038" s="1">
        <v>73</v>
      </c>
      <c r="B2038" s="1">
        <v>359134</v>
      </c>
      <c r="C2038" s="1">
        <v>5915.6419999999998</v>
      </c>
    </row>
    <row r="2039" spans="1:3" x14ac:dyDescent="0.2">
      <c r="A2039" s="1">
        <v>73</v>
      </c>
      <c r="B2039" s="1">
        <v>299519</v>
      </c>
      <c r="C2039" s="1">
        <v>5959.8810000000003</v>
      </c>
    </row>
    <row r="2040" spans="1:3" x14ac:dyDescent="0.2">
      <c r="A2040" s="1">
        <v>73</v>
      </c>
      <c r="B2040" s="1">
        <v>240089</v>
      </c>
      <c r="C2040" s="1">
        <v>5942.442</v>
      </c>
    </row>
    <row r="2041" spans="1:3" x14ac:dyDescent="0.2">
      <c r="A2041" s="1">
        <v>73</v>
      </c>
      <c r="B2041" s="1">
        <v>180215</v>
      </c>
      <c r="C2041" s="1">
        <v>5987.3739999999998</v>
      </c>
    </row>
    <row r="2042" spans="1:3" x14ac:dyDescent="0.2">
      <c r="A2042" s="1">
        <v>73</v>
      </c>
      <c r="B2042" s="1">
        <v>121181</v>
      </c>
      <c r="C2042" s="1">
        <v>5903.31</v>
      </c>
    </row>
    <row r="2043" spans="1:3" x14ac:dyDescent="0.2">
      <c r="A2043" s="1">
        <v>73</v>
      </c>
      <c r="B2043" s="1">
        <v>61314</v>
      </c>
      <c r="C2043" s="1">
        <v>5989.9089999999997</v>
      </c>
    </row>
    <row r="2044" spans="1:3" x14ac:dyDescent="0.2">
      <c r="A2044" s="1">
        <v>73</v>
      </c>
      <c r="B2044" s="1">
        <v>0</v>
      </c>
      <c r="C2044" s="1">
        <v>6128.4520000000002</v>
      </c>
    </row>
    <row r="2045" spans="1:3" x14ac:dyDescent="0.2">
      <c r="A2045" s="1">
        <v>74</v>
      </c>
      <c r="B2045" s="1">
        <v>6354</v>
      </c>
      <c r="C2045" s="1">
        <v>57.59</v>
      </c>
    </row>
    <row r="2046" spans="1:3" x14ac:dyDescent="0.2">
      <c r="A2046" s="1">
        <v>74</v>
      </c>
      <c r="B2046" s="1">
        <v>337864</v>
      </c>
      <c r="C2046" s="1">
        <v>716.93299999999999</v>
      </c>
    </row>
    <row r="2047" spans="1:3" x14ac:dyDescent="0.2">
      <c r="A2047" s="1">
        <v>74</v>
      </c>
      <c r="B2047" s="1">
        <v>362638</v>
      </c>
      <c r="C2047" s="1">
        <v>344.59800000000001</v>
      </c>
    </row>
    <row r="2048" spans="1:3" x14ac:dyDescent="0.2">
      <c r="A2048" s="1">
        <v>74</v>
      </c>
      <c r="B2048" s="1">
        <v>458638</v>
      </c>
      <c r="C2048" s="1">
        <v>3016.2809999999999</v>
      </c>
    </row>
    <row r="2049" spans="1:3" x14ac:dyDescent="0.2">
      <c r="A2049" s="1">
        <v>74</v>
      </c>
      <c r="B2049" s="1">
        <v>402342</v>
      </c>
      <c r="C2049" s="1">
        <v>5621.9040000000005</v>
      </c>
    </row>
    <row r="2050" spans="1:3" x14ac:dyDescent="0.2">
      <c r="A2050" s="1">
        <v>74</v>
      </c>
      <c r="B2050" s="1">
        <v>347504</v>
      </c>
      <c r="C2050" s="1">
        <v>5483.4409999999998</v>
      </c>
    </row>
    <row r="2051" spans="1:3" x14ac:dyDescent="0.2">
      <c r="A2051" s="1">
        <v>74</v>
      </c>
      <c r="B2051" s="1">
        <v>291863</v>
      </c>
      <c r="C2051" s="1">
        <v>5564.3639999999996</v>
      </c>
    </row>
    <row r="2052" spans="1:3" x14ac:dyDescent="0.2">
      <c r="A2052" s="1">
        <v>74</v>
      </c>
      <c r="B2052" s="1">
        <v>235755</v>
      </c>
      <c r="C2052" s="1">
        <v>5612.5839999999998</v>
      </c>
    </row>
    <row r="2053" spans="1:3" x14ac:dyDescent="0.2">
      <c r="A2053" s="1">
        <v>74</v>
      </c>
      <c r="B2053" s="1">
        <v>179627</v>
      </c>
      <c r="C2053" s="1">
        <v>5610.2790000000005</v>
      </c>
    </row>
    <row r="2054" spans="1:3" x14ac:dyDescent="0.2">
      <c r="A2054" s="1">
        <v>74</v>
      </c>
      <c r="B2054" s="1">
        <v>123413</v>
      </c>
      <c r="C2054" s="1">
        <v>5621.0709999999999</v>
      </c>
    </row>
    <row r="2055" spans="1:3" x14ac:dyDescent="0.2">
      <c r="A2055" s="1">
        <v>74</v>
      </c>
      <c r="B2055" s="1">
        <v>65931</v>
      </c>
      <c r="C2055" s="1">
        <v>5753.7659999999996</v>
      </c>
    </row>
    <row r="2056" spans="1:3" x14ac:dyDescent="0.2">
      <c r="A2056" s="1">
        <v>74</v>
      </c>
      <c r="B2056" s="1">
        <v>2707</v>
      </c>
      <c r="C2056" s="1">
        <v>6318.1909999999998</v>
      </c>
    </row>
    <row r="2057" spans="1:3" x14ac:dyDescent="0.2">
      <c r="A2057" s="1">
        <v>74</v>
      </c>
      <c r="B2057" s="1">
        <v>0</v>
      </c>
      <c r="C2057" s="1">
        <v>276.00099999999998</v>
      </c>
    </row>
    <row r="2058" spans="1:3" x14ac:dyDescent="0.2">
      <c r="A2058" s="1">
        <v>75</v>
      </c>
      <c r="B2058" s="1">
        <v>321601</v>
      </c>
      <c r="C2058" s="1">
        <v>662.899</v>
      </c>
    </row>
    <row r="2059" spans="1:3" x14ac:dyDescent="0.2">
      <c r="A2059" s="1">
        <v>75</v>
      </c>
      <c r="B2059" s="1">
        <v>382327</v>
      </c>
      <c r="C2059" s="1">
        <v>466.286</v>
      </c>
    </row>
    <row r="2060" spans="1:3" x14ac:dyDescent="0.2">
      <c r="A2060" s="1">
        <v>75</v>
      </c>
      <c r="B2060" s="1">
        <v>452458</v>
      </c>
      <c r="C2060" s="1">
        <v>3616.8290000000002</v>
      </c>
    </row>
    <row r="2061" spans="1:3" x14ac:dyDescent="0.2">
      <c r="A2061" s="1">
        <v>75</v>
      </c>
      <c r="B2061" s="1">
        <v>394560</v>
      </c>
      <c r="C2061" s="1">
        <v>5789.28</v>
      </c>
    </row>
    <row r="2062" spans="1:3" x14ac:dyDescent="0.2">
      <c r="A2062" s="1">
        <v>75</v>
      </c>
      <c r="B2062" s="1">
        <v>335929</v>
      </c>
      <c r="C2062" s="1">
        <v>5869.2579999999998</v>
      </c>
    </row>
    <row r="2063" spans="1:3" x14ac:dyDescent="0.2">
      <c r="A2063" s="1">
        <v>75</v>
      </c>
      <c r="B2063" s="1">
        <v>277125</v>
      </c>
      <c r="C2063" s="1">
        <v>5874.5749999999998</v>
      </c>
    </row>
    <row r="2064" spans="1:3" x14ac:dyDescent="0.2">
      <c r="A2064" s="1">
        <v>75</v>
      </c>
      <c r="B2064" s="1">
        <v>218253</v>
      </c>
      <c r="C2064" s="1">
        <v>5889.335</v>
      </c>
    </row>
    <row r="2065" spans="1:3" x14ac:dyDescent="0.2">
      <c r="A2065" s="1">
        <v>75</v>
      </c>
      <c r="B2065" s="1">
        <v>158743</v>
      </c>
      <c r="C2065" s="1">
        <v>5941.8459999999995</v>
      </c>
    </row>
    <row r="2066" spans="1:3" x14ac:dyDescent="0.2">
      <c r="A2066" s="1">
        <v>75</v>
      </c>
      <c r="B2066" s="1">
        <v>100944</v>
      </c>
      <c r="C2066" s="1">
        <v>5779.1279999999997</v>
      </c>
    </row>
    <row r="2067" spans="1:3" x14ac:dyDescent="0.2">
      <c r="A2067" s="1">
        <v>75</v>
      </c>
      <c r="B2067" s="1">
        <v>39654</v>
      </c>
      <c r="C2067" s="1">
        <v>6132.8670000000002</v>
      </c>
    </row>
    <row r="2068" spans="1:3" x14ac:dyDescent="0.2">
      <c r="A2068" s="1">
        <v>75</v>
      </c>
      <c r="B2068" s="1">
        <v>0</v>
      </c>
      <c r="C2068" s="1">
        <v>3966.8319999999999</v>
      </c>
    </row>
    <row r="2069" spans="1:3" x14ac:dyDescent="0.2">
      <c r="A2069" s="1">
        <v>76</v>
      </c>
      <c r="B2069" s="1">
        <v>108648</v>
      </c>
      <c r="C2069" s="1">
        <v>374.38600000000002</v>
      </c>
    </row>
    <row r="2070" spans="1:3" x14ac:dyDescent="0.2">
      <c r="A2070" s="1">
        <v>76</v>
      </c>
      <c r="B2070" s="1">
        <v>333544</v>
      </c>
      <c r="C2070" s="1">
        <v>516.60599999999999</v>
      </c>
    </row>
    <row r="2071" spans="1:3" x14ac:dyDescent="0.2">
      <c r="A2071" s="1">
        <v>76</v>
      </c>
      <c r="B2071" s="1">
        <v>419646</v>
      </c>
      <c r="C2071" s="1">
        <v>433.47</v>
      </c>
    </row>
    <row r="2072" spans="1:3" x14ac:dyDescent="0.2">
      <c r="A2072" s="1">
        <v>76</v>
      </c>
      <c r="B2072" s="1">
        <v>438484</v>
      </c>
      <c r="C2072" s="1">
        <v>4825.5060000000003</v>
      </c>
    </row>
    <row r="2073" spans="1:3" x14ac:dyDescent="0.2">
      <c r="A2073" s="1">
        <v>76</v>
      </c>
      <c r="B2073" s="1">
        <v>380214</v>
      </c>
      <c r="C2073" s="1">
        <v>5820.3329999999996</v>
      </c>
    </row>
    <row r="2074" spans="1:3" x14ac:dyDescent="0.2">
      <c r="A2074" s="1">
        <v>76</v>
      </c>
      <c r="B2074" s="1">
        <v>321540</v>
      </c>
      <c r="C2074" s="1">
        <v>5867.3440000000001</v>
      </c>
    </row>
    <row r="2075" spans="1:3" x14ac:dyDescent="0.2">
      <c r="A2075" s="1">
        <v>76</v>
      </c>
      <c r="B2075" s="1">
        <v>262295</v>
      </c>
      <c r="C2075" s="1">
        <v>5929.65</v>
      </c>
    </row>
    <row r="2076" spans="1:3" x14ac:dyDescent="0.2">
      <c r="A2076" s="1">
        <v>76</v>
      </c>
      <c r="B2076" s="1">
        <v>203075</v>
      </c>
      <c r="C2076" s="1">
        <v>5914.384</v>
      </c>
    </row>
    <row r="2077" spans="1:3" x14ac:dyDescent="0.2">
      <c r="A2077" s="1">
        <v>76</v>
      </c>
      <c r="B2077" s="1">
        <v>143335</v>
      </c>
      <c r="C2077" s="1">
        <v>5973.7389999999996</v>
      </c>
    </row>
    <row r="2078" spans="1:3" x14ac:dyDescent="0.2">
      <c r="A2078" s="1">
        <v>76</v>
      </c>
      <c r="B2078" s="1">
        <v>82953</v>
      </c>
      <c r="C2078" s="1">
        <v>6042.0029999999997</v>
      </c>
    </row>
    <row r="2079" spans="1:3" x14ac:dyDescent="0.2">
      <c r="A2079" s="1">
        <v>76</v>
      </c>
      <c r="B2079" s="1">
        <v>18456</v>
      </c>
      <c r="C2079" s="1">
        <v>6447.5649999999996</v>
      </c>
    </row>
    <row r="2080" spans="1:3" x14ac:dyDescent="0.2">
      <c r="A2080" s="1">
        <v>76</v>
      </c>
      <c r="B2080" s="1">
        <v>0</v>
      </c>
      <c r="C2080" s="1">
        <v>1850.5360000000001</v>
      </c>
    </row>
    <row r="2081" spans="1:3" x14ac:dyDescent="0.2">
      <c r="A2081" s="1">
        <v>77</v>
      </c>
      <c r="B2081" s="1">
        <v>244455</v>
      </c>
      <c r="C2081" s="1">
        <v>489.03199999999998</v>
      </c>
    </row>
    <row r="2082" spans="1:3" x14ac:dyDescent="0.2">
      <c r="A2082" s="1">
        <v>77</v>
      </c>
      <c r="B2082" s="1">
        <v>365519</v>
      </c>
      <c r="C2082" s="1">
        <v>399.375</v>
      </c>
    </row>
    <row r="2083" spans="1:3" x14ac:dyDescent="0.2">
      <c r="A2083" s="1">
        <v>77</v>
      </c>
      <c r="B2083" s="1">
        <v>465196</v>
      </c>
      <c r="C2083" s="1">
        <v>2586.8609999999999</v>
      </c>
    </row>
    <row r="2084" spans="1:3" x14ac:dyDescent="0.2">
      <c r="A2084" s="1">
        <v>77</v>
      </c>
      <c r="B2084" s="1">
        <v>405740</v>
      </c>
      <c r="C2084" s="1">
        <v>5943.808</v>
      </c>
    </row>
    <row r="2085" spans="1:3" x14ac:dyDescent="0.2">
      <c r="A2085" s="1">
        <v>77</v>
      </c>
      <c r="B2085" s="1">
        <v>345333</v>
      </c>
      <c r="C2085" s="1">
        <v>6040.0169999999998</v>
      </c>
    </row>
    <row r="2086" spans="1:3" x14ac:dyDescent="0.2">
      <c r="A2086" s="1">
        <v>77</v>
      </c>
      <c r="B2086" s="1">
        <v>284478</v>
      </c>
      <c r="C2086" s="1">
        <v>6086.5820000000003</v>
      </c>
    </row>
    <row r="2087" spans="1:3" x14ac:dyDescent="0.2">
      <c r="A2087" s="1">
        <v>77</v>
      </c>
      <c r="B2087" s="1">
        <v>222501</v>
      </c>
      <c r="C2087" s="1">
        <v>6195.2079999999996</v>
      </c>
    </row>
    <row r="2088" spans="1:3" x14ac:dyDescent="0.2">
      <c r="A2088" s="1">
        <v>77</v>
      </c>
      <c r="B2088" s="1">
        <v>161635</v>
      </c>
      <c r="C2088" s="1">
        <v>6087.5010000000002</v>
      </c>
    </row>
    <row r="2089" spans="1:3" x14ac:dyDescent="0.2">
      <c r="A2089" s="1">
        <v>77</v>
      </c>
      <c r="B2089" s="1">
        <v>112956</v>
      </c>
      <c r="C2089" s="1">
        <v>4862.366</v>
      </c>
    </row>
    <row r="2090" spans="1:3" x14ac:dyDescent="0.2">
      <c r="A2090" s="1">
        <v>77</v>
      </c>
      <c r="B2090" s="1">
        <v>51166</v>
      </c>
      <c r="C2090" s="1">
        <v>6178.7250000000004</v>
      </c>
    </row>
    <row r="2091" spans="1:3" x14ac:dyDescent="0.2">
      <c r="A2091" s="1">
        <v>77</v>
      </c>
      <c r="B2091" s="1">
        <v>0</v>
      </c>
      <c r="C2091" s="1">
        <v>5121.518</v>
      </c>
    </row>
    <row r="2092" spans="1:3" x14ac:dyDescent="0.2">
      <c r="A2092" s="1">
        <v>78</v>
      </c>
      <c r="B2092" s="1">
        <v>40970</v>
      </c>
      <c r="C2092" s="1">
        <v>200.48500000000001</v>
      </c>
    </row>
    <row r="2093" spans="1:3" x14ac:dyDescent="0.2">
      <c r="A2093" s="1">
        <v>78</v>
      </c>
      <c r="B2093" s="1">
        <v>377651</v>
      </c>
      <c r="C2093" s="1">
        <v>654.88199999999995</v>
      </c>
    </row>
    <row r="2094" spans="1:3" x14ac:dyDescent="0.2">
      <c r="A2094" s="1">
        <v>78</v>
      </c>
      <c r="B2094" s="1">
        <v>436802</v>
      </c>
      <c r="C2094" s="1">
        <v>554.65899999999999</v>
      </c>
    </row>
    <row r="2095" spans="1:3" x14ac:dyDescent="0.2">
      <c r="A2095" s="1">
        <v>78</v>
      </c>
      <c r="B2095" s="1">
        <v>441777</v>
      </c>
      <c r="C2095" s="1">
        <v>4407.3220000000001</v>
      </c>
    </row>
    <row r="2096" spans="1:3" x14ac:dyDescent="0.2">
      <c r="A2096" s="1">
        <v>78</v>
      </c>
      <c r="B2096" s="1">
        <v>383380</v>
      </c>
      <c r="C2096" s="1">
        <v>5835.5249999999996</v>
      </c>
    </row>
    <row r="2097" spans="1:3" x14ac:dyDescent="0.2">
      <c r="A2097" s="1">
        <v>78</v>
      </c>
      <c r="B2097" s="1">
        <v>324602</v>
      </c>
      <c r="C2097" s="1">
        <v>5878.5609999999997</v>
      </c>
    </row>
    <row r="2098" spans="1:3" x14ac:dyDescent="0.2">
      <c r="A2098" s="1">
        <v>78</v>
      </c>
      <c r="B2098" s="1">
        <v>267007</v>
      </c>
      <c r="C2098" s="1">
        <v>5758.424</v>
      </c>
    </row>
    <row r="2099" spans="1:3" x14ac:dyDescent="0.2">
      <c r="A2099" s="1">
        <v>78</v>
      </c>
      <c r="B2099" s="1">
        <v>208702</v>
      </c>
      <c r="C2099" s="1">
        <v>5831.6469999999999</v>
      </c>
    </row>
    <row r="2100" spans="1:3" x14ac:dyDescent="0.2">
      <c r="A2100" s="1">
        <v>78</v>
      </c>
      <c r="B2100" s="1">
        <v>149762</v>
      </c>
      <c r="C2100" s="1">
        <v>5892.2889999999998</v>
      </c>
    </row>
    <row r="2101" spans="1:3" x14ac:dyDescent="0.2">
      <c r="A2101" s="1">
        <v>78</v>
      </c>
      <c r="B2101" s="1">
        <v>91942</v>
      </c>
      <c r="C2101" s="1">
        <v>5781.8289999999997</v>
      </c>
    </row>
    <row r="2102" spans="1:3" x14ac:dyDescent="0.2">
      <c r="A2102" s="1">
        <v>78</v>
      </c>
      <c r="B2102" s="1">
        <v>31025</v>
      </c>
      <c r="C2102" s="1">
        <v>6092.7520000000004</v>
      </c>
    </row>
    <row r="2103" spans="1:3" x14ac:dyDescent="0.2">
      <c r="A2103" s="1">
        <v>78</v>
      </c>
      <c r="B2103" s="1">
        <v>0</v>
      </c>
      <c r="C2103" s="1">
        <v>3105.86</v>
      </c>
    </row>
    <row r="2104" spans="1:3" x14ac:dyDescent="0.2">
      <c r="A2104" s="1">
        <v>79</v>
      </c>
      <c r="B2104" s="1">
        <v>152085</v>
      </c>
      <c r="C2104" s="1">
        <v>418.69799999999998</v>
      </c>
    </row>
    <row r="2105" spans="1:3" x14ac:dyDescent="0.2">
      <c r="A2105" s="1">
        <v>79</v>
      </c>
      <c r="B2105" s="1">
        <v>344764</v>
      </c>
      <c r="C2105" s="1">
        <v>580.56500000000005</v>
      </c>
    </row>
    <row r="2106" spans="1:3" x14ac:dyDescent="0.2">
      <c r="A2106" s="1">
        <v>79</v>
      </c>
      <c r="B2106" s="1">
        <v>464538</v>
      </c>
      <c r="C2106" s="1">
        <v>2537.9699999999998</v>
      </c>
    </row>
    <row r="2107" spans="1:3" x14ac:dyDescent="0.2">
      <c r="A2107" s="1">
        <v>79</v>
      </c>
      <c r="B2107" s="1">
        <v>404579</v>
      </c>
      <c r="C2107" s="1">
        <v>5995.1170000000002</v>
      </c>
    </row>
    <row r="2108" spans="1:3" x14ac:dyDescent="0.2">
      <c r="A2108" s="1">
        <v>79</v>
      </c>
      <c r="B2108" s="1">
        <v>345729</v>
      </c>
      <c r="C2108" s="1">
        <v>5888.51</v>
      </c>
    </row>
    <row r="2109" spans="1:3" x14ac:dyDescent="0.2">
      <c r="A2109" s="1">
        <v>79</v>
      </c>
      <c r="B2109" s="1">
        <v>285287</v>
      </c>
      <c r="C2109" s="1">
        <v>6035.0879999999997</v>
      </c>
    </row>
    <row r="2110" spans="1:3" x14ac:dyDescent="0.2">
      <c r="A2110" s="1">
        <v>79</v>
      </c>
      <c r="B2110" s="1">
        <v>226619</v>
      </c>
      <c r="C2110" s="1">
        <v>5866.69</v>
      </c>
    </row>
    <row r="2111" spans="1:3" x14ac:dyDescent="0.2">
      <c r="A2111" s="1">
        <v>79</v>
      </c>
      <c r="B2111" s="1">
        <v>166786</v>
      </c>
      <c r="C2111" s="1">
        <v>5989.9290000000001</v>
      </c>
    </row>
    <row r="2112" spans="1:3" x14ac:dyDescent="0.2">
      <c r="A2112" s="1">
        <v>79</v>
      </c>
      <c r="B2112" s="1">
        <v>105222</v>
      </c>
      <c r="C2112" s="1">
        <v>6148.3720000000003</v>
      </c>
    </row>
    <row r="2113" spans="1:3" x14ac:dyDescent="0.2">
      <c r="A2113" s="1">
        <v>79</v>
      </c>
      <c r="B2113" s="1">
        <v>41876</v>
      </c>
      <c r="C2113" s="1">
        <v>6334.2460000000001</v>
      </c>
    </row>
    <row r="2114" spans="1:3" x14ac:dyDescent="0.2">
      <c r="A2114" s="1">
        <v>79</v>
      </c>
      <c r="B2114" s="1">
        <v>0</v>
      </c>
      <c r="C2114" s="1">
        <v>4192.2120000000004</v>
      </c>
    </row>
    <row r="2115" spans="1:3" x14ac:dyDescent="0.2">
      <c r="A2115" s="1">
        <v>80</v>
      </c>
      <c r="B2115" s="1">
        <v>93092</v>
      </c>
      <c r="C2115" s="1">
        <v>346.53100000000001</v>
      </c>
    </row>
    <row r="2116" spans="1:3" x14ac:dyDescent="0.2">
      <c r="A2116" s="1">
        <v>80</v>
      </c>
      <c r="B2116" s="1">
        <v>368333</v>
      </c>
      <c r="C2116" s="1">
        <v>595.5</v>
      </c>
    </row>
    <row r="2117" spans="1:3" x14ac:dyDescent="0.2">
      <c r="A2117" s="1">
        <v>80</v>
      </c>
      <c r="B2117" s="1">
        <v>475813</v>
      </c>
      <c r="C2117" s="1">
        <v>1469.367</v>
      </c>
    </row>
    <row r="2118" spans="1:3" x14ac:dyDescent="0.2">
      <c r="A2118" s="1">
        <v>80</v>
      </c>
      <c r="B2118" s="1">
        <v>415068</v>
      </c>
      <c r="C2118" s="1">
        <v>6073.1329999999998</v>
      </c>
    </row>
    <row r="2119" spans="1:3" x14ac:dyDescent="0.2">
      <c r="A2119" s="1">
        <v>80</v>
      </c>
      <c r="B2119" s="1">
        <v>369416</v>
      </c>
      <c r="C2119" s="1">
        <v>4566.1499999999996</v>
      </c>
    </row>
    <row r="2120" spans="1:3" x14ac:dyDescent="0.2">
      <c r="A2120" s="1">
        <v>80</v>
      </c>
      <c r="B2120" s="1">
        <v>319157</v>
      </c>
      <c r="C2120" s="1">
        <v>5024.6189999999997</v>
      </c>
    </row>
    <row r="2121" spans="1:3" x14ac:dyDescent="0.2">
      <c r="A2121" s="1">
        <v>80</v>
      </c>
      <c r="B2121" s="1">
        <v>261491</v>
      </c>
      <c r="C2121" s="1">
        <v>5767.1869999999999</v>
      </c>
    </row>
    <row r="2122" spans="1:3" x14ac:dyDescent="0.2">
      <c r="A2122" s="1">
        <v>80</v>
      </c>
      <c r="B2122" s="1">
        <v>201157</v>
      </c>
      <c r="C2122" s="1">
        <v>6032.2259999999997</v>
      </c>
    </row>
    <row r="2123" spans="1:3" x14ac:dyDescent="0.2">
      <c r="A2123" s="1">
        <v>80</v>
      </c>
      <c r="B2123" s="1">
        <v>140322</v>
      </c>
      <c r="C2123" s="1">
        <v>6083.433</v>
      </c>
    </row>
    <row r="2124" spans="1:3" x14ac:dyDescent="0.2">
      <c r="A2124" s="1">
        <v>80</v>
      </c>
      <c r="B2124" s="1">
        <v>77118</v>
      </c>
      <c r="C2124" s="1">
        <v>6319.42</v>
      </c>
    </row>
    <row r="2125" spans="1:3" x14ac:dyDescent="0.2">
      <c r="A2125" s="1">
        <v>80</v>
      </c>
      <c r="B2125" s="1">
        <v>13308</v>
      </c>
      <c r="C2125" s="1">
        <v>6380.8490000000002</v>
      </c>
    </row>
    <row r="2126" spans="1:3" x14ac:dyDescent="0.2">
      <c r="A2126" s="1">
        <v>80</v>
      </c>
      <c r="B2126" s="1">
        <v>0</v>
      </c>
      <c r="C2126" s="1">
        <v>1338.2940000000001</v>
      </c>
    </row>
    <row r="2127" spans="1:3" x14ac:dyDescent="0.2">
      <c r="A2127" s="1">
        <v>81</v>
      </c>
      <c r="B2127" s="1">
        <v>252613</v>
      </c>
      <c r="C2127" s="1">
        <v>563.45399999999995</v>
      </c>
    </row>
    <row r="2128" spans="1:3" x14ac:dyDescent="0.2">
      <c r="A2128" s="1">
        <v>81</v>
      </c>
      <c r="B2128" s="1">
        <v>370391</v>
      </c>
      <c r="C2128" s="1">
        <v>1056.123</v>
      </c>
    </row>
    <row r="2129" spans="1:3" x14ac:dyDescent="0.2">
      <c r="A2129" s="1">
        <v>81</v>
      </c>
      <c r="B2129" s="1">
        <v>454712</v>
      </c>
      <c r="C2129" s="1">
        <v>2902.0709999999999</v>
      </c>
    </row>
    <row r="2130" spans="1:3" x14ac:dyDescent="0.2">
      <c r="A2130" s="1">
        <v>81</v>
      </c>
      <c r="B2130" s="1">
        <v>395835</v>
      </c>
      <c r="C2130" s="1">
        <v>5884.3770000000004</v>
      </c>
    </row>
    <row r="2131" spans="1:3" x14ac:dyDescent="0.2">
      <c r="A2131" s="1">
        <v>81</v>
      </c>
      <c r="B2131" s="1">
        <v>336211</v>
      </c>
      <c r="C2131" s="1">
        <v>5958.8320000000003</v>
      </c>
    </row>
    <row r="2132" spans="1:3" x14ac:dyDescent="0.2">
      <c r="A2132" s="1">
        <v>81</v>
      </c>
      <c r="B2132" s="1">
        <v>277259</v>
      </c>
      <c r="C2132" s="1">
        <v>5895.0039999999999</v>
      </c>
    </row>
    <row r="2133" spans="1:3" x14ac:dyDescent="0.2">
      <c r="A2133" s="1">
        <v>81</v>
      </c>
      <c r="B2133" s="1">
        <v>217778</v>
      </c>
      <c r="C2133" s="1">
        <v>5947.9989999999998</v>
      </c>
    </row>
    <row r="2134" spans="1:3" x14ac:dyDescent="0.2">
      <c r="A2134" s="1">
        <v>81</v>
      </c>
      <c r="B2134" s="1">
        <v>158519</v>
      </c>
      <c r="C2134" s="1">
        <v>5925.8310000000001</v>
      </c>
    </row>
    <row r="2135" spans="1:3" x14ac:dyDescent="0.2">
      <c r="A2135" s="1">
        <v>81</v>
      </c>
      <c r="B2135" s="1">
        <v>99934</v>
      </c>
      <c r="C2135" s="1">
        <v>5859.9780000000001</v>
      </c>
    </row>
    <row r="2136" spans="1:3" x14ac:dyDescent="0.2">
      <c r="A2136" s="1">
        <v>81</v>
      </c>
      <c r="B2136" s="1">
        <v>37985</v>
      </c>
      <c r="C2136" s="1">
        <v>6192.8270000000002</v>
      </c>
    </row>
    <row r="2137" spans="1:3" x14ac:dyDescent="0.2">
      <c r="A2137" s="1">
        <v>81</v>
      </c>
      <c r="B2137" s="1">
        <v>0</v>
      </c>
      <c r="C2137" s="1">
        <v>3806.422</v>
      </c>
    </row>
    <row r="2138" spans="1:3" x14ac:dyDescent="0.2">
      <c r="A2138" s="1">
        <v>82</v>
      </c>
      <c r="B2138" s="1">
        <v>115249</v>
      </c>
      <c r="C2138" s="1">
        <v>382.89800000000002</v>
      </c>
    </row>
    <row r="2139" spans="1:3" x14ac:dyDescent="0.2">
      <c r="A2139" s="1">
        <v>82</v>
      </c>
      <c r="B2139" s="1">
        <v>362159</v>
      </c>
      <c r="C2139" s="1">
        <v>653.577</v>
      </c>
    </row>
    <row r="2140" spans="1:3" x14ac:dyDescent="0.2">
      <c r="A2140" s="1">
        <v>82</v>
      </c>
      <c r="B2140" s="1">
        <v>469918</v>
      </c>
      <c r="C2140" s="1">
        <v>1962.88</v>
      </c>
    </row>
    <row r="2141" spans="1:3" x14ac:dyDescent="0.2">
      <c r="A2141" s="1">
        <v>82</v>
      </c>
      <c r="B2141" s="1">
        <v>408402</v>
      </c>
      <c r="C2141" s="1">
        <v>6150.53</v>
      </c>
    </row>
    <row r="2142" spans="1:3" x14ac:dyDescent="0.2">
      <c r="A2142" s="1">
        <v>82</v>
      </c>
      <c r="B2142" s="1">
        <v>347533</v>
      </c>
      <c r="C2142" s="1">
        <v>6088.1850000000004</v>
      </c>
    </row>
    <row r="2143" spans="1:3" x14ac:dyDescent="0.2">
      <c r="A2143" s="1">
        <v>82</v>
      </c>
      <c r="B2143" s="1">
        <v>284676</v>
      </c>
      <c r="C2143" s="1">
        <v>6283.634</v>
      </c>
    </row>
    <row r="2144" spans="1:3" x14ac:dyDescent="0.2">
      <c r="A2144" s="1">
        <v>82</v>
      </c>
      <c r="B2144" s="1">
        <v>222747</v>
      </c>
      <c r="C2144" s="1">
        <v>6192.5330000000004</v>
      </c>
    </row>
    <row r="2145" spans="1:3" x14ac:dyDescent="0.2">
      <c r="A2145" s="1">
        <v>82</v>
      </c>
      <c r="B2145" s="1">
        <v>159980</v>
      </c>
      <c r="C2145" s="1">
        <v>6278.8940000000002</v>
      </c>
    </row>
    <row r="2146" spans="1:3" x14ac:dyDescent="0.2">
      <c r="A2146" s="1">
        <v>82</v>
      </c>
      <c r="B2146" s="1">
        <v>96379</v>
      </c>
      <c r="C2146" s="1">
        <v>6357.6719999999996</v>
      </c>
    </row>
    <row r="2147" spans="1:3" x14ac:dyDescent="0.2">
      <c r="A2147" s="1">
        <v>82</v>
      </c>
      <c r="B2147" s="1">
        <v>32815</v>
      </c>
      <c r="C2147" s="1">
        <v>6356.1809999999996</v>
      </c>
    </row>
    <row r="2148" spans="1:3" x14ac:dyDescent="0.2">
      <c r="A2148" s="1">
        <v>82</v>
      </c>
      <c r="B2148" s="1">
        <v>0</v>
      </c>
      <c r="C2148" s="1">
        <v>3289.5880000000002</v>
      </c>
    </row>
    <row r="2149" spans="1:3" x14ac:dyDescent="0.2">
      <c r="A2149" s="1">
        <v>83</v>
      </c>
      <c r="B2149" s="1">
        <v>158667</v>
      </c>
      <c r="C2149" s="1">
        <v>340.68400000000003</v>
      </c>
    </row>
    <row r="2150" spans="1:3" x14ac:dyDescent="0.2">
      <c r="A2150" s="1">
        <v>83</v>
      </c>
      <c r="B2150" s="1">
        <v>358542</v>
      </c>
      <c r="C2150" s="1">
        <v>568.72</v>
      </c>
    </row>
    <row r="2151" spans="1:3" x14ac:dyDescent="0.2">
      <c r="A2151" s="1">
        <v>83</v>
      </c>
      <c r="B2151" s="1">
        <v>480160</v>
      </c>
      <c r="C2151" s="1">
        <v>718.79200000000003</v>
      </c>
    </row>
    <row r="2152" spans="1:3" x14ac:dyDescent="0.2">
      <c r="A2152" s="1">
        <v>83</v>
      </c>
      <c r="B2152" s="1">
        <v>420792</v>
      </c>
      <c r="C2152" s="1">
        <v>6284.5889999999999</v>
      </c>
    </row>
    <row r="2153" spans="1:3" x14ac:dyDescent="0.2">
      <c r="A2153" s="1">
        <v>83</v>
      </c>
      <c r="B2153" s="1">
        <v>358545</v>
      </c>
      <c r="C2153" s="1">
        <v>6224.6469999999999</v>
      </c>
    </row>
    <row r="2154" spans="1:3" x14ac:dyDescent="0.2">
      <c r="A2154" s="1">
        <v>83</v>
      </c>
      <c r="B2154" s="1">
        <v>296157</v>
      </c>
      <c r="C2154" s="1">
        <v>6240.9579999999996</v>
      </c>
    </row>
    <row r="2155" spans="1:3" x14ac:dyDescent="0.2">
      <c r="A2155" s="1">
        <v>83</v>
      </c>
      <c r="B2155" s="1">
        <v>232759</v>
      </c>
      <c r="C2155" s="1">
        <v>6334.9120000000003</v>
      </c>
    </row>
    <row r="2156" spans="1:3" x14ac:dyDescent="0.2">
      <c r="A2156" s="1">
        <v>83</v>
      </c>
      <c r="B2156" s="1">
        <v>170506</v>
      </c>
      <c r="C2156" s="1">
        <v>6224.7349999999997</v>
      </c>
    </row>
    <row r="2157" spans="1:3" x14ac:dyDescent="0.2">
      <c r="A2157" s="1">
        <v>83</v>
      </c>
      <c r="B2157" s="1">
        <v>107927</v>
      </c>
      <c r="C2157" s="1">
        <v>6258.63</v>
      </c>
    </row>
    <row r="2158" spans="1:3" x14ac:dyDescent="0.2">
      <c r="A2158" s="1">
        <v>83</v>
      </c>
      <c r="B2158" s="1">
        <v>43938</v>
      </c>
      <c r="C2158" s="1">
        <v>6399.5150000000003</v>
      </c>
    </row>
    <row r="2159" spans="1:3" x14ac:dyDescent="0.2">
      <c r="A2159" s="1">
        <v>83</v>
      </c>
      <c r="B2159" s="1">
        <v>0</v>
      </c>
      <c r="C2159" s="1">
        <v>4395.4589999999998</v>
      </c>
    </row>
    <row r="2160" spans="1:3" x14ac:dyDescent="0.2">
      <c r="A2160" s="1">
        <v>84</v>
      </c>
      <c r="B2160" s="1">
        <v>93653</v>
      </c>
      <c r="C2160" s="1">
        <v>351.43200000000002</v>
      </c>
    </row>
    <row r="2161" spans="1:3" x14ac:dyDescent="0.2">
      <c r="A2161" s="1">
        <v>84</v>
      </c>
      <c r="B2161" s="1">
        <v>335286</v>
      </c>
      <c r="C2161" s="1">
        <v>568.93299999999999</v>
      </c>
    </row>
    <row r="2162" spans="1:3" x14ac:dyDescent="0.2">
      <c r="A2162" s="1">
        <v>84</v>
      </c>
      <c r="B2162" s="1">
        <v>475356</v>
      </c>
      <c r="C2162" s="1">
        <v>1537.32</v>
      </c>
    </row>
    <row r="2163" spans="1:3" x14ac:dyDescent="0.2">
      <c r="A2163" s="1">
        <v>84</v>
      </c>
      <c r="B2163" s="1">
        <v>415017</v>
      </c>
      <c r="C2163" s="1">
        <v>6031.1379999999999</v>
      </c>
    </row>
    <row r="2164" spans="1:3" x14ac:dyDescent="0.2">
      <c r="A2164" s="1">
        <v>84</v>
      </c>
      <c r="B2164" s="1">
        <v>352854</v>
      </c>
      <c r="C2164" s="1">
        <v>6218.3509999999997</v>
      </c>
    </row>
    <row r="2165" spans="1:3" x14ac:dyDescent="0.2">
      <c r="A2165" s="1">
        <v>84</v>
      </c>
      <c r="B2165" s="1">
        <v>288809</v>
      </c>
      <c r="C2165" s="1">
        <v>6404.79</v>
      </c>
    </row>
    <row r="2166" spans="1:3" x14ac:dyDescent="0.2">
      <c r="A2166" s="1">
        <v>84</v>
      </c>
      <c r="B2166" s="1">
        <v>228645</v>
      </c>
      <c r="C2166" s="1">
        <v>6013.5159999999996</v>
      </c>
    </row>
    <row r="2167" spans="1:3" x14ac:dyDescent="0.2">
      <c r="A2167" s="1">
        <v>84</v>
      </c>
      <c r="B2167" s="1">
        <v>166125</v>
      </c>
      <c r="C2167" s="1">
        <v>6254.5370000000003</v>
      </c>
    </row>
    <row r="2168" spans="1:3" x14ac:dyDescent="0.2">
      <c r="A2168" s="1">
        <v>84</v>
      </c>
      <c r="B2168" s="1">
        <v>101122</v>
      </c>
      <c r="C2168" s="1">
        <v>6500.43</v>
      </c>
    </row>
    <row r="2169" spans="1:3" x14ac:dyDescent="0.2">
      <c r="A2169" s="1">
        <v>84</v>
      </c>
      <c r="B2169" s="1">
        <v>37263</v>
      </c>
      <c r="C2169" s="1">
        <v>6380.2830000000004</v>
      </c>
    </row>
    <row r="2170" spans="1:3" x14ac:dyDescent="0.2">
      <c r="A2170" s="1">
        <v>84</v>
      </c>
      <c r="B2170" s="1">
        <v>0</v>
      </c>
      <c r="C2170" s="1">
        <v>3728.1750000000002</v>
      </c>
    </row>
    <row r="2171" spans="1:3" x14ac:dyDescent="0.2">
      <c r="A2171" s="1">
        <v>85</v>
      </c>
      <c r="B2171" s="1">
        <v>124196</v>
      </c>
      <c r="C2171" s="1">
        <v>391.09500000000003</v>
      </c>
    </row>
    <row r="2172" spans="1:3" x14ac:dyDescent="0.2">
      <c r="A2172" s="1">
        <v>85</v>
      </c>
      <c r="B2172" s="1">
        <v>343116</v>
      </c>
      <c r="C2172" s="1">
        <v>592.93200000000002</v>
      </c>
    </row>
    <row r="2173" spans="1:3" x14ac:dyDescent="0.2">
      <c r="A2173" s="1">
        <v>85</v>
      </c>
      <c r="B2173" s="1">
        <v>446481</v>
      </c>
      <c r="C2173" s="1">
        <v>539.04200000000003</v>
      </c>
    </row>
    <row r="2174" spans="1:3" x14ac:dyDescent="0.2">
      <c r="A2174" s="1">
        <v>85</v>
      </c>
      <c r="B2174" s="1">
        <v>428657</v>
      </c>
      <c r="C2174" s="1">
        <v>5609.6940000000004</v>
      </c>
    </row>
    <row r="2175" spans="1:3" x14ac:dyDescent="0.2">
      <c r="A2175" s="1">
        <v>85</v>
      </c>
      <c r="B2175" s="1">
        <v>367459</v>
      </c>
      <c r="C2175" s="1">
        <v>6111.0479999999998</v>
      </c>
    </row>
    <row r="2176" spans="1:3" x14ac:dyDescent="0.2">
      <c r="A2176" s="1">
        <v>85</v>
      </c>
      <c r="B2176" s="1">
        <v>306307</v>
      </c>
      <c r="C2176" s="1">
        <v>6115.6019999999999</v>
      </c>
    </row>
    <row r="2177" spans="1:3" x14ac:dyDescent="0.2">
      <c r="A2177" s="1">
        <v>85</v>
      </c>
      <c r="B2177" s="1">
        <v>245291</v>
      </c>
      <c r="C2177" s="1">
        <v>6094.9129999999996</v>
      </c>
    </row>
    <row r="2178" spans="1:3" x14ac:dyDescent="0.2">
      <c r="A2178" s="1">
        <v>85</v>
      </c>
      <c r="B2178" s="1">
        <v>182130</v>
      </c>
      <c r="C2178" s="1">
        <v>6315.9620000000004</v>
      </c>
    </row>
    <row r="2179" spans="1:3" x14ac:dyDescent="0.2">
      <c r="A2179" s="1">
        <v>85</v>
      </c>
      <c r="B2179" s="1">
        <v>134023</v>
      </c>
      <c r="C2179" s="1">
        <v>4811.8670000000002</v>
      </c>
    </row>
    <row r="2180" spans="1:3" x14ac:dyDescent="0.2">
      <c r="A2180" s="1">
        <v>85</v>
      </c>
      <c r="B2180" s="1">
        <v>82626</v>
      </c>
      <c r="C2180" s="1">
        <v>5139.2839999999997</v>
      </c>
    </row>
    <row r="2181" spans="1:3" x14ac:dyDescent="0.2">
      <c r="A2181" s="1">
        <v>85</v>
      </c>
      <c r="B2181" s="1">
        <v>15947</v>
      </c>
      <c r="C2181" s="1">
        <v>6667.9520000000002</v>
      </c>
    </row>
    <row r="2182" spans="1:3" x14ac:dyDescent="0.2">
      <c r="A2182" s="1">
        <v>85</v>
      </c>
      <c r="B2182" s="1">
        <v>0</v>
      </c>
      <c r="C2182" s="1">
        <v>1600.2719999999999</v>
      </c>
    </row>
    <row r="2183" spans="1:3" x14ac:dyDescent="0.2">
      <c r="A2183" s="1">
        <v>86</v>
      </c>
      <c r="B2183" s="1">
        <v>219637</v>
      </c>
      <c r="C2183" s="1">
        <v>574.14</v>
      </c>
    </row>
    <row r="2184" spans="1:3" x14ac:dyDescent="0.2">
      <c r="A2184" s="1">
        <v>86</v>
      </c>
      <c r="B2184" s="1">
        <v>388762</v>
      </c>
      <c r="C2184" s="1">
        <v>1567.6120000000001</v>
      </c>
    </row>
    <row r="2185" spans="1:3" x14ac:dyDescent="0.2">
      <c r="A2185" s="1">
        <v>86</v>
      </c>
      <c r="B2185" s="1">
        <v>457974</v>
      </c>
      <c r="C2185" s="1">
        <v>645.09500000000003</v>
      </c>
    </row>
    <row r="2186" spans="1:3" x14ac:dyDescent="0.2">
      <c r="A2186" s="1">
        <v>86</v>
      </c>
      <c r="B2186" s="1">
        <v>411856</v>
      </c>
      <c r="C2186" s="1">
        <v>6016.7979999999998</v>
      </c>
    </row>
    <row r="2187" spans="1:3" x14ac:dyDescent="0.2">
      <c r="A2187" s="1">
        <v>86</v>
      </c>
      <c r="B2187" s="1">
        <v>349177</v>
      </c>
      <c r="C2187" s="1">
        <v>6267.01</v>
      </c>
    </row>
    <row r="2188" spans="1:3" x14ac:dyDescent="0.2">
      <c r="A2188" s="1">
        <v>86</v>
      </c>
      <c r="B2188" s="1">
        <v>286095</v>
      </c>
      <c r="C2188" s="1">
        <v>6307.39</v>
      </c>
    </row>
    <row r="2189" spans="1:3" x14ac:dyDescent="0.2">
      <c r="A2189" s="1">
        <v>86</v>
      </c>
      <c r="B2189" s="1">
        <v>222201</v>
      </c>
      <c r="C2189" s="1">
        <v>6389.165</v>
      </c>
    </row>
    <row r="2190" spans="1:3" x14ac:dyDescent="0.2">
      <c r="A2190" s="1">
        <v>86</v>
      </c>
      <c r="B2190" s="1">
        <v>158577</v>
      </c>
      <c r="C2190" s="1">
        <v>6362.2370000000001</v>
      </c>
    </row>
    <row r="2191" spans="1:3" x14ac:dyDescent="0.2">
      <c r="A2191" s="1">
        <v>86</v>
      </c>
      <c r="B2191" s="1">
        <v>95226</v>
      </c>
      <c r="C2191" s="1">
        <v>6335.674</v>
      </c>
    </row>
    <row r="2192" spans="1:3" x14ac:dyDescent="0.2">
      <c r="A2192" s="1">
        <v>86</v>
      </c>
      <c r="B2192" s="1">
        <v>30171</v>
      </c>
      <c r="C2192" s="1">
        <v>6505.9390000000003</v>
      </c>
    </row>
    <row r="2193" spans="1:3" x14ac:dyDescent="0.2">
      <c r="A2193" s="1">
        <v>86</v>
      </c>
      <c r="B2193" s="1">
        <v>0</v>
      </c>
      <c r="C2193" s="1">
        <v>3023.087</v>
      </c>
    </row>
    <row r="2194" spans="1:3" x14ac:dyDescent="0.2">
      <c r="A2194" s="1">
        <v>87</v>
      </c>
      <c r="B2194" s="1">
        <v>174898</v>
      </c>
      <c r="C2194" s="1">
        <v>495.904</v>
      </c>
    </row>
    <row r="2195" spans="1:3" x14ac:dyDescent="0.2">
      <c r="A2195" s="1">
        <v>87</v>
      </c>
      <c r="B2195" s="1">
        <v>370736</v>
      </c>
      <c r="C2195" s="1">
        <v>1008.992</v>
      </c>
    </row>
    <row r="2196" spans="1:3" x14ac:dyDescent="0.2">
      <c r="A2196" s="1">
        <v>87</v>
      </c>
      <c r="B2196" s="1">
        <v>457048</v>
      </c>
      <c r="C2196" s="1">
        <v>823.37400000000002</v>
      </c>
    </row>
    <row r="2197" spans="1:3" x14ac:dyDescent="0.2">
      <c r="A2197" s="1">
        <v>87</v>
      </c>
      <c r="B2197" s="1">
        <v>414417</v>
      </c>
      <c r="C2197" s="1">
        <v>6224.7219999999998</v>
      </c>
    </row>
    <row r="2198" spans="1:3" x14ac:dyDescent="0.2">
      <c r="A2198" s="1">
        <v>87</v>
      </c>
      <c r="B2198" s="1">
        <v>349061</v>
      </c>
      <c r="C2198" s="1">
        <v>6527.3710000000001</v>
      </c>
    </row>
    <row r="2199" spans="1:3" x14ac:dyDescent="0.2">
      <c r="A2199" s="1">
        <v>87</v>
      </c>
      <c r="B2199" s="1">
        <v>285585</v>
      </c>
      <c r="C2199" s="1">
        <v>6347.2290000000003</v>
      </c>
    </row>
    <row r="2200" spans="1:3" x14ac:dyDescent="0.2">
      <c r="A2200" s="1">
        <v>87</v>
      </c>
      <c r="B2200" s="1">
        <v>221241</v>
      </c>
      <c r="C2200" s="1">
        <v>6436.3770000000004</v>
      </c>
    </row>
    <row r="2201" spans="1:3" x14ac:dyDescent="0.2">
      <c r="A2201" s="1">
        <v>87</v>
      </c>
      <c r="B2201" s="1">
        <v>159008</v>
      </c>
      <c r="C2201" s="1">
        <v>6227.8620000000001</v>
      </c>
    </row>
    <row r="2202" spans="1:3" x14ac:dyDescent="0.2">
      <c r="A2202" s="1">
        <v>87</v>
      </c>
      <c r="B2202" s="1">
        <v>95876</v>
      </c>
      <c r="C2202" s="1">
        <v>6304.433</v>
      </c>
    </row>
    <row r="2203" spans="1:3" x14ac:dyDescent="0.2">
      <c r="A2203" s="1">
        <v>87</v>
      </c>
      <c r="B2203" s="1">
        <v>31212</v>
      </c>
      <c r="C2203" s="1">
        <v>6466.1570000000002</v>
      </c>
    </row>
    <row r="2204" spans="1:3" x14ac:dyDescent="0.2">
      <c r="A2204" s="1">
        <v>87</v>
      </c>
      <c r="B2204" s="1">
        <v>0</v>
      </c>
      <c r="C2204" s="1">
        <v>3127.94</v>
      </c>
    </row>
    <row r="2205" spans="1:3" x14ac:dyDescent="0.2">
      <c r="A2205" s="1">
        <v>88</v>
      </c>
      <c r="B2205" s="1">
        <v>174115</v>
      </c>
      <c r="C2205" s="1">
        <v>531.50199999999995</v>
      </c>
    </row>
    <row r="2206" spans="1:3" x14ac:dyDescent="0.2">
      <c r="A2206" s="1">
        <v>88</v>
      </c>
      <c r="B2206" s="1">
        <v>384600</v>
      </c>
      <c r="C2206" s="1">
        <v>715.44200000000001</v>
      </c>
    </row>
    <row r="2207" spans="1:3" x14ac:dyDescent="0.2">
      <c r="A2207" s="1">
        <v>88</v>
      </c>
      <c r="B2207" s="1">
        <v>473670</v>
      </c>
      <c r="C2207" s="1">
        <v>1376.29</v>
      </c>
    </row>
    <row r="2208" spans="1:3" x14ac:dyDescent="0.2">
      <c r="A2208" s="1">
        <v>88</v>
      </c>
      <c r="B2208" s="1">
        <v>410435</v>
      </c>
      <c r="C2208" s="1">
        <v>6323.3919999999998</v>
      </c>
    </row>
    <row r="2209" spans="1:3" x14ac:dyDescent="0.2">
      <c r="A2209" s="1">
        <v>88</v>
      </c>
      <c r="B2209" s="1">
        <v>360856</v>
      </c>
      <c r="C2209" s="1">
        <v>4957.8029999999999</v>
      </c>
    </row>
    <row r="2210" spans="1:3" x14ac:dyDescent="0.2">
      <c r="A2210" s="1">
        <v>88</v>
      </c>
      <c r="B2210" s="1">
        <v>296717</v>
      </c>
      <c r="C2210" s="1">
        <v>6420.4219999999996</v>
      </c>
    </row>
    <row r="2211" spans="1:3" x14ac:dyDescent="0.2">
      <c r="A2211" s="1">
        <v>88</v>
      </c>
      <c r="B2211" s="1">
        <v>233924</v>
      </c>
      <c r="C2211" s="1">
        <v>6272.5</v>
      </c>
    </row>
    <row r="2212" spans="1:3" x14ac:dyDescent="0.2">
      <c r="A2212" s="1">
        <v>88</v>
      </c>
      <c r="B2212" s="1">
        <v>169599</v>
      </c>
      <c r="C2212" s="1">
        <v>6435.7979999999998</v>
      </c>
    </row>
    <row r="2213" spans="1:3" x14ac:dyDescent="0.2">
      <c r="A2213" s="1">
        <v>88</v>
      </c>
      <c r="B2213" s="1">
        <v>105802</v>
      </c>
      <c r="C2213" s="1">
        <v>6376.0320000000002</v>
      </c>
    </row>
    <row r="2214" spans="1:3" x14ac:dyDescent="0.2">
      <c r="A2214" s="1">
        <v>88</v>
      </c>
      <c r="B2214" s="1">
        <v>39795</v>
      </c>
      <c r="C2214" s="1">
        <v>6600.3580000000002</v>
      </c>
    </row>
    <row r="2215" spans="1:3" x14ac:dyDescent="0.2">
      <c r="A2215" s="1">
        <v>88</v>
      </c>
      <c r="B2215" s="1">
        <v>0</v>
      </c>
      <c r="C2215" s="1">
        <v>3984.9380000000001</v>
      </c>
    </row>
    <row r="2216" spans="1:3" x14ac:dyDescent="0.2">
      <c r="A2216" s="1">
        <v>89</v>
      </c>
      <c r="B2216" s="1">
        <v>120578</v>
      </c>
      <c r="C2216" s="1">
        <v>413.97899999999998</v>
      </c>
    </row>
    <row r="2217" spans="1:3" x14ac:dyDescent="0.2">
      <c r="A2217" s="1">
        <v>89</v>
      </c>
      <c r="B2217" s="1">
        <v>353963</v>
      </c>
      <c r="C2217" s="1">
        <v>670.64099999999996</v>
      </c>
    </row>
    <row r="2218" spans="1:3" x14ac:dyDescent="0.2">
      <c r="A2218" s="1">
        <v>89</v>
      </c>
      <c r="B2218" s="1">
        <v>473841</v>
      </c>
      <c r="C2218" s="1">
        <v>1521.0889999999999</v>
      </c>
    </row>
    <row r="2219" spans="1:3" x14ac:dyDescent="0.2">
      <c r="A2219" s="1">
        <v>89</v>
      </c>
      <c r="B2219" s="1">
        <v>411438</v>
      </c>
      <c r="C2219" s="1">
        <v>6246.3249999999998</v>
      </c>
    </row>
    <row r="2220" spans="1:3" x14ac:dyDescent="0.2">
      <c r="A2220" s="1">
        <v>89</v>
      </c>
      <c r="B2220" s="1">
        <v>350012</v>
      </c>
      <c r="C2220" s="1">
        <v>6137.9380000000001</v>
      </c>
    </row>
    <row r="2221" spans="1:3" x14ac:dyDescent="0.2">
      <c r="A2221" s="1">
        <v>89</v>
      </c>
      <c r="B2221" s="1">
        <v>288315</v>
      </c>
      <c r="C2221" s="1">
        <v>6168.6890000000003</v>
      </c>
    </row>
    <row r="2222" spans="1:3" x14ac:dyDescent="0.2">
      <c r="A2222" s="1">
        <v>89</v>
      </c>
      <c r="B2222" s="1">
        <v>226089</v>
      </c>
      <c r="C2222" s="1">
        <v>6223.4809999999998</v>
      </c>
    </row>
    <row r="2223" spans="1:3" x14ac:dyDescent="0.2">
      <c r="A2223" s="1">
        <v>89</v>
      </c>
      <c r="B2223" s="1">
        <v>163828</v>
      </c>
      <c r="C2223" s="1">
        <v>6223.8019999999997</v>
      </c>
    </row>
    <row r="2224" spans="1:3" x14ac:dyDescent="0.2">
      <c r="A2224" s="1">
        <v>89</v>
      </c>
      <c r="B2224" s="1">
        <v>100736</v>
      </c>
      <c r="C2224" s="1">
        <v>6310.61</v>
      </c>
    </row>
    <row r="2225" spans="1:3" x14ac:dyDescent="0.2">
      <c r="A2225" s="1">
        <v>89</v>
      </c>
      <c r="B2225" s="1">
        <v>35285</v>
      </c>
      <c r="C2225" s="1">
        <v>6542.9030000000002</v>
      </c>
    </row>
    <row r="2226" spans="1:3" x14ac:dyDescent="0.2">
      <c r="A2226" s="1">
        <v>89</v>
      </c>
      <c r="B2226" s="1">
        <v>0</v>
      </c>
      <c r="C2226" s="1">
        <v>3536.7379999999998</v>
      </c>
    </row>
    <row r="2227" spans="1:3" x14ac:dyDescent="0.2">
      <c r="A2227" s="1">
        <v>90</v>
      </c>
      <c r="B2227" s="1">
        <v>145588</v>
      </c>
      <c r="C2227" s="1">
        <v>430.04500000000002</v>
      </c>
    </row>
    <row r="2228" spans="1:3" x14ac:dyDescent="0.2">
      <c r="A2228" s="1">
        <v>90</v>
      </c>
      <c r="B2228" s="1">
        <v>355832</v>
      </c>
      <c r="C2228" s="1">
        <v>560.61300000000006</v>
      </c>
    </row>
    <row r="2229" spans="1:3" x14ac:dyDescent="0.2">
      <c r="A2229" s="1">
        <v>90</v>
      </c>
      <c r="B2229" s="1">
        <v>472635</v>
      </c>
      <c r="C2229" s="1">
        <v>1736.15</v>
      </c>
    </row>
    <row r="2230" spans="1:3" x14ac:dyDescent="0.2">
      <c r="A2230" s="1">
        <v>90</v>
      </c>
      <c r="B2230" s="1">
        <v>408868</v>
      </c>
      <c r="C2230" s="1">
        <v>6376.1360000000004</v>
      </c>
    </row>
    <row r="2231" spans="1:3" x14ac:dyDescent="0.2">
      <c r="A2231" s="1">
        <v>90</v>
      </c>
      <c r="B2231" s="1">
        <v>346031</v>
      </c>
      <c r="C2231" s="1">
        <v>6285.4830000000002</v>
      </c>
    </row>
    <row r="2232" spans="1:3" x14ac:dyDescent="0.2">
      <c r="A2232" s="1">
        <v>90</v>
      </c>
      <c r="B2232" s="1">
        <v>283776</v>
      </c>
      <c r="C2232" s="1">
        <v>6222.7969999999996</v>
      </c>
    </row>
    <row r="2233" spans="1:3" x14ac:dyDescent="0.2">
      <c r="A2233" s="1">
        <v>90</v>
      </c>
      <c r="B2233" s="1">
        <v>220603</v>
      </c>
      <c r="C2233" s="1">
        <v>6317.1019999999999</v>
      </c>
    </row>
    <row r="2234" spans="1:3" x14ac:dyDescent="0.2">
      <c r="A2234" s="1">
        <v>90</v>
      </c>
      <c r="B2234" s="1">
        <v>158199</v>
      </c>
      <c r="C2234" s="1">
        <v>6243.1679999999997</v>
      </c>
    </row>
    <row r="2235" spans="1:3" x14ac:dyDescent="0.2">
      <c r="A2235" s="1">
        <v>90</v>
      </c>
      <c r="B2235" s="1">
        <v>94677</v>
      </c>
      <c r="C2235" s="1">
        <v>6344.1469999999999</v>
      </c>
    </row>
    <row r="2236" spans="1:3" x14ac:dyDescent="0.2">
      <c r="A2236" s="1">
        <v>90</v>
      </c>
      <c r="B2236" s="1">
        <v>27564</v>
      </c>
      <c r="C2236" s="1">
        <v>6711.0770000000002</v>
      </c>
    </row>
    <row r="2237" spans="1:3" x14ac:dyDescent="0.2">
      <c r="A2237" s="1">
        <v>90</v>
      </c>
      <c r="B2237" s="1">
        <v>0</v>
      </c>
      <c r="C2237" s="1">
        <v>2762.8110000000001</v>
      </c>
    </row>
    <row r="2238" spans="1:3" x14ac:dyDescent="0.2">
      <c r="A2238" s="1">
        <v>91</v>
      </c>
      <c r="B2238" s="1">
        <v>184962</v>
      </c>
      <c r="C2238" s="1">
        <v>534.26</v>
      </c>
    </row>
    <row r="2239" spans="1:3" x14ac:dyDescent="0.2">
      <c r="A2239" s="1">
        <v>91</v>
      </c>
      <c r="B2239" s="1">
        <v>387055</v>
      </c>
      <c r="C2239" s="1">
        <v>569.36300000000006</v>
      </c>
    </row>
    <row r="2240" spans="1:3" x14ac:dyDescent="0.2">
      <c r="A2240" s="1">
        <v>91</v>
      </c>
      <c r="B2240" s="1">
        <v>459694</v>
      </c>
      <c r="C2240" s="1">
        <v>663.19399999999996</v>
      </c>
    </row>
    <row r="2241" spans="1:3" x14ac:dyDescent="0.2">
      <c r="A2241" s="1">
        <v>91</v>
      </c>
      <c r="B2241" s="1">
        <v>422842</v>
      </c>
      <c r="C2241" s="1">
        <v>5936.1769999999997</v>
      </c>
    </row>
    <row r="2242" spans="1:3" x14ac:dyDescent="0.2">
      <c r="A2242" s="1">
        <v>91</v>
      </c>
      <c r="B2242" s="1">
        <v>357895</v>
      </c>
      <c r="C2242" s="1">
        <v>6494.6239999999998</v>
      </c>
    </row>
    <row r="2243" spans="1:3" x14ac:dyDescent="0.2">
      <c r="A2243" s="1">
        <v>91</v>
      </c>
      <c r="B2243" s="1">
        <v>294646</v>
      </c>
      <c r="C2243" s="1">
        <v>6326.6450000000004</v>
      </c>
    </row>
    <row r="2244" spans="1:3" x14ac:dyDescent="0.2">
      <c r="A2244" s="1">
        <v>91</v>
      </c>
      <c r="B2244" s="1">
        <v>230330</v>
      </c>
      <c r="C2244" s="1">
        <v>6433.5150000000003</v>
      </c>
    </row>
    <row r="2245" spans="1:3" x14ac:dyDescent="0.2">
      <c r="A2245" s="1">
        <v>91</v>
      </c>
      <c r="B2245" s="1">
        <v>166743</v>
      </c>
      <c r="C2245" s="1">
        <v>6354.4250000000002</v>
      </c>
    </row>
    <row r="2246" spans="1:3" x14ac:dyDescent="0.2">
      <c r="A2246" s="1">
        <v>91</v>
      </c>
      <c r="B2246" s="1">
        <v>103386</v>
      </c>
      <c r="C2246" s="1">
        <v>6335.6610000000001</v>
      </c>
    </row>
    <row r="2247" spans="1:3" x14ac:dyDescent="0.2">
      <c r="A2247" s="1">
        <v>91</v>
      </c>
      <c r="B2247" s="1">
        <v>38753</v>
      </c>
      <c r="C2247" s="1">
        <v>6461.1090000000004</v>
      </c>
    </row>
    <row r="2248" spans="1:3" x14ac:dyDescent="0.2">
      <c r="A2248" s="1">
        <v>91</v>
      </c>
      <c r="B2248" s="1">
        <v>0</v>
      </c>
      <c r="C2248" s="1">
        <v>3883.6329999999998</v>
      </c>
    </row>
    <row r="2249" spans="1:3" x14ac:dyDescent="0.2">
      <c r="A2249" s="1">
        <v>92</v>
      </c>
      <c r="B2249" s="1">
        <v>111849</v>
      </c>
      <c r="C2249" s="1">
        <v>468.78899999999999</v>
      </c>
    </row>
    <row r="2250" spans="1:3" x14ac:dyDescent="0.2">
      <c r="A2250" s="1">
        <v>92</v>
      </c>
      <c r="B2250" s="1">
        <v>322891</v>
      </c>
      <c r="C2250" s="1">
        <v>752.53599999999994</v>
      </c>
    </row>
    <row r="2251" spans="1:3" x14ac:dyDescent="0.2">
      <c r="A2251" s="1">
        <v>92</v>
      </c>
      <c r="B2251" s="1">
        <v>463820</v>
      </c>
      <c r="C2251" s="1">
        <v>2386.7350000000001</v>
      </c>
    </row>
    <row r="2252" spans="1:3" x14ac:dyDescent="0.2">
      <c r="A2252" s="1">
        <v>92</v>
      </c>
      <c r="B2252" s="1">
        <v>409138</v>
      </c>
      <c r="C2252" s="1">
        <v>5468.6559999999999</v>
      </c>
    </row>
    <row r="2253" spans="1:3" x14ac:dyDescent="0.2">
      <c r="A2253" s="1">
        <v>92</v>
      </c>
      <c r="B2253" s="1">
        <v>346211</v>
      </c>
      <c r="C2253" s="1">
        <v>6291.8969999999999</v>
      </c>
    </row>
    <row r="2254" spans="1:3" x14ac:dyDescent="0.2">
      <c r="A2254" s="1">
        <v>92</v>
      </c>
      <c r="B2254" s="1">
        <v>281473</v>
      </c>
      <c r="C2254" s="1">
        <v>6474.625</v>
      </c>
    </row>
    <row r="2255" spans="1:3" x14ac:dyDescent="0.2">
      <c r="A2255" s="1">
        <v>92</v>
      </c>
      <c r="B2255" s="1">
        <v>218163</v>
      </c>
      <c r="C2255" s="1">
        <v>6330.0590000000002</v>
      </c>
    </row>
    <row r="2256" spans="1:3" x14ac:dyDescent="0.2">
      <c r="A2256" s="1">
        <v>92</v>
      </c>
      <c r="B2256" s="1">
        <v>153523</v>
      </c>
      <c r="C2256" s="1">
        <v>6456.9189999999999</v>
      </c>
    </row>
    <row r="2257" spans="1:3" x14ac:dyDescent="0.2">
      <c r="A2257" s="1">
        <v>92</v>
      </c>
      <c r="B2257" s="1">
        <v>87478</v>
      </c>
      <c r="C2257" s="1">
        <v>6604.2969999999996</v>
      </c>
    </row>
    <row r="2258" spans="1:3" x14ac:dyDescent="0.2">
      <c r="A2258" s="1">
        <v>92</v>
      </c>
      <c r="B2258" s="1">
        <v>18002</v>
      </c>
      <c r="C2258" s="1">
        <v>6948.5349999999999</v>
      </c>
    </row>
    <row r="2259" spans="1:3" x14ac:dyDescent="0.2">
      <c r="A2259" s="1">
        <v>92</v>
      </c>
      <c r="B2259" s="1">
        <v>0</v>
      </c>
      <c r="C2259" s="1">
        <v>1807.4760000000001</v>
      </c>
    </row>
    <row r="2260" spans="1:3" x14ac:dyDescent="0.2">
      <c r="A2260" s="1">
        <v>93</v>
      </c>
      <c r="B2260" s="1">
        <v>228745</v>
      </c>
      <c r="C2260" s="1">
        <v>636.26400000000001</v>
      </c>
    </row>
    <row r="2261" spans="1:3" x14ac:dyDescent="0.2">
      <c r="A2261" s="1">
        <v>93</v>
      </c>
      <c r="B2261" s="1">
        <v>390184</v>
      </c>
      <c r="C2261" s="1">
        <v>1584.4079999999999</v>
      </c>
    </row>
    <row r="2262" spans="1:3" x14ac:dyDescent="0.2">
      <c r="A2262" s="1">
        <v>93</v>
      </c>
      <c r="B2262" s="1">
        <v>466809</v>
      </c>
      <c r="C2262" s="1">
        <v>1088.1959999999999</v>
      </c>
    </row>
    <row r="2263" spans="1:3" x14ac:dyDescent="0.2">
      <c r="A2263" s="1">
        <v>93</v>
      </c>
      <c r="B2263" s="1">
        <v>401974</v>
      </c>
      <c r="C2263" s="1">
        <v>6482.9759999999997</v>
      </c>
    </row>
    <row r="2264" spans="1:3" x14ac:dyDescent="0.2">
      <c r="A2264" s="1">
        <v>93</v>
      </c>
      <c r="B2264" s="1">
        <v>337093</v>
      </c>
      <c r="C2264" s="1">
        <v>6488.0739999999996</v>
      </c>
    </row>
    <row r="2265" spans="1:3" x14ac:dyDescent="0.2">
      <c r="A2265" s="1">
        <v>93</v>
      </c>
      <c r="B2265" s="1">
        <v>272453</v>
      </c>
      <c r="C2265" s="1">
        <v>6462.5730000000003</v>
      </c>
    </row>
    <row r="2266" spans="1:3" x14ac:dyDescent="0.2">
      <c r="A2266" s="1">
        <v>93</v>
      </c>
      <c r="B2266" s="1">
        <v>207021</v>
      </c>
      <c r="C2266" s="1">
        <v>6547.2640000000001</v>
      </c>
    </row>
    <row r="2267" spans="1:3" x14ac:dyDescent="0.2">
      <c r="A2267" s="1">
        <v>93</v>
      </c>
      <c r="B2267" s="1">
        <v>141703</v>
      </c>
      <c r="C2267" s="1">
        <v>6527.49</v>
      </c>
    </row>
    <row r="2268" spans="1:3" x14ac:dyDescent="0.2">
      <c r="A2268" s="1">
        <v>93</v>
      </c>
      <c r="B2268" s="1">
        <v>81062</v>
      </c>
      <c r="C2268" s="1">
        <v>6063.8770000000004</v>
      </c>
    </row>
    <row r="2269" spans="1:3" x14ac:dyDescent="0.2">
      <c r="A2269" s="1">
        <v>93</v>
      </c>
      <c r="B2269" s="1">
        <v>22702</v>
      </c>
      <c r="C2269" s="1">
        <v>5835.2020000000002</v>
      </c>
    </row>
    <row r="2270" spans="1:3" x14ac:dyDescent="0.2">
      <c r="A2270" s="1">
        <v>93</v>
      </c>
      <c r="B2270" s="1">
        <v>0</v>
      </c>
      <c r="C2270" s="1">
        <v>2278.9059999999999</v>
      </c>
    </row>
    <row r="2271" spans="1:3" x14ac:dyDescent="0.2">
      <c r="A2271" s="1">
        <v>94</v>
      </c>
      <c r="B2271" s="1">
        <v>203145</v>
      </c>
      <c r="C2271" s="1">
        <v>576.89</v>
      </c>
    </row>
    <row r="2272" spans="1:3" x14ac:dyDescent="0.2">
      <c r="A2272" s="1">
        <v>94</v>
      </c>
      <c r="B2272" s="1">
        <v>424549</v>
      </c>
      <c r="C2272" s="1">
        <v>1348.3040000000001</v>
      </c>
    </row>
    <row r="2273" spans="1:3" x14ac:dyDescent="0.2">
      <c r="A2273" s="1">
        <v>94</v>
      </c>
      <c r="B2273" s="1">
        <v>466354</v>
      </c>
      <c r="C2273" s="1">
        <v>731.30100000000004</v>
      </c>
    </row>
    <row r="2274" spans="1:3" x14ac:dyDescent="0.2">
      <c r="A2274" s="1">
        <v>94</v>
      </c>
      <c r="B2274" s="1">
        <v>411816</v>
      </c>
      <c r="C2274" s="1">
        <v>6151.6009999999997</v>
      </c>
    </row>
    <row r="2275" spans="1:3" x14ac:dyDescent="0.2">
      <c r="A2275" s="1">
        <v>94</v>
      </c>
      <c r="B2275" s="1">
        <v>347706</v>
      </c>
      <c r="C2275" s="1">
        <v>6410.8549999999996</v>
      </c>
    </row>
    <row r="2276" spans="1:3" x14ac:dyDescent="0.2">
      <c r="A2276" s="1">
        <v>94</v>
      </c>
      <c r="B2276" s="1">
        <v>284423</v>
      </c>
      <c r="C2276" s="1">
        <v>6334.6809999999996</v>
      </c>
    </row>
    <row r="2277" spans="1:3" x14ac:dyDescent="0.2">
      <c r="A2277" s="1">
        <v>94</v>
      </c>
      <c r="B2277" s="1">
        <v>221540</v>
      </c>
      <c r="C2277" s="1">
        <v>6290.8239999999996</v>
      </c>
    </row>
    <row r="2278" spans="1:3" x14ac:dyDescent="0.2">
      <c r="A2278" s="1">
        <v>94</v>
      </c>
      <c r="B2278" s="1">
        <v>158591</v>
      </c>
      <c r="C2278" s="1">
        <v>6294.2939999999999</v>
      </c>
    </row>
    <row r="2279" spans="1:3" x14ac:dyDescent="0.2">
      <c r="A2279" s="1">
        <v>94</v>
      </c>
      <c r="B2279" s="1">
        <v>95304</v>
      </c>
      <c r="C2279" s="1">
        <v>6319.2349999999997</v>
      </c>
    </row>
    <row r="2280" spans="1:3" x14ac:dyDescent="0.2">
      <c r="A2280" s="1">
        <v>94</v>
      </c>
      <c r="B2280" s="1">
        <v>26057</v>
      </c>
      <c r="C2280" s="1">
        <v>6924.4750000000004</v>
      </c>
    </row>
    <row r="2281" spans="1:3" x14ac:dyDescent="0.2">
      <c r="A2281" s="1">
        <v>94</v>
      </c>
      <c r="B2281" s="1">
        <v>0</v>
      </c>
      <c r="C2281" s="1">
        <v>2614.1619999999998</v>
      </c>
    </row>
    <row r="2282" spans="1:3" x14ac:dyDescent="0.2">
      <c r="A2282" s="1">
        <v>95</v>
      </c>
      <c r="B2282" s="1">
        <v>182717</v>
      </c>
      <c r="C2282" s="1">
        <v>571.19500000000005</v>
      </c>
    </row>
    <row r="2283" spans="1:3" x14ac:dyDescent="0.2">
      <c r="A2283" s="1">
        <v>95</v>
      </c>
      <c r="B2283" s="1">
        <v>382887</v>
      </c>
      <c r="C2283" s="1">
        <v>989.50699999999995</v>
      </c>
    </row>
    <row r="2284" spans="1:3" x14ac:dyDescent="0.2">
      <c r="A2284" s="1">
        <v>95</v>
      </c>
      <c r="B2284" s="1">
        <v>460860</v>
      </c>
      <c r="C2284" s="1">
        <v>795.78399999999999</v>
      </c>
    </row>
    <row r="2285" spans="1:3" x14ac:dyDescent="0.2">
      <c r="A2285" s="1">
        <v>95</v>
      </c>
      <c r="B2285" s="1">
        <v>412490</v>
      </c>
      <c r="C2285" s="1">
        <v>6383.5709999999999</v>
      </c>
    </row>
    <row r="2286" spans="1:3" x14ac:dyDescent="0.2">
      <c r="A2286" s="1">
        <v>95</v>
      </c>
      <c r="B2286" s="1">
        <v>349124</v>
      </c>
      <c r="C2286" s="1">
        <v>6344.7950000000001</v>
      </c>
    </row>
    <row r="2287" spans="1:3" x14ac:dyDescent="0.2">
      <c r="A2287" s="1">
        <v>95</v>
      </c>
      <c r="B2287" s="1">
        <v>283267</v>
      </c>
      <c r="C2287" s="1">
        <v>6575.973</v>
      </c>
    </row>
    <row r="2288" spans="1:3" x14ac:dyDescent="0.2">
      <c r="A2288" s="1">
        <v>95</v>
      </c>
      <c r="B2288" s="1">
        <v>218817</v>
      </c>
      <c r="C2288" s="1">
        <v>6446.1109999999999</v>
      </c>
    </row>
    <row r="2289" spans="1:3" x14ac:dyDescent="0.2">
      <c r="A2289" s="1">
        <v>95</v>
      </c>
      <c r="B2289" s="1">
        <v>153202</v>
      </c>
      <c r="C2289" s="1">
        <v>6558.0929999999998</v>
      </c>
    </row>
    <row r="2290" spans="1:3" x14ac:dyDescent="0.2">
      <c r="A2290" s="1">
        <v>95</v>
      </c>
      <c r="B2290" s="1">
        <v>87403</v>
      </c>
      <c r="C2290" s="1">
        <v>6579.424</v>
      </c>
    </row>
    <row r="2291" spans="1:3" x14ac:dyDescent="0.2">
      <c r="A2291" s="1">
        <v>95</v>
      </c>
      <c r="B2291" s="1">
        <v>18450</v>
      </c>
      <c r="C2291" s="1">
        <v>6895.1369999999997</v>
      </c>
    </row>
    <row r="2292" spans="1:3" x14ac:dyDescent="0.2">
      <c r="A2292" s="1">
        <v>95</v>
      </c>
      <c r="B2292" s="1">
        <v>0</v>
      </c>
      <c r="C2292" s="1">
        <v>1853.5740000000001</v>
      </c>
    </row>
    <row r="2293" spans="1:3" x14ac:dyDescent="0.2">
      <c r="A2293" s="1">
        <v>96</v>
      </c>
      <c r="B2293" s="1">
        <v>258046</v>
      </c>
      <c r="C2293" s="1">
        <v>635.76800000000003</v>
      </c>
    </row>
    <row r="2294" spans="1:3" x14ac:dyDescent="0.2">
      <c r="A2294" s="1">
        <v>96</v>
      </c>
      <c r="B2294" s="1">
        <v>320429</v>
      </c>
      <c r="C2294" s="1">
        <v>599.54999999999995</v>
      </c>
    </row>
    <row r="2295" spans="1:3" x14ac:dyDescent="0.2">
      <c r="A2295" s="1">
        <v>96</v>
      </c>
      <c r="B2295" s="1">
        <v>437524</v>
      </c>
      <c r="C2295" s="1">
        <v>4997.8609999999999</v>
      </c>
    </row>
    <row r="2296" spans="1:3" x14ac:dyDescent="0.2">
      <c r="A2296" s="1">
        <v>96</v>
      </c>
      <c r="B2296" s="1">
        <v>405097</v>
      </c>
      <c r="C2296" s="1">
        <v>3242.6410000000001</v>
      </c>
    </row>
    <row r="2297" spans="1:3" x14ac:dyDescent="0.2">
      <c r="A2297" s="1">
        <v>96</v>
      </c>
      <c r="B2297" s="1">
        <v>340723</v>
      </c>
      <c r="C2297" s="1">
        <v>6437.2759999999998</v>
      </c>
    </row>
    <row r="2298" spans="1:3" x14ac:dyDescent="0.2">
      <c r="A2298" s="1">
        <v>96</v>
      </c>
      <c r="B2298" s="1">
        <v>287202</v>
      </c>
      <c r="C2298" s="1">
        <v>5352.4009999999998</v>
      </c>
    </row>
    <row r="2299" spans="1:3" x14ac:dyDescent="0.2">
      <c r="A2299" s="1">
        <v>96</v>
      </c>
      <c r="B2299" s="1">
        <v>225833</v>
      </c>
      <c r="C2299" s="1">
        <v>6127.9679999999998</v>
      </c>
    </row>
    <row r="2300" spans="1:3" x14ac:dyDescent="0.2">
      <c r="A2300" s="1">
        <v>96</v>
      </c>
      <c r="B2300" s="1">
        <v>167657</v>
      </c>
      <c r="C2300" s="1">
        <v>5817.366</v>
      </c>
    </row>
    <row r="2301" spans="1:3" x14ac:dyDescent="0.2">
      <c r="A2301" s="1">
        <v>96</v>
      </c>
      <c r="B2301" s="1">
        <v>103138</v>
      </c>
      <c r="C2301" s="1">
        <v>6451.45</v>
      </c>
    </row>
    <row r="2302" spans="1:3" x14ac:dyDescent="0.2">
      <c r="A2302" s="1">
        <v>96</v>
      </c>
      <c r="B2302" s="1">
        <v>35882</v>
      </c>
      <c r="C2302" s="1">
        <v>6725.26</v>
      </c>
    </row>
    <row r="2303" spans="1:3" x14ac:dyDescent="0.2">
      <c r="A2303" s="1">
        <v>96</v>
      </c>
      <c r="B2303" s="1">
        <v>0</v>
      </c>
      <c r="C2303" s="1">
        <v>3593.9569999999999</v>
      </c>
    </row>
    <row r="2304" spans="1:3" x14ac:dyDescent="0.2">
      <c r="A2304" s="1">
        <v>97</v>
      </c>
      <c r="B2304" s="1">
        <v>139031</v>
      </c>
      <c r="C2304" s="1">
        <v>442.16</v>
      </c>
    </row>
    <row r="2305" spans="1:3" x14ac:dyDescent="0.2">
      <c r="A2305" s="1">
        <v>97</v>
      </c>
      <c r="B2305" s="1">
        <v>352805</v>
      </c>
      <c r="C2305" s="1">
        <v>646.20899999999995</v>
      </c>
    </row>
    <row r="2306" spans="1:3" x14ac:dyDescent="0.2">
      <c r="A2306" s="1">
        <v>97</v>
      </c>
      <c r="B2306" s="1">
        <v>464746</v>
      </c>
      <c r="C2306" s="1">
        <v>2426.25</v>
      </c>
    </row>
    <row r="2307" spans="1:3" x14ac:dyDescent="0.2">
      <c r="A2307" s="1">
        <v>97</v>
      </c>
      <c r="B2307" s="1">
        <v>410192</v>
      </c>
      <c r="C2307" s="1">
        <v>5463.4229999999998</v>
      </c>
    </row>
    <row r="2308" spans="1:3" x14ac:dyDescent="0.2">
      <c r="A2308" s="1">
        <v>97</v>
      </c>
      <c r="B2308" s="1">
        <v>342698</v>
      </c>
      <c r="C2308" s="1">
        <v>6747.2780000000002</v>
      </c>
    </row>
    <row r="2309" spans="1:3" x14ac:dyDescent="0.2">
      <c r="A2309" s="1">
        <v>97</v>
      </c>
      <c r="B2309" s="1">
        <v>273060</v>
      </c>
      <c r="C2309" s="1">
        <v>6956.17</v>
      </c>
    </row>
    <row r="2310" spans="1:3" x14ac:dyDescent="0.2">
      <c r="A2310" s="1">
        <v>97</v>
      </c>
      <c r="B2310" s="1">
        <v>204583</v>
      </c>
      <c r="C2310" s="1">
        <v>6854.4539999999997</v>
      </c>
    </row>
    <row r="2311" spans="1:3" x14ac:dyDescent="0.2">
      <c r="A2311" s="1">
        <v>97</v>
      </c>
      <c r="B2311" s="1">
        <v>133166</v>
      </c>
      <c r="C2311" s="1">
        <v>7132.1239999999998</v>
      </c>
    </row>
    <row r="2312" spans="1:3" x14ac:dyDescent="0.2">
      <c r="A2312" s="1">
        <v>97</v>
      </c>
      <c r="B2312" s="1">
        <v>62272</v>
      </c>
      <c r="C2312" s="1">
        <v>7092.9380000000001</v>
      </c>
    </row>
    <row r="2313" spans="1:3" x14ac:dyDescent="0.2">
      <c r="A2313" s="1">
        <v>97</v>
      </c>
      <c r="B2313" s="1">
        <v>0</v>
      </c>
      <c r="C2313" s="1">
        <v>6232.2280000000001</v>
      </c>
    </row>
    <row r="2314" spans="1:3" x14ac:dyDescent="0.2">
      <c r="A2314" s="1">
        <v>98</v>
      </c>
      <c r="B2314" s="1">
        <v>35962</v>
      </c>
      <c r="C2314" s="1">
        <v>222.476</v>
      </c>
    </row>
    <row r="2315" spans="1:3" x14ac:dyDescent="0.2">
      <c r="A2315" s="1">
        <v>98</v>
      </c>
      <c r="B2315" s="1">
        <v>316934</v>
      </c>
      <c r="C2315" s="1">
        <v>760.63599999999997</v>
      </c>
    </row>
    <row r="2316" spans="1:3" x14ac:dyDescent="0.2">
      <c r="A2316" s="1">
        <v>98</v>
      </c>
      <c r="B2316" s="1">
        <v>454509</v>
      </c>
      <c r="C2316" s="1">
        <v>921.697</v>
      </c>
    </row>
    <row r="2317" spans="1:3" x14ac:dyDescent="0.2">
      <c r="A2317" s="1">
        <v>98</v>
      </c>
      <c r="B2317" s="1">
        <v>427106</v>
      </c>
      <c r="C2317" s="1">
        <v>5382.902</v>
      </c>
    </row>
    <row r="2318" spans="1:3" x14ac:dyDescent="0.2">
      <c r="A2318" s="1">
        <v>98</v>
      </c>
      <c r="B2318" s="1">
        <v>362651</v>
      </c>
      <c r="C2318" s="1">
        <v>6435.3010000000004</v>
      </c>
    </row>
    <row r="2319" spans="1:3" x14ac:dyDescent="0.2">
      <c r="A2319" s="1">
        <v>98</v>
      </c>
      <c r="B2319" s="1">
        <v>297963</v>
      </c>
      <c r="C2319" s="1">
        <v>6469.3469999999998</v>
      </c>
    </row>
    <row r="2320" spans="1:3" x14ac:dyDescent="0.2">
      <c r="A2320" s="1">
        <v>98</v>
      </c>
      <c r="B2320" s="1">
        <v>232518</v>
      </c>
      <c r="C2320" s="1">
        <v>6543.5540000000001</v>
      </c>
    </row>
    <row r="2321" spans="1:3" x14ac:dyDescent="0.2">
      <c r="A2321" s="1">
        <v>98</v>
      </c>
      <c r="B2321" s="1">
        <v>167838</v>
      </c>
      <c r="C2321" s="1">
        <v>6462.0479999999998</v>
      </c>
    </row>
    <row r="2322" spans="1:3" x14ac:dyDescent="0.2">
      <c r="A2322" s="1">
        <v>98</v>
      </c>
      <c r="B2322" s="1">
        <v>101841</v>
      </c>
      <c r="C2322" s="1">
        <v>6599.71</v>
      </c>
    </row>
    <row r="2323" spans="1:3" x14ac:dyDescent="0.2">
      <c r="A2323" s="1">
        <v>98</v>
      </c>
      <c r="B2323" s="1">
        <v>30641</v>
      </c>
      <c r="C2323" s="1">
        <v>7119.6809999999996</v>
      </c>
    </row>
    <row r="2324" spans="1:3" x14ac:dyDescent="0.2">
      <c r="A2324" s="1">
        <v>98</v>
      </c>
      <c r="B2324" s="1">
        <v>0</v>
      </c>
      <c r="C2324" s="1">
        <v>3072.1039999999998</v>
      </c>
    </row>
    <row r="2325" spans="1:3" x14ac:dyDescent="0.2">
      <c r="A2325" s="1">
        <v>99</v>
      </c>
      <c r="B2325" s="1">
        <v>176897</v>
      </c>
      <c r="C2325" s="1">
        <v>579.24699999999996</v>
      </c>
    </row>
    <row r="2326" spans="1:3" x14ac:dyDescent="0.2">
      <c r="A2326" s="1">
        <v>99</v>
      </c>
      <c r="B2326" s="1">
        <v>358867</v>
      </c>
      <c r="C2326" s="1">
        <v>773.47799999999995</v>
      </c>
    </row>
    <row r="2327" spans="1:3" x14ac:dyDescent="0.2">
      <c r="A2327" s="1">
        <v>99</v>
      </c>
      <c r="B2327" s="1">
        <v>472757</v>
      </c>
      <c r="C2327" s="1">
        <v>1365.6669999999999</v>
      </c>
    </row>
    <row r="2328" spans="1:3" x14ac:dyDescent="0.2">
      <c r="A2328" s="1">
        <v>99</v>
      </c>
      <c r="B2328" s="1">
        <v>419543</v>
      </c>
      <c r="C2328" s="1">
        <v>5317.28</v>
      </c>
    </row>
    <row r="2329" spans="1:3" x14ac:dyDescent="0.2">
      <c r="A2329" s="1">
        <v>99</v>
      </c>
      <c r="B2329" s="1">
        <v>351897</v>
      </c>
      <c r="C2329" s="1">
        <v>6763.5060000000003</v>
      </c>
    </row>
    <row r="2330" spans="1:3" x14ac:dyDescent="0.2">
      <c r="A2330" s="1">
        <v>99</v>
      </c>
      <c r="B2330" s="1">
        <v>284563</v>
      </c>
      <c r="C2330" s="1">
        <v>6729.491</v>
      </c>
    </row>
    <row r="2331" spans="1:3" x14ac:dyDescent="0.2">
      <c r="A2331" s="1">
        <v>99</v>
      </c>
      <c r="B2331" s="1">
        <v>216831</v>
      </c>
      <c r="C2331" s="1">
        <v>6772.8959999999997</v>
      </c>
    </row>
    <row r="2332" spans="1:3" x14ac:dyDescent="0.2">
      <c r="A2332" s="1">
        <v>99</v>
      </c>
      <c r="B2332" s="1">
        <v>149650</v>
      </c>
      <c r="C2332" s="1">
        <v>6715.1469999999999</v>
      </c>
    </row>
    <row r="2333" spans="1:3" x14ac:dyDescent="0.2">
      <c r="A2333" s="1">
        <v>99</v>
      </c>
      <c r="B2333" s="1">
        <v>81897</v>
      </c>
      <c r="C2333" s="1">
        <v>6778.4620000000004</v>
      </c>
    </row>
    <row r="2334" spans="1:3" x14ac:dyDescent="0.2">
      <c r="A2334" s="1">
        <v>99</v>
      </c>
      <c r="B2334" s="1">
        <v>9655</v>
      </c>
      <c r="C2334" s="1">
        <v>7214.1980000000003</v>
      </c>
    </row>
    <row r="2335" spans="1:3" x14ac:dyDescent="0.2">
      <c r="A2335" s="1">
        <v>99</v>
      </c>
      <c r="B2335" s="1">
        <v>0</v>
      </c>
      <c r="C2335" s="1">
        <v>974.32299999999998</v>
      </c>
    </row>
    <row r="2336" spans="1:3" x14ac:dyDescent="0.2">
      <c r="A2336" s="1">
        <v>100</v>
      </c>
      <c r="B2336" s="1">
        <v>313540</v>
      </c>
      <c r="C2336" s="1">
        <v>729.64599999999996</v>
      </c>
    </row>
    <row r="2337" spans="1:3" x14ac:dyDescent="0.2">
      <c r="A2337" s="1">
        <v>100</v>
      </c>
      <c r="B2337" s="1">
        <v>363719</v>
      </c>
      <c r="C2337" s="1">
        <v>708.60500000000002</v>
      </c>
    </row>
    <row r="2338" spans="1:3" x14ac:dyDescent="0.2">
      <c r="A2338" s="1">
        <v>100</v>
      </c>
      <c r="B2338" s="1">
        <v>432686</v>
      </c>
      <c r="C2338" s="1">
        <v>5289.8</v>
      </c>
    </row>
    <row r="2339" spans="1:3" x14ac:dyDescent="0.2">
      <c r="A2339" s="1">
        <v>100</v>
      </c>
      <c r="B2339" s="1">
        <v>377721</v>
      </c>
      <c r="C2339" s="1">
        <v>5488.46</v>
      </c>
    </row>
    <row r="2340" spans="1:3" x14ac:dyDescent="0.2">
      <c r="A2340" s="1">
        <v>100</v>
      </c>
      <c r="B2340" s="1">
        <v>311585</v>
      </c>
      <c r="C2340" s="1">
        <v>6613.223</v>
      </c>
    </row>
    <row r="2341" spans="1:3" x14ac:dyDescent="0.2">
      <c r="A2341" s="1">
        <v>100</v>
      </c>
      <c r="B2341" s="1">
        <v>243985</v>
      </c>
      <c r="C2341" s="1">
        <v>6759.5749999999998</v>
      </c>
    </row>
    <row r="2342" spans="1:3" x14ac:dyDescent="0.2">
      <c r="A2342" s="1">
        <v>100</v>
      </c>
      <c r="B2342" s="1">
        <v>177256</v>
      </c>
      <c r="C2342" s="1">
        <v>6672.6840000000002</v>
      </c>
    </row>
    <row r="2343" spans="1:3" x14ac:dyDescent="0.2">
      <c r="A2343" s="1">
        <v>100</v>
      </c>
      <c r="B2343" s="1">
        <v>109330</v>
      </c>
      <c r="C2343" s="1">
        <v>6792.9179999999997</v>
      </c>
    </row>
    <row r="2344" spans="1:3" x14ac:dyDescent="0.2">
      <c r="A2344" s="1">
        <v>100</v>
      </c>
      <c r="B2344" s="1">
        <v>37891</v>
      </c>
      <c r="C2344" s="1">
        <v>7141.5460000000003</v>
      </c>
    </row>
    <row r="2345" spans="1:3" x14ac:dyDescent="0.2">
      <c r="A2345" s="1">
        <v>100</v>
      </c>
      <c r="B2345" s="1">
        <v>0</v>
      </c>
      <c r="C2345" s="1">
        <v>3796.7829999999999</v>
      </c>
    </row>
    <row r="2346" spans="1:3" x14ac:dyDescent="0.2">
      <c r="A2346" s="1">
        <v>101</v>
      </c>
      <c r="B2346" s="1">
        <v>142825</v>
      </c>
      <c r="C2346" s="1">
        <v>510.62</v>
      </c>
    </row>
    <row r="2347" spans="1:3" x14ac:dyDescent="0.2">
      <c r="A2347" s="1">
        <v>101</v>
      </c>
      <c r="B2347" s="1">
        <v>360050</v>
      </c>
      <c r="C2347" s="1">
        <v>732.76300000000003</v>
      </c>
    </row>
    <row r="2348" spans="1:3" x14ac:dyDescent="0.2">
      <c r="A2348" s="1">
        <v>101</v>
      </c>
      <c r="B2348" s="1">
        <v>454127</v>
      </c>
      <c r="C2348" s="1">
        <v>985.90800000000002</v>
      </c>
    </row>
    <row r="2349" spans="1:3" x14ac:dyDescent="0.2">
      <c r="A2349" s="1">
        <v>101</v>
      </c>
      <c r="B2349" s="1">
        <v>413197</v>
      </c>
      <c r="C2349" s="1">
        <v>6442.2139999999999</v>
      </c>
    </row>
    <row r="2350" spans="1:3" x14ac:dyDescent="0.2">
      <c r="A2350" s="1">
        <v>101</v>
      </c>
      <c r="B2350" s="1">
        <v>344374</v>
      </c>
      <c r="C2350" s="1">
        <v>6880.5429999999997</v>
      </c>
    </row>
    <row r="2351" spans="1:3" x14ac:dyDescent="0.2">
      <c r="A2351" s="1">
        <v>101</v>
      </c>
      <c r="B2351" s="1">
        <v>274782</v>
      </c>
      <c r="C2351" s="1">
        <v>6957.8429999999998</v>
      </c>
    </row>
    <row r="2352" spans="1:3" x14ac:dyDescent="0.2">
      <c r="A2352" s="1">
        <v>101</v>
      </c>
      <c r="B2352" s="1">
        <v>206474</v>
      </c>
      <c r="C2352" s="1">
        <v>6833.1819999999998</v>
      </c>
    </row>
    <row r="2353" spans="1:3" x14ac:dyDescent="0.2">
      <c r="A2353" s="1">
        <v>101</v>
      </c>
      <c r="B2353" s="1">
        <v>137533</v>
      </c>
      <c r="C2353" s="1">
        <v>6891.3530000000001</v>
      </c>
    </row>
    <row r="2354" spans="1:3" x14ac:dyDescent="0.2">
      <c r="A2354" s="1">
        <v>101</v>
      </c>
      <c r="B2354" s="1">
        <v>69402</v>
      </c>
      <c r="C2354" s="1">
        <v>6812.75</v>
      </c>
    </row>
    <row r="2355" spans="1:3" x14ac:dyDescent="0.2">
      <c r="A2355" s="1">
        <v>101</v>
      </c>
      <c r="B2355" s="1">
        <v>0</v>
      </c>
      <c r="C2355" s="1">
        <v>6944.692</v>
      </c>
    </row>
    <row r="2356" spans="1:3" x14ac:dyDescent="0.2">
      <c r="A2356" s="1">
        <v>102</v>
      </c>
      <c r="B2356" s="1">
        <v>21005</v>
      </c>
      <c r="C2356" s="1">
        <v>136.154</v>
      </c>
    </row>
    <row r="2357" spans="1:3" x14ac:dyDescent="0.2">
      <c r="A2357" s="1">
        <v>102</v>
      </c>
      <c r="B2357" s="1">
        <v>384211</v>
      </c>
      <c r="C2357" s="1">
        <v>932.654</v>
      </c>
    </row>
    <row r="2358" spans="1:3" x14ac:dyDescent="0.2">
      <c r="A2358" s="1">
        <v>102</v>
      </c>
      <c r="B2358" s="1">
        <v>389664</v>
      </c>
      <c r="C2358" s="1">
        <v>448.94299999999998</v>
      </c>
    </row>
    <row r="2359" spans="1:3" x14ac:dyDescent="0.2">
      <c r="A2359" s="1">
        <v>102</v>
      </c>
      <c r="B2359" s="1">
        <v>443055</v>
      </c>
      <c r="C2359" s="1">
        <v>4165.2190000000001</v>
      </c>
    </row>
    <row r="2360" spans="1:3" x14ac:dyDescent="0.2">
      <c r="A2360" s="1">
        <v>102</v>
      </c>
      <c r="B2360" s="1">
        <v>381765</v>
      </c>
      <c r="C2360" s="1">
        <v>6128.0469999999996</v>
      </c>
    </row>
    <row r="2361" spans="1:3" x14ac:dyDescent="0.2">
      <c r="A2361" s="1">
        <v>102</v>
      </c>
      <c r="B2361" s="1">
        <v>312152</v>
      </c>
      <c r="C2361" s="1">
        <v>6961.0590000000002</v>
      </c>
    </row>
    <row r="2362" spans="1:3" x14ac:dyDescent="0.2">
      <c r="A2362" s="1">
        <v>102</v>
      </c>
      <c r="B2362" s="1">
        <v>243657</v>
      </c>
      <c r="C2362" s="1">
        <v>6849.1790000000001</v>
      </c>
    </row>
    <row r="2363" spans="1:3" x14ac:dyDescent="0.2">
      <c r="A2363" s="1">
        <v>102</v>
      </c>
      <c r="B2363" s="1">
        <v>174458</v>
      </c>
      <c r="C2363" s="1">
        <v>6919.1149999999998</v>
      </c>
    </row>
    <row r="2364" spans="1:3" x14ac:dyDescent="0.2">
      <c r="A2364" s="1">
        <v>102</v>
      </c>
      <c r="B2364" s="1">
        <v>106214</v>
      </c>
      <c r="C2364" s="1">
        <v>6826.7719999999999</v>
      </c>
    </row>
    <row r="2365" spans="1:3" x14ac:dyDescent="0.2">
      <c r="A2365" s="1">
        <v>102</v>
      </c>
      <c r="B2365" s="1">
        <v>35162</v>
      </c>
      <c r="C2365" s="1">
        <v>7102.6959999999999</v>
      </c>
    </row>
    <row r="2366" spans="1:3" x14ac:dyDescent="0.2">
      <c r="A2366" s="1">
        <v>102</v>
      </c>
      <c r="B2366" s="1">
        <v>0</v>
      </c>
      <c r="C2366" s="1">
        <v>3526.049</v>
      </c>
    </row>
    <row r="2367" spans="1:3" x14ac:dyDescent="0.2">
      <c r="A2367" s="1">
        <v>103</v>
      </c>
      <c r="B2367" s="1">
        <v>150691</v>
      </c>
      <c r="C2367" s="1">
        <v>509.98099999999999</v>
      </c>
    </row>
    <row r="2368" spans="1:3" x14ac:dyDescent="0.2">
      <c r="A2368" s="1">
        <v>103</v>
      </c>
      <c r="B2368" s="1">
        <v>370805</v>
      </c>
      <c r="C2368" s="1">
        <v>804.28599999999994</v>
      </c>
    </row>
    <row r="2369" spans="1:3" x14ac:dyDescent="0.2">
      <c r="A2369" s="1">
        <v>103</v>
      </c>
      <c r="B2369" s="1">
        <v>454811</v>
      </c>
      <c r="C2369" s="1">
        <v>3190.6190000000001</v>
      </c>
    </row>
    <row r="2370" spans="1:3" x14ac:dyDescent="0.2">
      <c r="A2370" s="1">
        <v>103</v>
      </c>
      <c r="B2370" s="1">
        <v>385950</v>
      </c>
      <c r="C2370" s="1">
        <v>6886.07</v>
      </c>
    </row>
    <row r="2371" spans="1:3" x14ac:dyDescent="0.2">
      <c r="A2371" s="1">
        <v>103</v>
      </c>
      <c r="B2371" s="1">
        <v>318750</v>
      </c>
      <c r="C2371" s="1">
        <v>6720.74</v>
      </c>
    </row>
    <row r="2372" spans="1:3" x14ac:dyDescent="0.2">
      <c r="A2372" s="1">
        <v>103</v>
      </c>
      <c r="B2372" s="1">
        <v>251509</v>
      </c>
      <c r="C2372" s="1">
        <v>6721.393</v>
      </c>
    </row>
    <row r="2373" spans="1:3" x14ac:dyDescent="0.2">
      <c r="A2373" s="1">
        <v>103</v>
      </c>
      <c r="B2373" s="1">
        <v>182951</v>
      </c>
      <c r="C2373" s="1">
        <v>6856.6530000000002</v>
      </c>
    </row>
    <row r="2374" spans="1:3" x14ac:dyDescent="0.2">
      <c r="A2374" s="1">
        <v>103</v>
      </c>
      <c r="B2374" s="1">
        <v>114254</v>
      </c>
      <c r="C2374" s="1">
        <v>6868.768</v>
      </c>
    </row>
    <row r="2375" spans="1:3" x14ac:dyDescent="0.2">
      <c r="A2375" s="1">
        <v>103</v>
      </c>
      <c r="B2375" s="1">
        <v>38475</v>
      </c>
      <c r="C2375" s="1">
        <v>7577.7920000000004</v>
      </c>
    </row>
    <row r="2376" spans="1:3" x14ac:dyDescent="0.2">
      <c r="A2376" s="1">
        <v>103</v>
      </c>
      <c r="B2376" s="1">
        <v>0</v>
      </c>
      <c r="C2376" s="1">
        <v>3855.7719999999999</v>
      </c>
    </row>
    <row r="2377" spans="1:3" x14ac:dyDescent="0.2">
      <c r="A2377" s="1">
        <v>104</v>
      </c>
      <c r="B2377" s="1">
        <v>143437</v>
      </c>
      <c r="C2377" s="1">
        <v>540.01400000000001</v>
      </c>
    </row>
    <row r="2378" spans="1:3" x14ac:dyDescent="0.2">
      <c r="A2378" s="1">
        <v>104</v>
      </c>
      <c r="B2378" s="1">
        <v>355388</v>
      </c>
      <c r="C2378" s="1">
        <v>704.73800000000006</v>
      </c>
    </row>
    <row r="2379" spans="1:3" x14ac:dyDescent="0.2">
      <c r="A2379" s="1">
        <v>104</v>
      </c>
      <c r="B2379" s="1">
        <v>476314</v>
      </c>
      <c r="C2379" s="1">
        <v>1112.097</v>
      </c>
    </row>
    <row r="2380" spans="1:3" x14ac:dyDescent="0.2">
      <c r="A2380" s="1">
        <v>104</v>
      </c>
      <c r="B2380" s="1">
        <v>407742</v>
      </c>
      <c r="C2380" s="1">
        <v>6853.1970000000001</v>
      </c>
    </row>
    <row r="2381" spans="1:3" x14ac:dyDescent="0.2">
      <c r="A2381" s="1">
        <v>104</v>
      </c>
      <c r="B2381" s="1">
        <v>338160</v>
      </c>
      <c r="C2381" s="1">
        <v>6957.8720000000003</v>
      </c>
    </row>
    <row r="2382" spans="1:3" x14ac:dyDescent="0.2">
      <c r="A2382" s="1">
        <v>104</v>
      </c>
      <c r="B2382" s="1">
        <v>268219</v>
      </c>
      <c r="C2382" s="1">
        <v>6993.942</v>
      </c>
    </row>
    <row r="2383" spans="1:3" x14ac:dyDescent="0.2">
      <c r="A2383" s="1">
        <v>104</v>
      </c>
      <c r="B2383" s="1">
        <v>197076</v>
      </c>
      <c r="C2383" s="1">
        <v>7117.8379999999997</v>
      </c>
    </row>
    <row r="2384" spans="1:3" x14ac:dyDescent="0.2">
      <c r="A2384" s="1">
        <v>104</v>
      </c>
      <c r="B2384" s="1">
        <v>126466</v>
      </c>
      <c r="C2384" s="1">
        <v>7058.8209999999999</v>
      </c>
    </row>
    <row r="2385" spans="1:3" x14ac:dyDescent="0.2">
      <c r="A2385" s="1">
        <v>104</v>
      </c>
      <c r="B2385" s="1">
        <v>54574</v>
      </c>
      <c r="C2385" s="1">
        <v>7189.6180000000004</v>
      </c>
    </row>
    <row r="2386" spans="1:3" x14ac:dyDescent="0.2">
      <c r="A2386" s="1">
        <v>104</v>
      </c>
      <c r="B2386" s="1">
        <v>0</v>
      </c>
      <c r="C2386" s="1">
        <v>5464.7309999999998</v>
      </c>
    </row>
    <row r="2387" spans="1:3" x14ac:dyDescent="0.2">
      <c r="A2387" s="1">
        <v>105</v>
      </c>
      <c r="B2387" s="1">
        <v>60773</v>
      </c>
      <c r="C2387" s="1">
        <v>348.9</v>
      </c>
    </row>
    <row r="2388" spans="1:3" x14ac:dyDescent="0.2">
      <c r="A2388" s="1">
        <v>105</v>
      </c>
      <c r="B2388" s="1">
        <v>355319</v>
      </c>
      <c r="C2388" s="1">
        <v>560.803</v>
      </c>
    </row>
    <row r="2389" spans="1:3" x14ac:dyDescent="0.2">
      <c r="A2389" s="1">
        <v>105</v>
      </c>
      <c r="B2389" s="1">
        <v>466237</v>
      </c>
      <c r="C2389" s="1">
        <v>973.37199999999996</v>
      </c>
    </row>
    <row r="2390" spans="1:3" x14ac:dyDescent="0.2">
      <c r="A2390" s="1">
        <v>105</v>
      </c>
      <c r="B2390" s="1">
        <v>414841</v>
      </c>
      <c r="C2390" s="1">
        <v>6621.6220000000003</v>
      </c>
    </row>
    <row r="2391" spans="1:3" x14ac:dyDescent="0.2">
      <c r="A2391" s="1">
        <v>105</v>
      </c>
      <c r="B2391" s="1">
        <v>342588</v>
      </c>
      <c r="C2391" s="1">
        <v>7225.3770000000004</v>
      </c>
    </row>
    <row r="2392" spans="1:3" x14ac:dyDescent="0.2">
      <c r="A2392" s="1">
        <v>105</v>
      </c>
      <c r="B2392" s="1">
        <v>274669</v>
      </c>
      <c r="C2392" s="1">
        <v>6799.9179999999997</v>
      </c>
    </row>
    <row r="2393" spans="1:3" x14ac:dyDescent="0.2">
      <c r="A2393" s="1">
        <v>105</v>
      </c>
      <c r="B2393" s="1">
        <v>203394</v>
      </c>
      <c r="C2393" s="1">
        <v>7117.0330000000004</v>
      </c>
    </row>
    <row r="2394" spans="1:3" x14ac:dyDescent="0.2">
      <c r="A2394" s="1">
        <v>105</v>
      </c>
      <c r="B2394" s="1">
        <v>133475</v>
      </c>
      <c r="C2394" s="1">
        <v>6995.7139999999999</v>
      </c>
    </row>
    <row r="2395" spans="1:3" x14ac:dyDescent="0.2">
      <c r="A2395" s="1">
        <v>105</v>
      </c>
      <c r="B2395" s="1">
        <v>62597</v>
      </c>
      <c r="C2395" s="1">
        <v>7083.6180000000004</v>
      </c>
    </row>
    <row r="2396" spans="1:3" x14ac:dyDescent="0.2">
      <c r="A2396" s="1">
        <v>105</v>
      </c>
      <c r="B2396" s="1">
        <v>0</v>
      </c>
      <c r="C2396" s="1">
        <v>6264.6109999999999</v>
      </c>
    </row>
    <row r="2397" spans="1:3" x14ac:dyDescent="0.2">
      <c r="A2397" s="1">
        <v>106</v>
      </c>
      <c r="B2397" s="1">
        <v>43859</v>
      </c>
      <c r="C2397" s="1">
        <v>303.96100000000001</v>
      </c>
    </row>
    <row r="2398" spans="1:3" x14ac:dyDescent="0.2">
      <c r="A2398" s="1">
        <v>106</v>
      </c>
      <c r="B2398" s="1">
        <v>307147</v>
      </c>
      <c r="C2398" s="1">
        <v>758.27300000000002</v>
      </c>
    </row>
    <row r="2399" spans="1:3" x14ac:dyDescent="0.2">
      <c r="A2399" s="1">
        <v>106</v>
      </c>
      <c r="B2399" s="1">
        <v>438054</v>
      </c>
      <c r="C2399" s="1">
        <v>1143.665</v>
      </c>
    </row>
    <row r="2400" spans="1:3" x14ac:dyDescent="0.2">
      <c r="A2400" s="1">
        <v>106</v>
      </c>
      <c r="B2400" s="1">
        <v>424553</v>
      </c>
      <c r="C2400" s="1">
        <v>5335.527</v>
      </c>
    </row>
    <row r="2401" spans="1:3" x14ac:dyDescent="0.2">
      <c r="A2401" s="1">
        <v>106</v>
      </c>
      <c r="B2401" s="1">
        <v>357276</v>
      </c>
      <c r="C2401" s="1">
        <v>6716.2070000000003</v>
      </c>
    </row>
    <row r="2402" spans="1:3" x14ac:dyDescent="0.2">
      <c r="A2402" s="1">
        <v>106</v>
      </c>
      <c r="B2402" s="1">
        <v>286236</v>
      </c>
      <c r="C2402" s="1">
        <v>7111.8630000000003</v>
      </c>
    </row>
    <row r="2403" spans="1:3" x14ac:dyDescent="0.2">
      <c r="A2403" s="1">
        <v>106</v>
      </c>
      <c r="B2403" s="1">
        <v>216096</v>
      </c>
      <c r="C2403" s="1">
        <v>7005.5969999999998</v>
      </c>
    </row>
    <row r="2404" spans="1:3" x14ac:dyDescent="0.2">
      <c r="A2404" s="1">
        <v>106</v>
      </c>
      <c r="B2404" s="1">
        <v>145162</v>
      </c>
      <c r="C2404" s="1">
        <v>7092.0410000000002</v>
      </c>
    </row>
    <row r="2405" spans="1:3" x14ac:dyDescent="0.2">
      <c r="A2405" s="1">
        <v>106</v>
      </c>
      <c r="B2405" s="1">
        <v>73201</v>
      </c>
      <c r="C2405" s="1">
        <v>7200.4309999999996</v>
      </c>
    </row>
    <row r="2406" spans="1:3" x14ac:dyDescent="0.2">
      <c r="A2406" s="1">
        <v>106</v>
      </c>
      <c r="B2406" s="1">
        <v>0</v>
      </c>
      <c r="C2406" s="1">
        <v>7322.7820000000002</v>
      </c>
    </row>
    <row r="2407" spans="1:3" x14ac:dyDescent="0.2">
      <c r="A2407" s="1">
        <v>107</v>
      </c>
      <c r="B2407" s="1">
        <v>7516</v>
      </c>
      <c r="C2407" s="1">
        <v>62.686</v>
      </c>
    </row>
    <row r="2408" spans="1:3" x14ac:dyDescent="0.2">
      <c r="A2408" s="1">
        <v>107</v>
      </c>
      <c r="B2408" s="1">
        <v>346624</v>
      </c>
      <c r="C2408" s="1">
        <v>1010.963</v>
      </c>
    </row>
    <row r="2409" spans="1:3" x14ac:dyDescent="0.2">
      <c r="A2409" s="1">
        <v>107</v>
      </c>
      <c r="B2409" s="1">
        <v>349722</v>
      </c>
      <c r="C2409" s="1">
        <v>383.81599999999997</v>
      </c>
    </row>
    <row r="2410" spans="1:3" x14ac:dyDescent="0.2">
      <c r="A2410" s="1">
        <v>107</v>
      </c>
      <c r="B2410" s="1">
        <v>447137</v>
      </c>
      <c r="C2410" s="1">
        <v>3816.614</v>
      </c>
    </row>
    <row r="2411" spans="1:3" x14ac:dyDescent="0.2">
      <c r="A2411" s="1">
        <v>107</v>
      </c>
      <c r="B2411" s="1">
        <v>378436</v>
      </c>
      <c r="C2411" s="1">
        <v>6871.5770000000002</v>
      </c>
    </row>
    <row r="2412" spans="1:3" x14ac:dyDescent="0.2">
      <c r="A2412" s="1">
        <v>107</v>
      </c>
      <c r="B2412" s="1">
        <v>309600</v>
      </c>
      <c r="C2412" s="1">
        <v>6881.8609999999999</v>
      </c>
    </row>
    <row r="2413" spans="1:3" x14ac:dyDescent="0.2">
      <c r="A2413" s="1">
        <v>107</v>
      </c>
      <c r="B2413" s="1">
        <v>239607</v>
      </c>
      <c r="C2413" s="1">
        <v>6992.6570000000002</v>
      </c>
    </row>
    <row r="2414" spans="1:3" x14ac:dyDescent="0.2">
      <c r="A2414" s="1">
        <v>107</v>
      </c>
      <c r="B2414" s="1">
        <v>170082</v>
      </c>
      <c r="C2414" s="1">
        <v>6952.3389999999999</v>
      </c>
    </row>
    <row r="2415" spans="1:3" x14ac:dyDescent="0.2">
      <c r="A2415" s="1">
        <v>107</v>
      </c>
      <c r="B2415" s="1">
        <v>102050</v>
      </c>
      <c r="C2415" s="1">
        <v>6801.6729999999998</v>
      </c>
    </row>
    <row r="2416" spans="1:3" x14ac:dyDescent="0.2">
      <c r="A2416" s="1">
        <v>107</v>
      </c>
      <c r="B2416" s="1">
        <v>27342</v>
      </c>
      <c r="C2416" s="1">
        <v>7468.68</v>
      </c>
    </row>
    <row r="2417" spans="1:3" x14ac:dyDescent="0.2">
      <c r="A2417" s="1">
        <v>107</v>
      </c>
      <c r="B2417" s="1">
        <v>0</v>
      </c>
      <c r="C2417" s="1">
        <v>2742.1210000000001</v>
      </c>
    </row>
    <row r="2418" spans="1:3" x14ac:dyDescent="0.2">
      <c r="A2418" s="1">
        <v>108</v>
      </c>
      <c r="B2418" s="1">
        <v>180336</v>
      </c>
      <c r="C2418" s="1">
        <v>409.81</v>
      </c>
    </row>
    <row r="2419" spans="1:3" x14ac:dyDescent="0.2">
      <c r="A2419" s="1">
        <v>108</v>
      </c>
      <c r="B2419" s="1">
        <v>350773</v>
      </c>
      <c r="C2419" s="1">
        <v>1631.501</v>
      </c>
    </row>
    <row r="2420" spans="1:3" x14ac:dyDescent="0.2">
      <c r="A2420" s="1">
        <v>108</v>
      </c>
      <c r="B2420" s="1">
        <v>450730</v>
      </c>
      <c r="C2420" s="1">
        <v>2878.9830000000002</v>
      </c>
    </row>
    <row r="2421" spans="1:3" x14ac:dyDescent="0.2">
      <c r="A2421" s="1">
        <v>108</v>
      </c>
      <c r="B2421" s="1">
        <v>378129</v>
      </c>
      <c r="C2421" s="1">
        <v>7254.3509999999997</v>
      </c>
    </row>
    <row r="2422" spans="1:3" x14ac:dyDescent="0.2">
      <c r="A2422" s="1">
        <v>108</v>
      </c>
      <c r="B2422" s="1">
        <v>306361</v>
      </c>
      <c r="C2422" s="1">
        <v>7176.4759999999997</v>
      </c>
    </row>
    <row r="2423" spans="1:3" x14ac:dyDescent="0.2">
      <c r="A2423" s="1">
        <v>108</v>
      </c>
      <c r="B2423" s="1">
        <v>234018</v>
      </c>
      <c r="C2423" s="1">
        <v>7233.8140000000003</v>
      </c>
    </row>
    <row r="2424" spans="1:3" x14ac:dyDescent="0.2">
      <c r="A2424" s="1">
        <v>108</v>
      </c>
      <c r="B2424" s="1">
        <v>161467</v>
      </c>
      <c r="C2424" s="1">
        <v>7253.4219999999996</v>
      </c>
    </row>
    <row r="2425" spans="1:3" x14ac:dyDescent="0.2">
      <c r="A2425" s="1">
        <v>108</v>
      </c>
      <c r="B2425" s="1">
        <v>87341</v>
      </c>
      <c r="C2425" s="1">
        <v>7412.9160000000002</v>
      </c>
    </row>
    <row r="2426" spans="1:3" x14ac:dyDescent="0.2">
      <c r="A2426" s="1">
        <v>108</v>
      </c>
      <c r="B2426" s="1">
        <v>11494</v>
      </c>
      <c r="C2426" s="1">
        <v>7586.8670000000002</v>
      </c>
    </row>
    <row r="2427" spans="1:3" x14ac:dyDescent="0.2">
      <c r="A2427" s="1">
        <v>108</v>
      </c>
      <c r="B2427" s="1">
        <v>0</v>
      </c>
      <c r="C2427" s="1">
        <v>1155.816</v>
      </c>
    </row>
    <row r="2428" spans="1:3" x14ac:dyDescent="0.2">
      <c r="A2428" s="1">
        <v>109</v>
      </c>
      <c r="B2428" s="1">
        <v>266518</v>
      </c>
      <c r="C2428" s="1">
        <v>758.6</v>
      </c>
    </row>
    <row r="2429" spans="1:3" x14ac:dyDescent="0.2">
      <c r="A2429" s="1">
        <v>109</v>
      </c>
      <c r="B2429" s="1">
        <v>366012</v>
      </c>
      <c r="C2429" s="1">
        <v>871.97199999999998</v>
      </c>
    </row>
    <row r="2430" spans="1:3" x14ac:dyDescent="0.2">
      <c r="A2430" s="1">
        <v>109</v>
      </c>
      <c r="B2430" s="1">
        <v>439564</v>
      </c>
      <c r="C2430" s="1">
        <v>4401.0680000000002</v>
      </c>
    </row>
    <row r="2431" spans="1:3" x14ac:dyDescent="0.2">
      <c r="A2431" s="1">
        <v>109</v>
      </c>
      <c r="B2431" s="1">
        <v>368061</v>
      </c>
      <c r="C2431" s="1">
        <v>7159.7879999999996</v>
      </c>
    </row>
    <row r="2432" spans="1:3" x14ac:dyDescent="0.2">
      <c r="A2432" s="1">
        <v>109</v>
      </c>
      <c r="B2432" s="1">
        <v>295477</v>
      </c>
      <c r="C2432" s="1">
        <v>7247.3630000000003</v>
      </c>
    </row>
    <row r="2433" spans="1:3" x14ac:dyDescent="0.2">
      <c r="A2433" s="1">
        <v>109</v>
      </c>
      <c r="B2433" s="1">
        <v>222821</v>
      </c>
      <c r="C2433" s="1">
        <v>7265.5069999999996</v>
      </c>
    </row>
    <row r="2434" spans="1:3" x14ac:dyDescent="0.2">
      <c r="A2434" s="1">
        <v>109</v>
      </c>
      <c r="B2434" s="1">
        <v>149766</v>
      </c>
      <c r="C2434" s="1">
        <v>7313.8410000000003</v>
      </c>
    </row>
    <row r="2435" spans="1:3" x14ac:dyDescent="0.2">
      <c r="A2435" s="1">
        <v>109</v>
      </c>
      <c r="B2435" s="1">
        <v>77034</v>
      </c>
      <c r="C2435" s="1">
        <v>7261.4480000000003</v>
      </c>
    </row>
    <row r="2436" spans="1:3" x14ac:dyDescent="0.2">
      <c r="A2436" s="1">
        <v>109</v>
      </c>
      <c r="B2436" s="1">
        <v>0</v>
      </c>
      <c r="C2436" s="1">
        <v>7706.473</v>
      </c>
    </row>
    <row r="2437" spans="1:3" x14ac:dyDescent="0.2">
      <c r="A2437" s="1">
        <v>110</v>
      </c>
      <c r="B2437" s="1">
        <v>2739</v>
      </c>
      <c r="C2437" s="1">
        <v>31.29</v>
      </c>
    </row>
    <row r="2438" spans="1:3" x14ac:dyDescent="0.2">
      <c r="A2438" s="1">
        <v>110</v>
      </c>
      <c r="B2438" s="1">
        <v>346091</v>
      </c>
      <c r="C2438" s="1">
        <v>1074.9390000000001</v>
      </c>
    </row>
    <row r="2439" spans="1:3" x14ac:dyDescent="0.2">
      <c r="A2439" s="1">
        <v>110</v>
      </c>
      <c r="B2439" s="1">
        <v>404695</v>
      </c>
      <c r="C2439" s="1">
        <v>809.47699999999998</v>
      </c>
    </row>
    <row r="2440" spans="1:3" x14ac:dyDescent="0.2">
      <c r="A2440" s="1">
        <v>110</v>
      </c>
      <c r="B2440" s="1">
        <v>417379</v>
      </c>
      <c r="C2440" s="1">
        <v>6334.1890000000003</v>
      </c>
    </row>
    <row r="2441" spans="1:3" x14ac:dyDescent="0.2">
      <c r="A2441" s="1">
        <v>110</v>
      </c>
      <c r="B2441" s="1">
        <v>346115</v>
      </c>
      <c r="C2441" s="1">
        <v>7124.7920000000004</v>
      </c>
    </row>
    <row r="2442" spans="1:3" x14ac:dyDescent="0.2">
      <c r="A2442" s="1">
        <v>110</v>
      </c>
      <c r="B2442" s="1">
        <v>275284</v>
      </c>
      <c r="C2442" s="1">
        <v>7091</v>
      </c>
    </row>
    <row r="2443" spans="1:3" x14ac:dyDescent="0.2">
      <c r="A2443" s="1">
        <v>110</v>
      </c>
      <c r="B2443" s="1">
        <v>205529</v>
      </c>
      <c r="C2443" s="1">
        <v>6964.3990000000003</v>
      </c>
    </row>
    <row r="2444" spans="1:3" x14ac:dyDescent="0.2">
      <c r="A2444" s="1">
        <v>110</v>
      </c>
      <c r="B2444" s="1">
        <v>134831</v>
      </c>
      <c r="C2444" s="1">
        <v>7069.7430000000004</v>
      </c>
    </row>
    <row r="2445" spans="1:3" x14ac:dyDescent="0.2">
      <c r="A2445" s="1">
        <v>110</v>
      </c>
      <c r="B2445" s="1">
        <v>57351</v>
      </c>
      <c r="C2445" s="1">
        <v>7747.6</v>
      </c>
    </row>
    <row r="2446" spans="1:3" x14ac:dyDescent="0.2">
      <c r="A2446" s="1">
        <v>110</v>
      </c>
      <c r="B2446" s="1">
        <v>0</v>
      </c>
      <c r="C2446" s="1">
        <v>5740.4679999999998</v>
      </c>
    </row>
    <row r="2447" spans="1:3" x14ac:dyDescent="0.2">
      <c r="A2447" s="1">
        <v>111</v>
      </c>
      <c r="B2447" s="1">
        <v>66647</v>
      </c>
      <c r="C2447" s="1">
        <v>314.738</v>
      </c>
    </row>
    <row r="2448" spans="1:3" x14ac:dyDescent="0.2">
      <c r="A2448" s="1">
        <v>111</v>
      </c>
      <c r="B2448" s="1">
        <v>350140</v>
      </c>
      <c r="C2448" s="1">
        <v>891.43499999999995</v>
      </c>
    </row>
    <row r="2449" spans="1:3" x14ac:dyDescent="0.2">
      <c r="A2449" s="1">
        <v>111</v>
      </c>
      <c r="B2449" s="1">
        <v>428042</v>
      </c>
      <c r="C2449" s="1">
        <v>817.37599999999998</v>
      </c>
    </row>
    <row r="2450" spans="1:3" x14ac:dyDescent="0.2">
      <c r="A2450" s="1">
        <v>111</v>
      </c>
      <c r="B2450" s="1">
        <v>423702</v>
      </c>
      <c r="C2450" s="1">
        <v>5594.4719999999998</v>
      </c>
    </row>
    <row r="2451" spans="1:3" x14ac:dyDescent="0.2">
      <c r="A2451" s="1">
        <v>111</v>
      </c>
      <c r="B2451" s="1">
        <v>352039</v>
      </c>
      <c r="C2451" s="1">
        <v>7166.2709999999997</v>
      </c>
    </row>
    <row r="2452" spans="1:3" x14ac:dyDescent="0.2">
      <c r="A2452" s="1">
        <v>111</v>
      </c>
      <c r="B2452" s="1">
        <v>280100</v>
      </c>
      <c r="C2452" s="1">
        <v>7193.7349999999997</v>
      </c>
    </row>
    <row r="2453" spans="1:3" x14ac:dyDescent="0.2">
      <c r="A2453" s="1">
        <v>111</v>
      </c>
      <c r="B2453" s="1">
        <v>206892</v>
      </c>
      <c r="C2453" s="1">
        <v>7322.2139999999999</v>
      </c>
    </row>
    <row r="2454" spans="1:3" x14ac:dyDescent="0.2">
      <c r="A2454" s="1">
        <v>111</v>
      </c>
      <c r="B2454" s="1">
        <v>134001</v>
      </c>
      <c r="C2454" s="1">
        <v>7283.6880000000001</v>
      </c>
    </row>
    <row r="2455" spans="1:3" x14ac:dyDescent="0.2">
      <c r="A2455" s="1">
        <v>111</v>
      </c>
      <c r="B2455" s="1">
        <v>59858</v>
      </c>
      <c r="C2455" s="1">
        <v>7416.3360000000002</v>
      </c>
    </row>
    <row r="2456" spans="1:3" x14ac:dyDescent="0.2">
      <c r="A2456" s="1">
        <v>111</v>
      </c>
      <c r="B2456" s="1">
        <v>0</v>
      </c>
      <c r="C2456" s="1">
        <v>5993.9049999999997</v>
      </c>
    </row>
    <row r="2457" spans="1:3" x14ac:dyDescent="0.2">
      <c r="A2457" s="1">
        <v>112</v>
      </c>
      <c r="B2457" s="1">
        <v>58064</v>
      </c>
      <c r="C2457" s="1">
        <v>348.14</v>
      </c>
    </row>
    <row r="2458" spans="1:3" x14ac:dyDescent="0.2">
      <c r="A2458" s="1">
        <v>112</v>
      </c>
      <c r="B2458" s="1">
        <v>350651</v>
      </c>
      <c r="C2458" s="1">
        <v>743.35900000000004</v>
      </c>
    </row>
    <row r="2459" spans="1:3" x14ac:dyDescent="0.2">
      <c r="A2459" s="1">
        <v>112</v>
      </c>
      <c r="B2459" s="1">
        <v>403843</v>
      </c>
      <c r="C2459" s="1">
        <v>599.06200000000001</v>
      </c>
    </row>
    <row r="2460" spans="1:3" x14ac:dyDescent="0.2">
      <c r="A2460" s="1">
        <v>112</v>
      </c>
      <c r="B2460" s="1">
        <v>431244</v>
      </c>
      <c r="C2460" s="1">
        <v>5172.91</v>
      </c>
    </row>
    <row r="2461" spans="1:3" x14ac:dyDescent="0.2">
      <c r="A2461" s="1">
        <v>112</v>
      </c>
      <c r="B2461" s="1">
        <v>360560</v>
      </c>
      <c r="C2461" s="1">
        <v>7061.759</v>
      </c>
    </row>
    <row r="2462" spans="1:3" x14ac:dyDescent="0.2">
      <c r="A2462" s="1">
        <v>112</v>
      </c>
      <c r="B2462" s="1">
        <v>287988</v>
      </c>
      <c r="C2462" s="1">
        <v>7260.0129999999999</v>
      </c>
    </row>
    <row r="2463" spans="1:3" x14ac:dyDescent="0.2">
      <c r="A2463" s="1">
        <v>112</v>
      </c>
      <c r="B2463" s="1">
        <v>218112</v>
      </c>
      <c r="C2463" s="1">
        <v>6986.1689999999999</v>
      </c>
    </row>
    <row r="2464" spans="1:3" x14ac:dyDescent="0.2">
      <c r="A2464" s="1">
        <v>112</v>
      </c>
      <c r="B2464" s="1">
        <v>147271</v>
      </c>
      <c r="C2464" s="1">
        <v>7084.5569999999998</v>
      </c>
    </row>
    <row r="2465" spans="1:3" x14ac:dyDescent="0.2">
      <c r="A2465" s="1">
        <v>112</v>
      </c>
      <c r="B2465" s="1">
        <v>73565</v>
      </c>
      <c r="C2465" s="1">
        <v>7367.0039999999999</v>
      </c>
    </row>
    <row r="2466" spans="1:3" x14ac:dyDescent="0.2">
      <c r="A2466" s="1">
        <v>112</v>
      </c>
      <c r="B2466" s="1">
        <v>0</v>
      </c>
      <c r="C2466" s="1">
        <v>7363.28</v>
      </c>
    </row>
    <row r="2467" spans="1:3" x14ac:dyDescent="0.2">
      <c r="A2467" s="1">
        <v>113</v>
      </c>
      <c r="B2467" s="1">
        <v>18787</v>
      </c>
      <c r="C2467" s="1">
        <v>131.095</v>
      </c>
    </row>
    <row r="2468" spans="1:3" x14ac:dyDescent="0.2">
      <c r="A2468" s="1">
        <v>113</v>
      </c>
      <c r="B2468" s="1">
        <v>346345</v>
      </c>
      <c r="C2468" s="1">
        <v>968.875</v>
      </c>
    </row>
    <row r="2469" spans="1:3" x14ac:dyDescent="0.2">
      <c r="A2469" s="1">
        <v>113</v>
      </c>
      <c r="B2469" s="1">
        <v>399042</v>
      </c>
      <c r="C2469" s="1">
        <v>727.077</v>
      </c>
    </row>
    <row r="2470" spans="1:3" x14ac:dyDescent="0.2">
      <c r="A2470" s="1">
        <v>113</v>
      </c>
      <c r="B2470" s="1">
        <v>416883</v>
      </c>
      <c r="C2470" s="1">
        <v>6468.5619999999999</v>
      </c>
    </row>
    <row r="2471" spans="1:3" x14ac:dyDescent="0.2">
      <c r="A2471" s="1">
        <v>113</v>
      </c>
      <c r="B2471" s="1">
        <v>345777</v>
      </c>
      <c r="C2471" s="1">
        <v>7108.1189999999997</v>
      </c>
    </row>
    <row r="2472" spans="1:3" x14ac:dyDescent="0.2">
      <c r="A2472" s="1">
        <v>113</v>
      </c>
      <c r="B2472" s="1">
        <v>272431</v>
      </c>
      <c r="C2472" s="1">
        <v>7334.43</v>
      </c>
    </row>
    <row r="2473" spans="1:3" x14ac:dyDescent="0.2">
      <c r="A2473" s="1">
        <v>113</v>
      </c>
      <c r="B2473" s="1">
        <v>200780</v>
      </c>
      <c r="C2473" s="1">
        <v>7168.0649999999996</v>
      </c>
    </row>
    <row r="2474" spans="1:3" x14ac:dyDescent="0.2">
      <c r="A2474" s="1">
        <v>113</v>
      </c>
      <c r="B2474" s="1">
        <v>127342</v>
      </c>
      <c r="C2474" s="1">
        <v>7342.299</v>
      </c>
    </row>
    <row r="2475" spans="1:3" x14ac:dyDescent="0.2">
      <c r="A2475" s="1">
        <v>113</v>
      </c>
      <c r="B2475" s="1">
        <v>48340</v>
      </c>
      <c r="C2475" s="1">
        <v>7898.8739999999998</v>
      </c>
    </row>
    <row r="2476" spans="1:3" x14ac:dyDescent="0.2">
      <c r="A2476" s="1">
        <v>113</v>
      </c>
      <c r="B2476" s="1">
        <v>0</v>
      </c>
      <c r="C2476" s="1">
        <v>4839.2879999999996</v>
      </c>
    </row>
    <row r="2477" spans="1:3" x14ac:dyDescent="0.2">
      <c r="A2477" s="1">
        <v>114</v>
      </c>
      <c r="B2477" s="1">
        <v>99485</v>
      </c>
      <c r="C2477" s="1">
        <v>509.101</v>
      </c>
    </row>
    <row r="2478" spans="1:3" x14ac:dyDescent="0.2">
      <c r="A2478" s="1">
        <v>114</v>
      </c>
      <c r="B2478" s="1">
        <v>350278</v>
      </c>
      <c r="C2478" s="1">
        <v>1002.178</v>
      </c>
    </row>
    <row r="2479" spans="1:3" x14ac:dyDescent="0.2">
      <c r="A2479" s="1">
        <v>114</v>
      </c>
      <c r="B2479" s="1">
        <v>459911</v>
      </c>
      <c r="C2479" s="1">
        <v>2487.973</v>
      </c>
    </row>
    <row r="2480" spans="1:3" x14ac:dyDescent="0.2">
      <c r="A2480" s="1">
        <v>114</v>
      </c>
      <c r="B2480" s="1">
        <v>398040</v>
      </c>
      <c r="C2480" s="1">
        <v>6182.2489999999998</v>
      </c>
    </row>
    <row r="2481" spans="1:3" x14ac:dyDescent="0.2">
      <c r="A2481" s="1">
        <v>114</v>
      </c>
      <c r="B2481" s="1">
        <v>324827</v>
      </c>
      <c r="C2481" s="1">
        <v>7321.0780000000004</v>
      </c>
    </row>
    <row r="2482" spans="1:3" x14ac:dyDescent="0.2">
      <c r="A2482" s="1">
        <v>114</v>
      </c>
      <c r="B2482" s="1">
        <v>251856</v>
      </c>
      <c r="C2482" s="1">
        <v>7296.9139999999998</v>
      </c>
    </row>
    <row r="2483" spans="1:3" x14ac:dyDescent="0.2">
      <c r="A2483" s="1">
        <v>114</v>
      </c>
      <c r="B2483" s="1">
        <v>178391</v>
      </c>
      <c r="C2483" s="1">
        <v>7348.3729999999996</v>
      </c>
    </row>
    <row r="2484" spans="1:3" x14ac:dyDescent="0.2">
      <c r="A2484" s="1">
        <v>114</v>
      </c>
      <c r="B2484" s="1">
        <v>106793</v>
      </c>
      <c r="C2484" s="1">
        <v>7157.8720000000003</v>
      </c>
    </row>
    <row r="2485" spans="1:3" x14ac:dyDescent="0.2">
      <c r="A2485" s="1">
        <v>114</v>
      </c>
      <c r="B2485" s="1">
        <v>28281</v>
      </c>
      <c r="C2485" s="1">
        <v>7850.9870000000001</v>
      </c>
    </row>
    <row r="2486" spans="1:3" x14ac:dyDescent="0.2">
      <c r="A2486" s="1">
        <v>114</v>
      </c>
      <c r="B2486" s="1">
        <v>0</v>
      </c>
      <c r="C2486" s="1">
        <v>2836.8980000000001</v>
      </c>
    </row>
    <row r="2487" spans="1:3" x14ac:dyDescent="0.2">
      <c r="A2487" s="1">
        <v>115</v>
      </c>
      <c r="B2487" s="1">
        <v>207057</v>
      </c>
      <c r="C2487" s="1">
        <v>700.60299999999995</v>
      </c>
    </row>
    <row r="2488" spans="1:3" x14ac:dyDescent="0.2">
      <c r="A2488" s="1">
        <v>115</v>
      </c>
      <c r="B2488" s="1">
        <v>427506</v>
      </c>
      <c r="C2488" s="1">
        <v>1493.8689999999999</v>
      </c>
    </row>
    <row r="2489" spans="1:3" x14ac:dyDescent="0.2">
      <c r="A2489" s="1">
        <v>115</v>
      </c>
      <c r="B2489" s="1">
        <v>463351</v>
      </c>
      <c r="C2489" s="1">
        <v>1461.771</v>
      </c>
    </row>
    <row r="2490" spans="1:3" x14ac:dyDescent="0.2">
      <c r="A2490" s="1">
        <v>115</v>
      </c>
      <c r="B2490" s="1">
        <v>389413</v>
      </c>
      <c r="C2490" s="1">
        <v>7390.3109999999997</v>
      </c>
    </row>
    <row r="2491" spans="1:3" x14ac:dyDescent="0.2">
      <c r="A2491" s="1">
        <v>115</v>
      </c>
      <c r="B2491" s="1">
        <v>314583</v>
      </c>
      <c r="C2491" s="1">
        <v>7490.0020000000004</v>
      </c>
    </row>
    <row r="2492" spans="1:3" x14ac:dyDescent="0.2">
      <c r="A2492" s="1">
        <v>115</v>
      </c>
      <c r="B2492" s="1">
        <v>240916</v>
      </c>
      <c r="C2492" s="1">
        <v>7359.2340000000004</v>
      </c>
    </row>
    <row r="2493" spans="1:3" x14ac:dyDescent="0.2">
      <c r="A2493" s="1">
        <v>115</v>
      </c>
      <c r="B2493" s="1">
        <v>166581</v>
      </c>
      <c r="C2493" s="1">
        <v>7439.9070000000002</v>
      </c>
    </row>
    <row r="2494" spans="1:3" x14ac:dyDescent="0.2">
      <c r="A2494" s="1">
        <v>115</v>
      </c>
      <c r="B2494" s="1">
        <v>92284</v>
      </c>
      <c r="C2494" s="1">
        <v>7417.6679999999997</v>
      </c>
    </row>
    <row r="2495" spans="1:3" x14ac:dyDescent="0.2">
      <c r="A2495" s="1">
        <v>115</v>
      </c>
      <c r="B2495" s="1">
        <v>14169</v>
      </c>
      <c r="C2495" s="1">
        <v>7811.6859999999997</v>
      </c>
    </row>
    <row r="2496" spans="1:3" x14ac:dyDescent="0.2">
      <c r="A2496" s="1">
        <v>115</v>
      </c>
      <c r="B2496" s="1">
        <v>0</v>
      </c>
      <c r="C2496" s="1">
        <v>1427.1279999999999</v>
      </c>
    </row>
    <row r="2497" spans="1:3" x14ac:dyDescent="0.2">
      <c r="A2497" s="1">
        <v>116</v>
      </c>
      <c r="B2497" s="1">
        <v>263093</v>
      </c>
      <c r="C2497" s="1">
        <v>773.73800000000006</v>
      </c>
    </row>
    <row r="2498" spans="1:3" x14ac:dyDescent="0.2">
      <c r="A2498" s="1">
        <v>116</v>
      </c>
      <c r="B2498" s="1">
        <v>349187</v>
      </c>
      <c r="C2498" s="1">
        <v>887.43299999999999</v>
      </c>
    </row>
    <row r="2499" spans="1:3" x14ac:dyDescent="0.2">
      <c r="A2499" s="1">
        <v>116</v>
      </c>
      <c r="B2499" s="1">
        <v>453709</v>
      </c>
      <c r="C2499" s="1">
        <v>2957.3939999999998</v>
      </c>
    </row>
    <row r="2500" spans="1:3" x14ac:dyDescent="0.2">
      <c r="A2500" s="1">
        <v>116</v>
      </c>
      <c r="B2500" s="1">
        <v>387626</v>
      </c>
      <c r="C2500" s="1">
        <v>6606.0919999999996</v>
      </c>
    </row>
    <row r="2501" spans="1:3" x14ac:dyDescent="0.2">
      <c r="A2501" s="1">
        <v>116</v>
      </c>
      <c r="B2501" s="1">
        <v>314610</v>
      </c>
      <c r="C2501" s="1">
        <v>7302.732</v>
      </c>
    </row>
    <row r="2502" spans="1:3" x14ac:dyDescent="0.2">
      <c r="A2502" s="1">
        <v>116</v>
      </c>
      <c r="B2502" s="1">
        <v>239754</v>
      </c>
      <c r="C2502" s="1">
        <v>7484.2659999999996</v>
      </c>
    </row>
    <row r="2503" spans="1:3" x14ac:dyDescent="0.2">
      <c r="A2503" s="1">
        <v>116</v>
      </c>
      <c r="B2503" s="1">
        <v>164740</v>
      </c>
      <c r="C2503" s="1">
        <v>7500.37</v>
      </c>
    </row>
    <row r="2504" spans="1:3" x14ac:dyDescent="0.2">
      <c r="A2504" s="1">
        <v>116</v>
      </c>
      <c r="B2504" s="1">
        <v>90018</v>
      </c>
      <c r="C2504" s="1">
        <v>7471.7960000000003</v>
      </c>
    </row>
    <row r="2505" spans="1:3" x14ac:dyDescent="0.2">
      <c r="A2505" s="1">
        <v>116</v>
      </c>
      <c r="B2505" s="1">
        <v>9583</v>
      </c>
      <c r="C2505" s="1">
        <v>8043.2449999999999</v>
      </c>
    </row>
    <row r="2506" spans="1:3" x14ac:dyDescent="0.2">
      <c r="A2506" s="1">
        <v>116</v>
      </c>
      <c r="B2506" s="1">
        <v>0</v>
      </c>
      <c r="C2506" s="1">
        <v>969.03499999999997</v>
      </c>
    </row>
    <row r="2507" spans="1:3" x14ac:dyDescent="0.2">
      <c r="A2507" s="1">
        <v>117</v>
      </c>
      <c r="B2507" s="1">
        <v>310777</v>
      </c>
      <c r="C2507" s="1">
        <v>863.92499999999995</v>
      </c>
    </row>
    <row r="2508" spans="1:3" x14ac:dyDescent="0.2">
      <c r="A2508" s="1">
        <v>117</v>
      </c>
      <c r="B2508" s="1">
        <v>344762</v>
      </c>
      <c r="C2508" s="1">
        <v>588.50400000000002</v>
      </c>
    </row>
    <row r="2509" spans="1:3" x14ac:dyDescent="0.2">
      <c r="A2509" s="1">
        <v>117</v>
      </c>
      <c r="B2509" s="1">
        <v>443556</v>
      </c>
      <c r="C2509" s="1">
        <v>4178.4250000000002</v>
      </c>
    </row>
    <row r="2510" spans="1:3" x14ac:dyDescent="0.2">
      <c r="A2510" s="1">
        <v>117</v>
      </c>
      <c r="B2510" s="1">
        <v>376025</v>
      </c>
      <c r="C2510" s="1">
        <v>6760.8329999999996</v>
      </c>
    </row>
    <row r="2511" spans="1:3" x14ac:dyDescent="0.2">
      <c r="A2511" s="1">
        <v>117</v>
      </c>
      <c r="B2511" s="1">
        <v>303679</v>
      </c>
      <c r="C2511" s="1">
        <v>7226.741</v>
      </c>
    </row>
    <row r="2512" spans="1:3" x14ac:dyDescent="0.2">
      <c r="A2512" s="1">
        <v>117</v>
      </c>
      <c r="B2512" s="1">
        <v>231773</v>
      </c>
      <c r="C2512" s="1">
        <v>7187.5330000000004</v>
      </c>
    </row>
    <row r="2513" spans="1:3" x14ac:dyDescent="0.2">
      <c r="A2513" s="1">
        <v>117</v>
      </c>
      <c r="B2513" s="1">
        <v>160072</v>
      </c>
      <c r="C2513" s="1">
        <v>7169.86</v>
      </c>
    </row>
    <row r="2514" spans="1:3" x14ac:dyDescent="0.2">
      <c r="A2514" s="1">
        <v>117</v>
      </c>
      <c r="B2514" s="1">
        <v>87844</v>
      </c>
      <c r="C2514" s="1">
        <v>7222.4139999999998</v>
      </c>
    </row>
    <row r="2515" spans="1:3" x14ac:dyDescent="0.2">
      <c r="A2515" s="1">
        <v>117</v>
      </c>
      <c r="B2515" s="1">
        <v>8906</v>
      </c>
      <c r="C2515" s="1">
        <v>7893.7250000000004</v>
      </c>
    </row>
    <row r="2516" spans="1:3" x14ac:dyDescent="0.2">
      <c r="A2516" s="1">
        <v>117</v>
      </c>
      <c r="B2516" s="1">
        <v>0</v>
      </c>
      <c r="C2516" s="1">
        <v>901.923</v>
      </c>
    </row>
    <row r="2517" spans="1:3" x14ac:dyDescent="0.2">
      <c r="A2517" s="1">
        <v>118</v>
      </c>
      <c r="B2517" s="1">
        <v>295353</v>
      </c>
      <c r="C2517" s="1">
        <v>783.10599999999999</v>
      </c>
    </row>
    <row r="2518" spans="1:3" x14ac:dyDescent="0.2">
      <c r="A2518" s="1">
        <v>118</v>
      </c>
      <c r="B2518" s="1">
        <v>352576</v>
      </c>
      <c r="C2518" s="1">
        <v>838.89099999999996</v>
      </c>
    </row>
    <row r="2519" spans="1:3" x14ac:dyDescent="0.2">
      <c r="A2519" s="1">
        <v>118</v>
      </c>
      <c r="B2519" s="1">
        <v>444203</v>
      </c>
      <c r="C2519" s="1">
        <v>3944.4029999999998</v>
      </c>
    </row>
    <row r="2520" spans="1:3" x14ac:dyDescent="0.2">
      <c r="A2520" s="1">
        <v>118</v>
      </c>
      <c r="B2520" s="1">
        <v>370360</v>
      </c>
      <c r="C2520" s="1">
        <v>7395.3829999999998</v>
      </c>
    </row>
    <row r="2521" spans="1:3" x14ac:dyDescent="0.2">
      <c r="A2521" s="1">
        <v>118</v>
      </c>
      <c r="B2521" s="1">
        <v>296856</v>
      </c>
      <c r="C2521" s="1">
        <v>7338.3770000000004</v>
      </c>
    </row>
    <row r="2522" spans="1:3" x14ac:dyDescent="0.2">
      <c r="A2522" s="1">
        <v>118</v>
      </c>
      <c r="B2522" s="1">
        <v>224332</v>
      </c>
      <c r="C2522" s="1">
        <v>7250.9620000000004</v>
      </c>
    </row>
    <row r="2523" spans="1:3" x14ac:dyDescent="0.2">
      <c r="A2523" s="1">
        <v>118</v>
      </c>
      <c r="B2523" s="1">
        <v>150604</v>
      </c>
      <c r="C2523" s="1">
        <v>7384.2809999999999</v>
      </c>
    </row>
    <row r="2524" spans="1:3" x14ac:dyDescent="0.2">
      <c r="A2524" s="1">
        <v>118</v>
      </c>
      <c r="B2524" s="1">
        <v>74955</v>
      </c>
      <c r="C2524" s="1">
        <v>7553.5919999999996</v>
      </c>
    </row>
    <row r="2525" spans="1:3" x14ac:dyDescent="0.2">
      <c r="A2525" s="1">
        <v>118</v>
      </c>
      <c r="B2525" s="1">
        <v>0</v>
      </c>
      <c r="C2525" s="1">
        <v>7501.2830000000004</v>
      </c>
    </row>
    <row r="2526" spans="1:3" x14ac:dyDescent="0.2">
      <c r="A2526" s="1">
        <v>119</v>
      </c>
      <c r="B2526" s="1">
        <v>18589</v>
      </c>
      <c r="C2526" s="1">
        <v>173.946</v>
      </c>
    </row>
    <row r="2527" spans="1:3" x14ac:dyDescent="0.2">
      <c r="A2527" s="1">
        <v>119</v>
      </c>
      <c r="B2527" s="1">
        <v>350121</v>
      </c>
      <c r="C2527" s="1">
        <v>1068.5909999999999</v>
      </c>
    </row>
    <row r="2528" spans="1:3" x14ac:dyDescent="0.2">
      <c r="A2528" s="1">
        <v>119</v>
      </c>
      <c r="B2528" s="1">
        <v>383193</v>
      </c>
      <c r="C2528" s="1">
        <v>572.02800000000002</v>
      </c>
    </row>
    <row r="2529" spans="1:3" x14ac:dyDescent="0.2">
      <c r="A2529" s="1">
        <v>119</v>
      </c>
      <c r="B2529" s="1">
        <v>436253</v>
      </c>
      <c r="C2529" s="1">
        <v>4547.741</v>
      </c>
    </row>
    <row r="2530" spans="1:3" x14ac:dyDescent="0.2">
      <c r="A2530" s="1">
        <v>119</v>
      </c>
      <c r="B2530" s="1">
        <v>361978</v>
      </c>
      <c r="C2530" s="1">
        <v>7427.3819999999996</v>
      </c>
    </row>
    <row r="2531" spans="1:3" x14ac:dyDescent="0.2">
      <c r="A2531" s="1">
        <v>119</v>
      </c>
      <c r="B2531" s="1">
        <v>289154</v>
      </c>
      <c r="C2531" s="1">
        <v>7281.3990000000003</v>
      </c>
    </row>
    <row r="2532" spans="1:3" x14ac:dyDescent="0.2">
      <c r="A2532" s="1">
        <v>119</v>
      </c>
      <c r="B2532" s="1">
        <v>213050</v>
      </c>
      <c r="C2532" s="1">
        <v>7613.8289999999997</v>
      </c>
    </row>
    <row r="2533" spans="1:3" x14ac:dyDescent="0.2">
      <c r="A2533" s="1">
        <v>119</v>
      </c>
      <c r="B2533" s="1">
        <v>136515</v>
      </c>
      <c r="C2533" s="1">
        <v>7652.2560000000003</v>
      </c>
    </row>
    <row r="2534" spans="1:3" x14ac:dyDescent="0.2">
      <c r="A2534" s="1">
        <v>119</v>
      </c>
      <c r="B2534" s="1">
        <v>58185</v>
      </c>
      <c r="C2534" s="1">
        <v>7836.8630000000003</v>
      </c>
    </row>
    <row r="2535" spans="1:3" x14ac:dyDescent="0.2">
      <c r="A2535" s="1">
        <v>119</v>
      </c>
      <c r="B2535" s="1">
        <v>0</v>
      </c>
      <c r="C2535" s="1">
        <v>5815.2640000000001</v>
      </c>
    </row>
    <row r="2536" spans="1:3" x14ac:dyDescent="0.2">
      <c r="A2536" s="1">
        <v>120</v>
      </c>
      <c r="B2536" s="1">
        <v>81030</v>
      </c>
      <c r="C2536" s="1">
        <v>434.88900000000001</v>
      </c>
    </row>
    <row r="2537" spans="1:3" x14ac:dyDescent="0.2">
      <c r="A2537" s="1">
        <v>120</v>
      </c>
      <c r="B2537" s="1">
        <v>337457</v>
      </c>
      <c r="C2537" s="1">
        <v>751.53899999999999</v>
      </c>
    </row>
    <row r="2538" spans="1:3" x14ac:dyDescent="0.2">
      <c r="A2538" s="1">
        <v>120</v>
      </c>
      <c r="B2538" s="1">
        <v>468269</v>
      </c>
      <c r="C2538" s="1">
        <v>1973.7909999999999</v>
      </c>
    </row>
    <row r="2539" spans="1:3" x14ac:dyDescent="0.2">
      <c r="A2539" s="1">
        <v>120</v>
      </c>
      <c r="B2539" s="1">
        <v>400914</v>
      </c>
      <c r="C2539" s="1">
        <v>6730.6409999999996</v>
      </c>
    </row>
    <row r="2540" spans="1:3" x14ac:dyDescent="0.2">
      <c r="A2540" s="1">
        <v>120</v>
      </c>
      <c r="B2540" s="1">
        <v>336469</v>
      </c>
      <c r="C2540" s="1">
        <v>6449.93</v>
      </c>
    </row>
    <row r="2541" spans="1:3" x14ac:dyDescent="0.2">
      <c r="A2541" s="1">
        <v>120</v>
      </c>
      <c r="B2541" s="1">
        <v>263098</v>
      </c>
      <c r="C2541" s="1">
        <v>7329.7309999999998</v>
      </c>
    </row>
    <row r="2542" spans="1:3" x14ac:dyDescent="0.2">
      <c r="A2542" s="1">
        <v>120</v>
      </c>
      <c r="B2542" s="1">
        <v>191150</v>
      </c>
      <c r="C2542" s="1">
        <v>7190.0069999999996</v>
      </c>
    </row>
    <row r="2543" spans="1:3" x14ac:dyDescent="0.2">
      <c r="A2543" s="1">
        <v>120</v>
      </c>
      <c r="B2543" s="1">
        <v>119444</v>
      </c>
      <c r="C2543" s="1">
        <v>7170.12</v>
      </c>
    </row>
    <row r="2544" spans="1:3" x14ac:dyDescent="0.2">
      <c r="A2544" s="1">
        <v>120</v>
      </c>
      <c r="B2544" s="1">
        <v>40066</v>
      </c>
      <c r="C2544" s="1">
        <v>7936.4030000000002</v>
      </c>
    </row>
    <row r="2545" spans="1:3" x14ac:dyDescent="0.2">
      <c r="A2545" s="1">
        <v>120</v>
      </c>
      <c r="B2545" s="1">
        <v>0</v>
      </c>
      <c r="C2545" s="1">
        <v>4018.3240000000001</v>
      </c>
    </row>
    <row r="2546" spans="1:3" x14ac:dyDescent="0.2">
      <c r="A2546" s="1">
        <v>121</v>
      </c>
      <c r="B2546" s="1">
        <v>151212</v>
      </c>
      <c r="C2546" s="1">
        <v>634.072</v>
      </c>
    </row>
    <row r="2547" spans="1:3" x14ac:dyDescent="0.2">
      <c r="A2547" s="1">
        <v>121</v>
      </c>
      <c r="B2547" s="1">
        <v>352778</v>
      </c>
      <c r="C2547" s="1">
        <v>769.66099999999994</v>
      </c>
    </row>
    <row r="2548" spans="1:3" x14ac:dyDescent="0.2">
      <c r="A2548" s="1">
        <v>121</v>
      </c>
      <c r="B2548" s="1">
        <v>454436</v>
      </c>
      <c r="C2548" s="1">
        <v>3140.2689999999998</v>
      </c>
    </row>
    <row r="2549" spans="1:3" x14ac:dyDescent="0.2">
      <c r="A2549" s="1">
        <v>121</v>
      </c>
      <c r="B2549" s="1">
        <v>385651</v>
      </c>
      <c r="C2549" s="1">
        <v>6877.8379999999997</v>
      </c>
    </row>
    <row r="2550" spans="1:3" x14ac:dyDescent="0.2">
      <c r="A2550" s="1">
        <v>121</v>
      </c>
      <c r="B2550" s="1">
        <v>307775</v>
      </c>
      <c r="C2550" s="1">
        <v>7790.2830000000004</v>
      </c>
    </row>
    <row r="2551" spans="1:3" x14ac:dyDescent="0.2">
      <c r="A2551" s="1">
        <v>121</v>
      </c>
      <c r="B2551" s="1">
        <v>229720</v>
      </c>
      <c r="C2551" s="1">
        <v>7802.7169999999996</v>
      </c>
    </row>
    <row r="2552" spans="1:3" x14ac:dyDescent="0.2">
      <c r="A2552" s="1">
        <v>121</v>
      </c>
      <c r="B2552" s="1">
        <v>152284</v>
      </c>
      <c r="C2552" s="1">
        <v>7744.5789999999997</v>
      </c>
    </row>
    <row r="2553" spans="1:3" x14ac:dyDescent="0.2">
      <c r="A2553" s="1">
        <v>121</v>
      </c>
      <c r="B2553" s="1">
        <v>71120</v>
      </c>
      <c r="C2553" s="1">
        <v>8114.5010000000002</v>
      </c>
    </row>
    <row r="2554" spans="1:3" x14ac:dyDescent="0.2">
      <c r="A2554" s="1">
        <v>121</v>
      </c>
      <c r="B2554" s="1">
        <v>0</v>
      </c>
      <c r="C2554" s="1">
        <v>7116.9390000000003</v>
      </c>
    </row>
    <row r="2555" spans="1:3" x14ac:dyDescent="0.2">
      <c r="A2555" s="1">
        <v>122</v>
      </c>
      <c r="B2555" s="1">
        <v>35388</v>
      </c>
      <c r="C2555" s="1">
        <v>285.98399999999998</v>
      </c>
    </row>
    <row r="2556" spans="1:3" x14ac:dyDescent="0.2">
      <c r="A2556" s="1">
        <v>122</v>
      </c>
      <c r="B2556" s="1">
        <v>364988</v>
      </c>
      <c r="C2556" s="1">
        <v>878.29399999999998</v>
      </c>
    </row>
    <row r="2557" spans="1:3" x14ac:dyDescent="0.2">
      <c r="A2557" s="1">
        <v>122</v>
      </c>
      <c r="B2557" s="1">
        <v>408246</v>
      </c>
      <c r="C2557" s="1">
        <v>800.99800000000005</v>
      </c>
    </row>
    <row r="2558" spans="1:3" x14ac:dyDescent="0.2">
      <c r="A2558" s="1">
        <v>122</v>
      </c>
      <c r="B2558" s="1">
        <v>428272</v>
      </c>
      <c r="C2558" s="1">
        <v>5194.1970000000001</v>
      </c>
    </row>
    <row r="2559" spans="1:3" x14ac:dyDescent="0.2">
      <c r="A2559" s="1">
        <v>122</v>
      </c>
      <c r="B2559" s="1">
        <v>349755</v>
      </c>
      <c r="C2559" s="1">
        <v>7851.902</v>
      </c>
    </row>
    <row r="2560" spans="1:3" x14ac:dyDescent="0.2">
      <c r="A2560" s="1">
        <v>122</v>
      </c>
      <c r="B2560" s="1">
        <v>271928</v>
      </c>
      <c r="C2560" s="1">
        <v>7793.9570000000003</v>
      </c>
    </row>
    <row r="2561" spans="1:3" x14ac:dyDescent="0.2">
      <c r="A2561" s="1">
        <v>122</v>
      </c>
      <c r="B2561" s="1">
        <v>193853</v>
      </c>
      <c r="C2561" s="1">
        <v>7795.01</v>
      </c>
    </row>
    <row r="2562" spans="1:3" x14ac:dyDescent="0.2">
      <c r="A2562" s="1">
        <v>122</v>
      </c>
      <c r="B2562" s="1">
        <v>114166</v>
      </c>
      <c r="C2562" s="1">
        <v>7968.1260000000002</v>
      </c>
    </row>
    <row r="2563" spans="1:3" x14ac:dyDescent="0.2">
      <c r="A2563" s="1">
        <v>122</v>
      </c>
      <c r="B2563" s="1">
        <v>33679</v>
      </c>
      <c r="C2563" s="1">
        <v>8044.884</v>
      </c>
    </row>
    <row r="2564" spans="1:3" x14ac:dyDescent="0.2">
      <c r="A2564" s="1">
        <v>122</v>
      </c>
      <c r="B2564" s="1">
        <v>0</v>
      </c>
      <c r="C2564" s="1">
        <v>3378.7669999999998</v>
      </c>
    </row>
    <row r="2565" spans="1:3" x14ac:dyDescent="0.2">
      <c r="A2565" s="1">
        <v>123</v>
      </c>
      <c r="B2565" s="1">
        <v>205158</v>
      </c>
      <c r="C2565" s="1">
        <v>699.78800000000001</v>
      </c>
    </row>
    <row r="2566" spans="1:3" x14ac:dyDescent="0.2">
      <c r="A2566" s="1">
        <v>123</v>
      </c>
      <c r="B2566" s="1">
        <v>351767</v>
      </c>
      <c r="C2566" s="1">
        <v>1310.6410000000001</v>
      </c>
    </row>
    <row r="2567" spans="1:3" x14ac:dyDescent="0.2">
      <c r="A2567" s="1">
        <v>123</v>
      </c>
      <c r="B2567" s="1">
        <v>461109</v>
      </c>
      <c r="C2567" s="1">
        <v>816.49599999999998</v>
      </c>
    </row>
    <row r="2568" spans="1:3" x14ac:dyDescent="0.2">
      <c r="A2568" s="1">
        <v>123</v>
      </c>
      <c r="B2568" s="1">
        <v>401228</v>
      </c>
      <c r="C2568" s="1">
        <v>7043.893</v>
      </c>
    </row>
    <row r="2569" spans="1:3" x14ac:dyDescent="0.2">
      <c r="A2569" s="1">
        <v>123</v>
      </c>
      <c r="B2569" s="1">
        <v>323750</v>
      </c>
      <c r="C2569" s="1">
        <v>7743.4759999999997</v>
      </c>
    </row>
    <row r="2570" spans="1:3" x14ac:dyDescent="0.2">
      <c r="A2570" s="1">
        <v>123</v>
      </c>
      <c r="B2570" s="1">
        <v>248080</v>
      </c>
      <c r="C2570" s="1">
        <v>7556.2839999999997</v>
      </c>
    </row>
    <row r="2571" spans="1:3" x14ac:dyDescent="0.2">
      <c r="A2571" s="1">
        <v>123</v>
      </c>
      <c r="B2571" s="1">
        <v>169632</v>
      </c>
      <c r="C2571" s="1">
        <v>7845.2730000000001</v>
      </c>
    </row>
    <row r="2572" spans="1:3" x14ac:dyDescent="0.2">
      <c r="A2572" s="1">
        <v>123</v>
      </c>
      <c r="B2572" s="1">
        <v>92643</v>
      </c>
      <c r="C2572" s="1">
        <v>7698.2730000000001</v>
      </c>
    </row>
    <row r="2573" spans="1:3" x14ac:dyDescent="0.2">
      <c r="A2573" s="1">
        <v>123</v>
      </c>
      <c r="B2573" s="1">
        <v>11662</v>
      </c>
      <c r="C2573" s="1">
        <v>8098.4120000000003</v>
      </c>
    </row>
    <row r="2574" spans="1:3" x14ac:dyDescent="0.2">
      <c r="A2574" s="1">
        <v>123</v>
      </c>
      <c r="B2574" s="1">
        <v>0</v>
      </c>
      <c r="C2574" s="1">
        <v>1177.4359999999999</v>
      </c>
    </row>
    <row r="2575" spans="1:3" x14ac:dyDescent="0.2">
      <c r="A2575" s="1">
        <v>124</v>
      </c>
      <c r="B2575" s="1">
        <v>250523</v>
      </c>
      <c r="C2575" s="1">
        <v>807.45399999999995</v>
      </c>
    </row>
    <row r="2576" spans="1:3" x14ac:dyDescent="0.2">
      <c r="A2576" s="1">
        <v>124</v>
      </c>
      <c r="B2576" s="1">
        <v>346893</v>
      </c>
      <c r="C2576" s="1">
        <v>980.10500000000002</v>
      </c>
    </row>
    <row r="2577" spans="1:3" x14ac:dyDescent="0.2">
      <c r="A2577" s="1">
        <v>124</v>
      </c>
      <c r="B2577" s="1">
        <v>442634</v>
      </c>
      <c r="C2577" s="1">
        <v>3938.355</v>
      </c>
    </row>
    <row r="2578" spans="1:3" x14ac:dyDescent="0.2">
      <c r="A2578" s="1">
        <v>124</v>
      </c>
      <c r="B2578" s="1">
        <v>371462</v>
      </c>
      <c r="C2578" s="1">
        <v>7114.6120000000001</v>
      </c>
    </row>
    <row r="2579" spans="1:3" x14ac:dyDescent="0.2">
      <c r="A2579" s="1">
        <v>124</v>
      </c>
      <c r="B2579" s="1">
        <v>296055</v>
      </c>
      <c r="C2579" s="1">
        <v>7540.299</v>
      </c>
    </row>
    <row r="2580" spans="1:3" x14ac:dyDescent="0.2">
      <c r="A2580" s="1">
        <v>124</v>
      </c>
      <c r="B2580" s="1">
        <v>221078</v>
      </c>
      <c r="C2580" s="1">
        <v>7504.7759999999998</v>
      </c>
    </row>
    <row r="2581" spans="1:3" x14ac:dyDescent="0.2">
      <c r="A2581" s="1">
        <v>124</v>
      </c>
      <c r="B2581" s="1">
        <v>144882</v>
      </c>
      <c r="C2581" s="1">
        <v>7611.7560000000003</v>
      </c>
    </row>
    <row r="2582" spans="1:3" x14ac:dyDescent="0.2">
      <c r="A2582" s="1">
        <v>124</v>
      </c>
      <c r="B2582" s="1">
        <v>67420</v>
      </c>
      <c r="C2582" s="1">
        <v>7746.1310000000003</v>
      </c>
    </row>
    <row r="2583" spans="1:3" x14ac:dyDescent="0.2">
      <c r="A2583" s="1">
        <v>124</v>
      </c>
      <c r="B2583" s="1">
        <v>0</v>
      </c>
      <c r="C2583" s="1">
        <v>6747.7939999999999</v>
      </c>
    </row>
    <row r="2584" spans="1:3" x14ac:dyDescent="0.2">
      <c r="A2584" s="1">
        <v>125</v>
      </c>
      <c r="B2584" s="1">
        <v>44640</v>
      </c>
      <c r="C2584" s="1">
        <v>361.02300000000002</v>
      </c>
    </row>
    <row r="2585" spans="1:3" x14ac:dyDescent="0.2">
      <c r="A2585" s="1">
        <v>125</v>
      </c>
      <c r="B2585" s="1">
        <v>343664</v>
      </c>
      <c r="C2585" s="1">
        <v>878.10699999999997</v>
      </c>
    </row>
    <row r="2586" spans="1:3" x14ac:dyDescent="0.2">
      <c r="A2586" s="1">
        <v>125</v>
      </c>
      <c r="B2586" s="1">
        <v>413572</v>
      </c>
      <c r="C2586" s="1">
        <v>913.07899999999995</v>
      </c>
    </row>
    <row r="2587" spans="1:3" x14ac:dyDescent="0.2">
      <c r="A2587" s="1">
        <v>125</v>
      </c>
      <c r="B2587" s="1">
        <v>423181</v>
      </c>
      <c r="C2587" s="1">
        <v>5514.3329999999996</v>
      </c>
    </row>
    <row r="2588" spans="1:3" x14ac:dyDescent="0.2">
      <c r="A2588" s="1">
        <v>125</v>
      </c>
      <c r="B2588" s="1">
        <v>346741</v>
      </c>
      <c r="C2588" s="1">
        <v>7650.9160000000002</v>
      </c>
    </row>
    <row r="2589" spans="1:3" x14ac:dyDescent="0.2">
      <c r="A2589" s="1">
        <v>125</v>
      </c>
      <c r="B2589" s="1">
        <v>268099</v>
      </c>
      <c r="C2589" s="1">
        <v>7853.2730000000001</v>
      </c>
    </row>
    <row r="2590" spans="1:3" x14ac:dyDescent="0.2">
      <c r="A2590" s="1">
        <v>125</v>
      </c>
      <c r="B2590" s="1">
        <v>188569</v>
      </c>
      <c r="C2590" s="1">
        <v>7957.0789999999997</v>
      </c>
    </row>
    <row r="2591" spans="1:3" x14ac:dyDescent="0.2">
      <c r="A2591" s="1">
        <v>125</v>
      </c>
      <c r="B2591" s="1">
        <v>109625</v>
      </c>
      <c r="C2591" s="1">
        <v>7889.558</v>
      </c>
    </row>
    <row r="2592" spans="1:3" x14ac:dyDescent="0.2">
      <c r="A2592" s="1">
        <v>125</v>
      </c>
      <c r="B2592" s="1">
        <v>27863</v>
      </c>
      <c r="C2592" s="1">
        <v>8173.8810000000003</v>
      </c>
    </row>
    <row r="2593" spans="1:3" x14ac:dyDescent="0.2">
      <c r="A2593" s="1">
        <v>125</v>
      </c>
      <c r="B2593" s="1">
        <v>0</v>
      </c>
      <c r="C2593" s="1">
        <v>2796.134</v>
      </c>
    </row>
    <row r="2594" spans="1:3" x14ac:dyDescent="0.2">
      <c r="A2594" s="1">
        <v>126</v>
      </c>
      <c r="B2594" s="1">
        <v>223254</v>
      </c>
      <c r="C2594" s="1">
        <v>785.38</v>
      </c>
    </row>
    <row r="2595" spans="1:3" x14ac:dyDescent="0.2">
      <c r="A2595" s="1">
        <v>126</v>
      </c>
      <c r="B2595" s="1">
        <v>403136</v>
      </c>
      <c r="C2595" s="1">
        <v>892.23800000000006</v>
      </c>
    </row>
    <row r="2596" spans="1:3" x14ac:dyDescent="0.2">
      <c r="A2596" s="1">
        <v>126</v>
      </c>
      <c r="B2596" s="1">
        <v>469102</v>
      </c>
      <c r="C2596" s="1">
        <v>806.16700000000003</v>
      </c>
    </row>
    <row r="2597" spans="1:3" x14ac:dyDescent="0.2">
      <c r="A2597" s="1">
        <v>126</v>
      </c>
      <c r="B2597" s="1">
        <v>418029</v>
      </c>
      <c r="C2597" s="1">
        <v>5698.9560000000001</v>
      </c>
    </row>
    <row r="2598" spans="1:3" x14ac:dyDescent="0.2">
      <c r="A2598" s="1">
        <v>126</v>
      </c>
      <c r="B2598" s="1">
        <v>342049</v>
      </c>
      <c r="C2598" s="1">
        <v>7598.808</v>
      </c>
    </row>
    <row r="2599" spans="1:3" x14ac:dyDescent="0.2">
      <c r="A2599" s="1">
        <v>126</v>
      </c>
      <c r="B2599" s="1">
        <v>269341</v>
      </c>
      <c r="C2599" s="1">
        <v>7266.5169999999998</v>
      </c>
    </row>
    <row r="2600" spans="1:3" x14ac:dyDescent="0.2">
      <c r="A2600" s="1">
        <v>126</v>
      </c>
      <c r="B2600" s="1">
        <v>197956</v>
      </c>
      <c r="C2600" s="1">
        <v>7133.93</v>
      </c>
    </row>
    <row r="2601" spans="1:3" x14ac:dyDescent="0.2">
      <c r="A2601" s="1">
        <v>126</v>
      </c>
      <c r="B2601" s="1">
        <v>119829</v>
      </c>
      <c r="C2601" s="1">
        <v>7813.0320000000002</v>
      </c>
    </row>
    <row r="2602" spans="1:3" x14ac:dyDescent="0.2">
      <c r="A2602" s="1">
        <v>126</v>
      </c>
      <c r="B2602" s="1">
        <v>40623</v>
      </c>
      <c r="C2602" s="1">
        <v>7918.46</v>
      </c>
    </row>
    <row r="2603" spans="1:3" x14ac:dyDescent="0.2">
      <c r="A2603" s="1">
        <v>126</v>
      </c>
      <c r="B2603" s="1">
        <v>0</v>
      </c>
      <c r="C2603" s="1">
        <v>4070.759</v>
      </c>
    </row>
    <row r="2604" spans="1:3" x14ac:dyDescent="0.2">
      <c r="A2604" s="1">
        <v>127</v>
      </c>
      <c r="B2604" s="1">
        <v>146556</v>
      </c>
      <c r="C2604" s="1">
        <v>694.29700000000003</v>
      </c>
    </row>
    <row r="2605" spans="1:3" x14ac:dyDescent="0.2">
      <c r="A2605" s="1">
        <v>127</v>
      </c>
      <c r="B2605" s="1">
        <v>351635</v>
      </c>
      <c r="C2605" s="1">
        <v>811.47299999999996</v>
      </c>
    </row>
    <row r="2606" spans="1:3" x14ac:dyDescent="0.2">
      <c r="A2606" s="1">
        <v>127</v>
      </c>
      <c r="B2606" s="1">
        <v>471647</v>
      </c>
      <c r="C2606" s="1">
        <v>1315.7560000000001</v>
      </c>
    </row>
    <row r="2607" spans="1:3" x14ac:dyDescent="0.2">
      <c r="A2607" s="1">
        <v>127</v>
      </c>
      <c r="B2607" s="1">
        <v>393700</v>
      </c>
      <c r="C2607" s="1">
        <v>7794.3419999999996</v>
      </c>
    </row>
    <row r="2608" spans="1:3" x14ac:dyDescent="0.2">
      <c r="A2608" s="1">
        <v>127</v>
      </c>
      <c r="B2608" s="1">
        <v>316183</v>
      </c>
      <c r="C2608" s="1">
        <v>7747.9629999999997</v>
      </c>
    </row>
    <row r="2609" spans="1:3" x14ac:dyDescent="0.2">
      <c r="A2609" s="1">
        <v>127</v>
      </c>
      <c r="B2609" s="1">
        <v>240449</v>
      </c>
      <c r="C2609" s="1">
        <v>7574.2849999999999</v>
      </c>
    </row>
    <row r="2610" spans="1:3" x14ac:dyDescent="0.2">
      <c r="A2610" s="1">
        <v>127</v>
      </c>
      <c r="B2610" s="1">
        <v>163282</v>
      </c>
      <c r="C2610" s="1">
        <v>7713.5659999999998</v>
      </c>
    </row>
    <row r="2611" spans="1:3" x14ac:dyDescent="0.2">
      <c r="A2611" s="1">
        <v>127</v>
      </c>
      <c r="B2611" s="1">
        <v>85256</v>
      </c>
      <c r="C2611" s="1">
        <v>7802.5439999999999</v>
      </c>
    </row>
    <row r="2612" spans="1:3" x14ac:dyDescent="0.2">
      <c r="A2612" s="1">
        <v>127</v>
      </c>
      <c r="B2612" s="1">
        <v>982</v>
      </c>
      <c r="C2612" s="1">
        <v>8427.1980000000003</v>
      </c>
    </row>
    <row r="2613" spans="1:3" x14ac:dyDescent="0.2">
      <c r="A2613" s="1">
        <v>127</v>
      </c>
      <c r="B2613" s="1">
        <v>0</v>
      </c>
      <c r="C2613" s="1">
        <v>110.789</v>
      </c>
    </row>
    <row r="2614" spans="1:3" x14ac:dyDescent="0.2">
      <c r="A2614" s="1">
        <v>128</v>
      </c>
      <c r="B2614" s="1">
        <v>322179</v>
      </c>
      <c r="C2614" s="1">
        <v>1235.386</v>
      </c>
    </row>
    <row r="2615" spans="1:3" x14ac:dyDescent="0.2">
      <c r="A2615" s="1">
        <v>128</v>
      </c>
      <c r="B2615" s="1">
        <v>376238</v>
      </c>
      <c r="C2615" s="1">
        <v>923.50199999999995</v>
      </c>
    </row>
    <row r="2616" spans="1:3" x14ac:dyDescent="0.2">
      <c r="A2616" s="1">
        <v>128</v>
      </c>
      <c r="B2616" s="1">
        <v>411759</v>
      </c>
      <c r="C2616" s="1">
        <v>6651.54</v>
      </c>
    </row>
    <row r="2617" spans="1:3" x14ac:dyDescent="0.2">
      <c r="A2617" s="1">
        <v>128</v>
      </c>
      <c r="B2617" s="1">
        <v>331656</v>
      </c>
      <c r="C2617" s="1">
        <v>8010.1620000000003</v>
      </c>
    </row>
    <row r="2618" spans="1:3" x14ac:dyDescent="0.2">
      <c r="A2618" s="1">
        <v>128</v>
      </c>
      <c r="B2618" s="1">
        <v>253698</v>
      </c>
      <c r="C2618" s="1">
        <v>7794.1350000000002</v>
      </c>
    </row>
    <row r="2619" spans="1:3" x14ac:dyDescent="0.2">
      <c r="A2619" s="1">
        <v>128</v>
      </c>
      <c r="B2619" s="1">
        <v>175726</v>
      </c>
      <c r="C2619" s="1">
        <v>7796.8810000000003</v>
      </c>
    </row>
    <row r="2620" spans="1:3" x14ac:dyDescent="0.2">
      <c r="A2620" s="1">
        <v>128</v>
      </c>
      <c r="B2620" s="1">
        <v>91949</v>
      </c>
      <c r="C2620" s="1">
        <v>8374.2839999999997</v>
      </c>
    </row>
    <row r="2621" spans="1:3" x14ac:dyDescent="0.2">
      <c r="A2621" s="1">
        <v>128</v>
      </c>
      <c r="B2621" s="1">
        <v>7407</v>
      </c>
      <c r="C2621" s="1">
        <v>8453.8109999999997</v>
      </c>
    </row>
    <row r="2622" spans="1:3" x14ac:dyDescent="0.2">
      <c r="A2622" s="1">
        <v>128</v>
      </c>
      <c r="B2622" s="1">
        <v>0</v>
      </c>
      <c r="C2622" s="1">
        <v>753.38499999999999</v>
      </c>
    </row>
    <row r="2623" spans="1:3" x14ac:dyDescent="0.2">
      <c r="A2623" s="1">
        <v>129</v>
      </c>
      <c r="B2623" s="1">
        <v>303250</v>
      </c>
      <c r="C2623" s="1">
        <v>992.26700000000005</v>
      </c>
    </row>
    <row r="2624" spans="1:3" x14ac:dyDescent="0.2">
      <c r="A2624" s="1">
        <v>129</v>
      </c>
      <c r="B2624" s="1">
        <v>362829</v>
      </c>
      <c r="C2624" s="1">
        <v>955.83500000000004</v>
      </c>
    </row>
    <row r="2625" spans="1:3" x14ac:dyDescent="0.2">
      <c r="A2625" s="1">
        <v>129</v>
      </c>
      <c r="B2625" s="1">
        <v>419503</v>
      </c>
      <c r="C2625" s="1">
        <v>6093.52</v>
      </c>
    </row>
    <row r="2626" spans="1:3" x14ac:dyDescent="0.2">
      <c r="A2626" s="1">
        <v>129</v>
      </c>
      <c r="B2626" s="1">
        <v>349827</v>
      </c>
      <c r="C2626" s="1">
        <v>6961.7240000000002</v>
      </c>
    </row>
    <row r="2627" spans="1:3" x14ac:dyDescent="0.2">
      <c r="A2627" s="1">
        <v>129</v>
      </c>
      <c r="B2627" s="1">
        <v>289067</v>
      </c>
      <c r="C2627" s="1">
        <v>6075.8590000000004</v>
      </c>
    </row>
    <row r="2628" spans="1:3" x14ac:dyDescent="0.2">
      <c r="A2628" s="1">
        <v>129</v>
      </c>
      <c r="B2628" s="1">
        <v>211515</v>
      </c>
      <c r="C2628" s="1">
        <v>7754.8869999999997</v>
      </c>
    </row>
    <row r="2629" spans="1:3" x14ac:dyDescent="0.2">
      <c r="A2629" s="1">
        <v>129</v>
      </c>
      <c r="B2629" s="1">
        <v>132575</v>
      </c>
      <c r="C2629" s="1">
        <v>7893.6570000000002</v>
      </c>
    </row>
    <row r="2630" spans="1:3" x14ac:dyDescent="0.2">
      <c r="A2630" s="1">
        <v>129</v>
      </c>
      <c r="B2630" s="1">
        <v>52720</v>
      </c>
      <c r="C2630" s="1">
        <v>7985.2</v>
      </c>
    </row>
    <row r="2631" spans="1:3" x14ac:dyDescent="0.2">
      <c r="A2631" s="1">
        <v>129</v>
      </c>
      <c r="B2631" s="1">
        <v>0</v>
      </c>
      <c r="C2631" s="1">
        <v>5283.7209999999995</v>
      </c>
    </row>
    <row r="2632" spans="1:3" x14ac:dyDescent="0.2">
      <c r="A2632" s="1">
        <v>130</v>
      </c>
      <c r="B2632" s="1">
        <v>107076</v>
      </c>
      <c r="C2632" s="1">
        <v>601.16700000000003</v>
      </c>
    </row>
    <row r="2633" spans="1:3" x14ac:dyDescent="0.2">
      <c r="A2633" s="1">
        <v>130</v>
      </c>
      <c r="B2633" s="1">
        <v>342505</v>
      </c>
      <c r="C2633" s="1">
        <v>854.74900000000002</v>
      </c>
    </row>
    <row r="2634" spans="1:3" x14ac:dyDescent="0.2">
      <c r="A2634" s="1">
        <v>130</v>
      </c>
      <c r="B2634" s="1">
        <v>466498</v>
      </c>
      <c r="C2634" s="1">
        <v>1880.2429999999999</v>
      </c>
    </row>
    <row r="2635" spans="1:3" x14ac:dyDescent="0.2">
      <c r="A2635" s="1">
        <v>130</v>
      </c>
      <c r="B2635" s="1">
        <v>391922</v>
      </c>
      <c r="C2635" s="1">
        <v>7470.134</v>
      </c>
    </row>
    <row r="2636" spans="1:3" x14ac:dyDescent="0.2">
      <c r="A2636" s="1">
        <v>130</v>
      </c>
      <c r="B2636" s="1">
        <v>314467</v>
      </c>
      <c r="C2636" s="1">
        <v>7734.402</v>
      </c>
    </row>
    <row r="2637" spans="1:3" x14ac:dyDescent="0.2">
      <c r="A2637" s="1">
        <v>130</v>
      </c>
      <c r="B2637" s="1">
        <v>238016</v>
      </c>
      <c r="C2637" s="1">
        <v>7642.826</v>
      </c>
    </row>
    <row r="2638" spans="1:3" x14ac:dyDescent="0.2">
      <c r="A2638" s="1">
        <v>130</v>
      </c>
      <c r="B2638" s="1">
        <v>160728</v>
      </c>
      <c r="C2638" s="1">
        <v>7725.6850000000004</v>
      </c>
    </row>
    <row r="2639" spans="1:3" x14ac:dyDescent="0.2">
      <c r="A2639" s="1">
        <v>130</v>
      </c>
      <c r="B2639" s="1">
        <v>81387</v>
      </c>
      <c r="C2639" s="1">
        <v>7933.8289999999997</v>
      </c>
    </row>
    <row r="2640" spans="1:3" x14ac:dyDescent="0.2">
      <c r="A2640" s="1">
        <v>130</v>
      </c>
      <c r="B2640" s="1">
        <v>0</v>
      </c>
      <c r="C2640" s="1">
        <v>8149.12</v>
      </c>
    </row>
    <row r="2641" spans="1:3" x14ac:dyDescent="0.2">
      <c r="A2641" s="1">
        <v>131</v>
      </c>
      <c r="B2641" s="1">
        <v>12487</v>
      </c>
      <c r="C2641" s="1">
        <v>101.843</v>
      </c>
    </row>
    <row r="2642" spans="1:3" x14ac:dyDescent="0.2">
      <c r="A2642" s="1">
        <v>131</v>
      </c>
      <c r="B2642" s="1">
        <v>333333</v>
      </c>
      <c r="C2642" s="1">
        <v>1129.8610000000001</v>
      </c>
    </row>
    <row r="2643" spans="1:3" x14ac:dyDescent="0.2">
      <c r="A2643" s="1">
        <v>131</v>
      </c>
      <c r="B2643" s="1">
        <v>382879</v>
      </c>
      <c r="C2643" s="1">
        <v>689.399</v>
      </c>
    </row>
    <row r="2644" spans="1:3" x14ac:dyDescent="0.2">
      <c r="A2644" s="1">
        <v>131</v>
      </c>
      <c r="B2644" s="1">
        <v>431915</v>
      </c>
      <c r="C2644" s="1">
        <v>4883.8739999999998</v>
      </c>
    </row>
    <row r="2645" spans="1:3" x14ac:dyDescent="0.2">
      <c r="A2645" s="1">
        <v>131</v>
      </c>
      <c r="B2645" s="1">
        <v>352500</v>
      </c>
      <c r="C2645" s="1">
        <v>7929.7539999999999</v>
      </c>
    </row>
    <row r="2646" spans="1:3" x14ac:dyDescent="0.2">
      <c r="A2646" s="1">
        <v>131</v>
      </c>
      <c r="B2646" s="1">
        <v>275522</v>
      </c>
      <c r="C2646" s="1">
        <v>7701.5649999999996</v>
      </c>
    </row>
    <row r="2647" spans="1:3" x14ac:dyDescent="0.2">
      <c r="A2647" s="1">
        <v>131</v>
      </c>
      <c r="B2647" s="1">
        <v>197050</v>
      </c>
      <c r="C2647" s="1">
        <v>7842.8789999999999</v>
      </c>
    </row>
    <row r="2648" spans="1:3" x14ac:dyDescent="0.2">
      <c r="A2648" s="1">
        <v>131</v>
      </c>
      <c r="B2648" s="1">
        <v>118429</v>
      </c>
      <c r="C2648" s="1">
        <v>7861.9840000000004</v>
      </c>
    </row>
    <row r="2649" spans="1:3" x14ac:dyDescent="0.2">
      <c r="A2649" s="1">
        <v>131</v>
      </c>
      <c r="B2649" s="1">
        <v>35851</v>
      </c>
      <c r="C2649" s="1">
        <v>8256.875</v>
      </c>
    </row>
    <row r="2650" spans="1:3" x14ac:dyDescent="0.2">
      <c r="A2650" s="1">
        <v>131</v>
      </c>
      <c r="B2650" s="1">
        <v>0</v>
      </c>
      <c r="C2650" s="1">
        <v>3596.9490000000001</v>
      </c>
    </row>
    <row r="2651" spans="1:3" x14ac:dyDescent="0.2">
      <c r="A2651" s="1">
        <v>132</v>
      </c>
      <c r="B2651" s="1">
        <v>191252</v>
      </c>
      <c r="C2651" s="1">
        <v>733.64200000000005</v>
      </c>
    </row>
    <row r="2652" spans="1:3" x14ac:dyDescent="0.2">
      <c r="A2652" s="1">
        <v>132</v>
      </c>
      <c r="B2652" s="1">
        <v>377160</v>
      </c>
      <c r="C2652" s="1">
        <v>1070.0619999999999</v>
      </c>
    </row>
    <row r="2653" spans="1:3" x14ac:dyDescent="0.2">
      <c r="A2653" s="1">
        <v>132</v>
      </c>
      <c r="B2653" s="1">
        <v>432776</v>
      </c>
      <c r="C2653" s="1">
        <v>807.64300000000003</v>
      </c>
    </row>
    <row r="2654" spans="1:3" x14ac:dyDescent="0.2">
      <c r="A2654" s="1">
        <v>132</v>
      </c>
      <c r="B2654" s="1">
        <v>401919</v>
      </c>
      <c r="C2654" s="1">
        <v>7188.3220000000001</v>
      </c>
    </row>
    <row r="2655" spans="1:3" x14ac:dyDescent="0.2">
      <c r="A2655" s="1">
        <v>132</v>
      </c>
      <c r="B2655" s="1">
        <v>326213</v>
      </c>
      <c r="C2655" s="1">
        <v>7565.3190000000004</v>
      </c>
    </row>
    <row r="2656" spans="1:3" x14ac:dyDescent="0.2">
      <c r="A2656" s="1">
        <v>132</v>
      </c>
      <c r="B2656" s="1">
        <v>249014</v>
      </c>
      <c r="C2656" s="1">
        <v>7719.8689999999997</v>
      </c>
    </row>
    <row r="2657" spans="1:3" x14ac:dyDescent="0.2">
      <c r="A2657" s="1">
        <v>132</v>
      </c>
      <c r="B2657" s="1">
        <v>188701</v>
      </c>
      <c r="C2657" s="1">
        <v>6031.174</v>
      </c>
    </row>
    <row r="2658" spans="1:3" x14ac:dyDescent="0.2">
      <c r="A2658" s="1">
        <v>132</v>
      </c>
      <c r="B2658" s="1">
        <v>111602</v>
      </c>
      <c r="C2658" s="1">
        <v>7721.7629999999999</v>
      </c>
    </row>
    <row r="2659" spans="1:3" x14ac:dyDescent="0.2">
      <c r="A2659" s="1">
        <v>132</v>
      </c>
      <c r="B2659" s="1">
        <v>32918</v>
      </c>
      <c r="C2659" s="1">
        <v>7848.0749999999998</v>
      </c>
    </row>
    <row r="2660" spans="1:3" x14ac:dyDescent="0.2">
      <c r="A2660" s="1">
        <v>132</v>
      </c>
      <c r="B2660" s="1">
        <v>0</v>
      </c>
      <c r="C2660" s="1">
        <v>3301.6289999999999</v>
      </c>
    </row>
    <row r="2661" spans="1:3" x14ac:dyDescent="0.2">
      <c r="A2661" s="1">
        <v>133</v>
      </c>
      <c r="B2661" s="1">
        <v>156033</v>
      </c>
      <c r="C2661" s="1">
        <v>689.52200000000005</v>
      </c>
    </row>
    <row r="2662" spans="1:3" x14ac:dyDescent="0.2">
      <c r="A2662" s="1">
        <v>133</v>
      </c>
      <c r="B2662" s="1">
        <v>348425</v>
      </c>
      <c r="C2662" s="1">
        <v>1144.586</v>
      </c>
    </row>
    <row r="2663" spans="1:3" x14ac:dyDescent="0.2">
      <c r="A2663" s="1">
        <v>133</v>
      </c>
      <c r="B2663" s="1">
        <v>445292</v>
      </c>
      <c r="C2663" s="1">
        <v>3628.0749999999998</v>
      </c>
    </row>
    <row r="2664" spans="1:3" x14ac:dyDescent="0.2">
      <c r="A2664" s="1">
        <v>133</v>
      </c>
      <c r="B2664" s="1">
        <v>367950</v>
      </c>
      <c r="C2664" s="1">
        <v>7732.5469999999996</v>
      </c>
    </row>
    <row r="2665" spans="1:3" x14ac:dyDescent="0.2">
      <c r="A2665" s="1">
        <v>133</v>
      </c>
      <c r="B2665" s="1">
        <v>289193</v>
      </c>
      <c r="C2665" s="1">
        <v>7871.42</v>
      </c>
    </row>
    <row r="2666" spans="1:3" x14ac:dyDescent="0.2">
      <c r="A2666" s="1">
        <v>133</v>
      </c>
      <c r="B2666" s="1">
        <v>210615</v>
      </c>
      <c r="C2666" s="1">
        <v>7858.491</v>
      </c>
    </row>
    <row r="2667" spans="1:3" x14ac:dyDescent="0.2">
      <c r="A2667" s="1">
        <v>133</v>
      </c>
      <c r="B2667" s="1">
        <v>131321</v>
      </c>
      <c r="C2667" s="1">
        <v>7928.5860000000002</v>
      </c>
    </row>
    <row r="2668" spans="1:3" x14ac:dyDescent="0.2">
      <c r="A2668" s="1">
        <v>133</v>
      </c>
      <c r="B2668" s="1">
        <v>48527</v>
      </c>
      <c r="C2668" s="1">
        <v>8278.2669999999998</v>
      </c>
    </row>
    <row r="2669" spans="1:3" x14ac:dyDescent="0.2">
      <c r="A2669" s="1">
        <v>133</v>
      </c>
      <c r="B2669" s="1">
        <v>0</v>
      </c>
      <c r="C2669" s="1">
        <v>4862.0879999999997</v>
      </c>
    </row>
    <row r="2670" spans="1:3" x14ac:dyDescent="0.2">
      <c r="A2670" s="1">
        <v>134</v>
      </c>
      <c r="B2670" s="1">
        <v>118998</v>
      </c>
      <c r="C2670" s="1">
        <v>627.12199999999996</v>
      </c>
    </row>
    <row r="2671" spans="1:3" x14ac:dyDescent="0.2">
      <c r="A2671" s="1">
        <v>134</v>
      </c>
      <c r="B2671" s="1">
        <v>311624</v>
      </c>
      <c r="C2671" s="1">
        <v>972.19299999999998</v>
      </c>
    </row>
    <row r="2672" spans="1:3" x14ac:dyDescent="0.2">
      <c r="A2672" s="1">
        <v>134</v>
      </c>
      <c r="B2672" s="1">
        <v>458294</v>
      </c>
      <c r="C2672" s="1">
        <v>2558.6579999999999</v>
      </c>
    </row>
    <row r="2673" spans="1:3" x14ac:dyDescent="0.2">
      <c r="A2673" s="1">
        <v>134</v>
      </c>
      <c r="B2673" s="1">
        <v>387191</v>
      </c>
      <c r="C2673" s="1">
        <v>7109.1450000000004</v>
      </c>
    </row>
    <row r="2674" spans="1:3" x14ac:dyDescent="0.2">
      <c r="A2674" s="1">
        <v>134</v>
      </c>
      <c r="B2674" s="1">
        <v>306277</v>
      </c>
      <c r="C2674" s="1">
        <v>8090.9920000000002</v>
      </c>
    </row>
    <row r="2675" spans="1:3" x14ac:dyDescent="0.2">
      <c r="A2675" s="1">
        <v>134</v>
      </c>
      <c r="B2675" s="1">
        <v>224675</v>
      </c>
      <c r="C2675" s="1">
        <v>8161.7820000000002</v>
      </c>
    </row>
    <row r="2676" spans="1:3" x14ac:dyDescent="0.2">
      <c r="A2676" s="1">
        <v>134</v>
      </c>
      <c r="B2676" s="1">
        <v>143500</v>
      </c>
      <c r="C2676" s="1">
        <v>8116.8419999999996</v>
      </c>
    </row>
    <row r="2677" spans="1:3" x14ac:dyDescent="0.2">
      <c r="A2677" s="1">
        <v>134</v>
      </c>
      <c r="B2677" s="1">
        <v>59168</v>
      </c>
      <c r="C2677" s="1">
        <v>8429.5589999999993</v>
      </c>
    </row>
    <row r="2678" spans="1:3" x14ac:dyDescent="0.2">
      <c r="A2678" s="1">
        <v>134</v>
      </c>
      <c r="B2678" s="1">
        <v>0</v>
      </c>
      <c r="C2678" s="1">
        <v>5928.8239999999996</v>
      </c>
    </row>
    <row r="2679" spans="1:3" x14ac:dyDescent="0.2">
      <c r="A2679" s="1">
        <v>135</v>
      </c>
      <c r="B2679" s="1">
        <v>76537</v>
      </c>
      <c r="C2679" s="1">
        <v>505.48700000000002</v>
      </c>
    </row>
    <row r="2680" spans="1:3" x14ac:dyDescent="0.2">
      <c r="A2680" s="1">
        <v>135</v>
      </c>
      <c r="B2680" s="1">
        <v>345318</v>
      </c>
      <c r="C2680" s="1">
        <v>1146.1189999999999</v>
      </c>
    </row>
    <row r="2681" spans="1:3" x14ac:dyDescent="0.2">
      <c r="A2681" s="1">
        <v>135</v>
      </c>
      <c r="B2681" s="1">
        <v>459659</v>
      </c>
      <c r="C2681" s="1">
        <v>2368.3589999999999</v>
      </c>
    </row>
    <row r="2682" spans="1:3" x14ac:dyDescent="0.2">
      <c r="A2682" s="1">
        <v>135</v>
      </c>
      <c r="B2682" s="1">
        <v>380915</v>
      </c>
      <c r="C2682" s="1">
        <v>7868.7179999999998</v>
      </c>
    </row>
    <row r="2683" spans="1:3" x14ac:dyDescent="0.2">
      <c r="A2683" s="1">
        <v>135</v>
      </c>
      <c r="B2683" s="1">
        <v>302080</v>
      </c>
      <c r="C2683" s="1">
        <v>7886.3620000000001</v>
      </c>
    </row>
    <row r="2684" spans="1:3" x14ac:dyDescent="0.2">
      <c r="A2684" s="1">
        <v>135</v>
      </c>
      <c r="B2684" s="1">
        <v>224164</v>
      </c>
      <c r="C2684" s="1">
        <v>7794.3289999999997</v>
      </c>
    </row>
    <row r="2685" spans="1:3" x14ac:dyDescent="0.2">
      <c r="A2685" s="1">
        <v>135</v>
      </c>
      <c r="B2685" s="1">
        <v>144569</v>
      </c>
      <c r="C2685" s="1">
        <v>7942.174</v>
      </c>
    </row>
    <row r="2686" spans="1:3" x14ac:dyDescent="0.2">
      <c r="A2686" s="1">
        <v>135</v>
      </c>
      <c r="B2686" s="1">
        <v>59593</v>
      </c>
      <c r="C2686" s="1">
        <v>8499.4570000000003</v>
      </c>
    </row>
    <row r="2687" spans="1:3" x14ac:dyDescent="0.2">
      <c r="A2687" s="1">
        <v>135</v>
      </c>
      <c r="B2687" s="1">
        <v>0</v>
      </c>
      <c r="C2687" s="1">
        <v>5966.8980000000001</v>
      </c>
    </row>
    <row r="2688" spans="1:3" x14ac:dyDescent="0.2">
      <c r="A2688" s="1">
        <v>136</v>
      </c>
      <c r="B2688" s="1">
        <v>22341</v>
      </c>
      <c r="C2688" s="1">
        <v>229.01900000000001</v>
      </c>
    </row>
    <row r="2689" spans="1:3" x14ac:dyDescent="0.2">
      <c r="A2689" s="1">
        <v>136</v>
      </c>
      <c r="B2689" s="1">
        <v>348862</v>
      </c>
      <c r="C2689" s="1">
        <v>1107.991</v>
      </c>
    </row>
    <row r="2690" spans="1:3" x14ac:dyDescent="0.2">
      <c r="A2690" s="1">
        <v>136</v>
      </c>
      <c r="B2690" s="1">
        <v>419565</v>
      </c>
      <c r="C2690" s="1">
        <v>1064.82</v>
      </c>
    </row>
    <row r="2691" spans="1:3" x14ac:dyDescent="0.2">
      <c r="A2691" s="1">
        <v>136</v>
      </c>
      <c r="B2691" s="1">
        <v>400609</v>
      </c>
      <c r="C2691" s="1">
        <v>7530.8230000000003</v>
      </c>
    </row>
    <row r="2692" spans="1:3" x14ac:dyDescent="0.2">
      <c r="A2692" s="1">
        <v>136</v>
      </c>
      <c r="B2692" s="1">
        <v>320918</v>
      </c>
      <c r="C2692" s="1">
        <v>7955.4889999999996</v>
      </c>
    </row>
    <row r="2693" spans="1:3" x14ac:dyDescent="0.2">
      <c r="A2693" s="1">
        <v>136</v>
      </c>
      <c r="B2693" s="1">
        <v>241462</v>
      </c>
      <c r="C2693" s="1">
        <v>7941.4390000000003</v>
      </c>
    </row>
    <row r="2694" spans="1:3" x14ac:dyDescent="0.2">
      <c r="A2694" s="1">
        <v>136</v>
      </c>
      <c r="B2694" s="1">
        <v>161286</v>
      </c>
      <c r="C2694" s="1">
        <v>8017.4650000000001</v>
      </c>
    </row>
    <row r="2695" spans="1:3" x14ac:dyDescent="0.2">
      <c r="A2695" s="1">
        <v>136</v>
      </c>
      <c r="B2695" s="1">
        <v>77693</v>
      </c>
      <c r="C2695" s="1">
        <v>8359.2009999999991</v>
      </c>
    </row>
    <row r="2696" spans="1:3" x14ac:dyDescent="0.2">
      <c r="A2696" s="1">
        <v>136</v>
      </c>
      <c r="B2696" s="1">
        <v>0</v>
      </c>
      <c r="C2696" s="1">
        <v>7775.4340000000002</v>
      </c>
    </row>
    <row r="2697" spans="1:3" x14ac:dyDescent="0.2">
      <c r="A2697" s="1">
        <v>137</v>
      </c>
      <c r="B2697" s="1">
        <v>28669</v>
      </c>
      <c r="C2697" s="1">
        <v>236.90600000000001</v>
      </c>
    </row>
    <row r="2698" spans="1:3" x14ac:dyDescent="0.2">
      <c r="A2698" s="1">
        <v>137</v>
      </c>
      <c r="B2698" s="1">
        <v>336102</v>
      </c>
      <c r="C2698" s="1">
        <v>950.64499999999998</v>
      </c>
    </row>
    <row r="2699" spans="1:3" x14ac:dyDescent="0.2">
      <c r="A2699" s="1">
        <v>137</v>
      </c>
      <c r="B2699" s="1">
        <v>418237</v>
      </c>
      <c r="C2699" s="1">
        <v>1025.7719999999999</v>
      </c>
    </row>
    <row r="2700" spans="1:3" x14ac:dyDescent="0.2">
      <c r="A2700" s="1">
        <v>137</v>
      </c>
      <c r="B2700" s="1">
        <v>403694</v>
      </c>
      <c r="C2700" s="1">
        <v>7401.7529999999997</v>
      </c>
    </row>
    <row r="2701" spans="1:3" x14ac:dyDescent="0.2">
      <c r="A2701" s="1">
        <v>137</v>
      </c>
      <c r="B2701" s="1">
        <v>321418</v>
      </c>
      <c r="C2701" s="1">
        <v>8226.83</v>
      </c>
    </row>
    <row r="2702" spans="1:3" x14ac:dyDescent="0.2">
      <c r="A2702" s="1">
        <v>137</v>
      </c>
      <c r="B2702" s="1">
        <v>236787</v>
      </c>
      <c r="C2702" s="1">
        <v>8459.1110000000008</v>
      </c>
    </row>
    <row r="2703" spans="1:3" x14ac:dyDescent="0.2">
      <c r="A2703" s="1">
        <v>137</v>
      </c>
      <c r="B2703" s="1">
        <v>153128</v>
      </c>
      <c r="C2703" s="1">
        <v>8365.4889999999996</v>
      </c>
    </row>
    <row r="2704" spans="1:3" x14ac:dyDescent="0.2">
      <c r="A2704" s="1">
        <v>137</v>
      </c>
      <c r="B2704" s="1">
        <v>66948</v>
      </c>
      <c r="C2704" s="1">
        <v>8618.3739999999998</v>
      </c>
    </row>
    <row r="2705" spans="1:3" x14ac:dyDescent="0.2">
      <c r="A2705" s="1">
        <v>137</v>
      </c>
      <c r="B2705" s="1">
        <v>0</v>
      </c>
      <c r="C2705" s="1">
        <v>6704.8109999999997</v>
      </c>
    </row>
    <row r="2706" spans="1:3" x14ac:dyDescent="0.2">
      <c r="A2706" s="1">
        <v>138</v>
      </c>
      <c r="B2706" s="1">
        <v>54515</v>
      </c>
      <c r="C2706" s="1">
        <v>355.88299999999998</v>
      </c>
    </row>
    <row r="2707" spans="1:3" x14ac:dyDescent="0.2">
      <c r="A2707" s="1">
        <v>138</v>
      </c>
      <c r="B2707" s="1">
        <v>352594</v>
      </c>
      <c r="C2707" s="1">
        <v>860.52499999999998</v>
      </c>
    </row>
    <row r="2708" spans="1:3" x14ac:dyDescent="0.2">
      <c r="A2708" s="1">
        <v>138</v>
      </c>
      <c r="B2708" s="1">
        <v>473034</v>
      </c>
      <c r="C2708" s="1">
        <v>1247.5540000000001</v>
      </c>
    </row>
    <row r="2709" spans="1:3" x14ac:dyDescent="0.2">
      <c r="A2709" s="1">
        <v>138</v>
      </c>
      <c r="B2709" s="1">
        <v>393744</v>
      </c>
      <c r="C2709" s="1">
        <v>8157.9110000000001</v>
      </c>
    </row>
    <row r="2710" spans="1:3" x14ac:dyDescent="0.2">
      <c r="A2710" s="1">
        <v>138</v>
      </c>
      <c r="B2710" s="1">
        <v>311800</v>
      </c>
      <c r="C2710" s="1">
        <v>8179.6989999999996</v>
      </c>
    </row>
    <row r="2711" spans="1:3" x14ac:dyDescent="0.2">
      <c r="A2711" s="1">
        <v>138</v>
      </c>
      <c r="B2711" s="1">
        <v>231547</v>
      </c>
      <c r="C2711" s="1">
        <v>8022.3429999999998</v>
      </c>
    </row>
    <row r="2712" spans="1:3" x14ac:dyDescent="0.2">
      <c r="A2712" s="1">
        <v>138</v>
      </c>
      <c r="B2712" s="1">
        <v>148557</v>
      </c>
      <c r="C2712" s="1">
        <v>8299.9590000000007</v>
      </c>
    </row>
    <row r="2713" spans="1:3" x14ac:dyDescent="0.2">
      <c r="A2713" s="1">
        <v>138</v>
      </c>
      <c r="B2713" s="1">
        <v>61741</v>
      </c>
      <c r="C2713" s="1">
        <v>8676.7669999999998</v>
      </c>
    </row>
    <row r="2714" spans="1:3" x14ac:dyDescent="0.2">
      <c r="A2714" s="1">
        <v>138</v>
      </c>
      <c r="B2714" s="1">
        <v>0</v>
      </c>
      <c r="C2714" s="1">
        <v>6187.6059999999998</v>
      </c>
    </row>
    <row r="2715" spans="1:3" x14ac:dyDescent="0.2">
      <c r="A2715" s="1">
        <v>139</v>
      </c>
      <c r="B2715" s="1">
        <v>80421</v>
      </c>
      <c r="C2715" s="1">
        <v>527.51700000000005</v>
      </c>
    </row>
    <row r="2716" spans="1:3" x14ac:dyDescent="0.2">
      <c r="A2716" s="1">
        <v>139</v>
      </c>
      <c r="B2716" s="1">
        <v>352468</v>
      </c>
      <c r="C2716" s="1">
        <v>850.09400000000005</v>
      </c>
    </row>
    <row r="2717" spans="1:3" x14ac:dyDescent="0.2">
      <c r="A2717" s="1">
        <v>139</v>
      </c>
      <c r="B2717" s="1">
        <v>467884</v>
      </c>
      <c r="C2717" s="1">
        <v>1822.2850000000001</v>
      </c>
    </row>
    <row r="2718" spans="1:3" x14ac:dyDescent="0.2">
      <c r="A2718" s="1">
        <v>139</v>
      </c>
      <c r="B2718" s="1">
        <v>384987</v>
      </c>
      <c r="C2718" s="1">
        <v>8286.4459999999999</v>
      </c>
    </row>
    <row r="2719" spans="1:3" x14ac:dyDescent="0.2">
      <c r="A2719" s="1">
        <v>139</v>
      </c>
      <c r="B2719" s="1">
        <v>309549</v>
      </c>
      <c r="C2719" s="1">
        <v>7536.62</v>
      </c>
    </row>
    <row r="2720" spans="1:3" x14ac:dyDescent="0.2">
      <c r="A2720" s="1">
        <v>139</v>
      </c>
      <c r="B2720" s="1">
        <v>230437</v>
      </c>
      <c r="C2720" s="1">
        <v>7910.9309999999996</v>
      </c>
    </row>
    <row r="2721" spans="1:3" x14ac:dyDescent="0.2">
      <c r="A2721" s="1">
        <v>139</v>
      </c>
      <c r="B2721" s="1">
        <v>148873</v>
      </c>
      <c r="C2721" s="1">
        <v>8160.9380000000001</v>
      </c>
    </row>
    <row r="2722" spans="1:3" x14ac:dyDescent="0.2">
      <c r="A2722" s="1">
        <v>139</v>
      </c>
      <c r="B2722" s="1">
        <v>60768</v>
      </c>
      <c r="C2722" s="1">
        <v>8805.6239999999998</v>
      </c>
    </row>
    <row r="2723" spans="1:3" x14ac:dyDescent="0.2">
      <c r="A2723" s="1">
        <v>139</v>
      </c>
      <c r="B2723" s="1">
        <v>0</v>
      </c>
      <c r="C2723" s="1">
        <v>6083.9989999999998</v>
      </c>
    </row>
    <row r="2724" spans="1:3" x14ac:dyDescent="0.2">
      <c r="A2724" s="1">
        <v>140</v>
      </c>
      <c r="B2724" s="1">
        <v>85079</v>
      </c>
      <c r="C2724" s="1">
        <v>577.54100000000005</v>
      </c>
    </row>
    <row r="2725" spans="1:3" x14ac:dyDescent="0.2">
      <c r="A2725" s="1">
        <v>140</v>
      </c>
      <c r="B2725" s="1">
        <v>309711</v>
      </c>
      <c r="C2725" s="1">
        <v>1033.402</v>
      </c>
    </row>
    <row r="2726" spans="1:3" x14ac:dyDescent="0.2">
      <c r="A2726" s="1">
        <v>140</v>
      </c>
      <c r="B2726" s="1">
        <v>465821</v>
      </c>
      <c r="C2726" s="1">
        <v>1805.01</v>
      </c>
    </row>
    <row r="2727" spans="1:3" x14ac:dyDescent="0.2">
      <c r="A2727" s="1">
        <v>140</v>
      </c>
      <c r="B2727" s="1">
        <v>400979</v>
      </c>
      <c r="C2727" s="1">
        <v>6470.0919999999996</v>
      </c>
    </row>
    <row r="2728" spans="1:3" x14ac:dyDescent="0.2">
      <c r="A2728" s="1">
        <v>140</v>
      </c>
      <c r="B2728" s="1">
        <v>318448</v>
      </c>
      <c r="C2728" s="1">
        <v>8263.8009999999995</v>
      </c>
    </row>
    <row r="2729" spans="1:3" x14ac:dyDescent="0.2">
      <c r="A2729" s="1">
        <v>140</v>
      </c>
      <c r="B2729" s="1">
        <v>235730</v>
      </c>
      <c r="C2729" s="1">
        <v>8256.3610000000008</v>
      </c>
    </row>
    <row r="2730" spans="1:3" x14ac:dyDescent="0.2">
      <c r="A2730" s="1">
        <v>140</v>
      </c>
      <c r="B2730" s="1">
        <v>153380</v>
      </c>
      <c r="C2730" s="1">
        <v>8234.6370000000006</v>
      </c>
    </row>
    <row r="2731" spans="1:3" x14ac:dyDescent="0.2">
      <c r="A2731" s="1">
        <v>140</v>
      </c>
      <c r="B2731" s="1">
        <v>67228</v>
      </c>
      <c r="C2731" s="1">
        <v>8614.5840000000007</v>
      </c>
    </row>
    <row r="2732" spans="1:3" x14ac:dyDescent="0.2">
      <c r="A2732" s="1">
        <v>140</v>
      </c>
      <c r="B2732" s="1">
        <v>0</v>
      </c>
      <c r="C2732" s="1">
        <v>6736.1750000000002</v>
      </c>
    </row>
    <row r="2733" spans="1:3" x14ac:dyDescent="0.2">
      <c r="A2733" s="1">
        <v>141</v>
      </c>
      <c r="B2733" s="1">
        <v>60907</v>
      </c>
      <c r="C2733" s="1">
        <v>470.19600000000003</v>
      </c>
    </row>
    <row r="2734" spans="1:3" x14ac:dyDescent="0.2">
      <c r="A2734" s="1">
        <v>141</v>
      </c>
      <c r="B2734" s="1">
        <v>324055</v>
      </c>
      <c r="C2734" s="1">
        <v>833.65200000000004</v>
      </c>
    </row>
    <row r="2735" spans="1:3" x14ac:dyDescent="0.2">
      <c r="A2735" s="1">
        <v>141</v>
      </c>
      <c r="B2735" s="1">
        <v>454567</v>
      </c>
      <c r="C2735" s="1">
        <v>1319.4739999999999</v>
      </c>
    </row>
    <row r="2736" spans="1:3" x14ac:dyDescent="0.2">
      <c r="A2736" s="1">
        <v>141</v>
      </c>
      <c r="B2736" s="1">
        <v>409821</v>
      </c>
      <c r="C2736" s="1">
        <v>6382.4440000000004</v>
      </c>
    </row>
    <row r="2737" spans="1:3" x14ac:dyDescent="0.2">
      <c r="A2737" s="1">
        <v>141</v>
      </c>
      <c r="B2737" s="1">
        <v>327200</v>
      </c>
      <c r="C2737" s="1">
        <v>8254.5660000000007</v>
      </c>
    </row>
    <row r="2738" spans="1:3" x14ac:dyDescent="0.2">
      <c r="A2738" s="1">
        <v>141</v>
      </c>
      <c r="B2738" s="1">
        <v>244960</v>
      </c>
      <c r="C2738" s="1">
        <v>8222.7279999999992</v>
      </c>
    </row>
    <row r="2739" spans="1:3" x14ac:dyDescent="0.2">
      <c r="A2739" s="1">
        <v>141</v>
      </c>
      <c r="B2739" s="1">
        <v>163350</v>
      </c>
      <c r="C2739" s="1">
        <v>8156.3620000000001</v>
      </c>
    </row>
    <row r="2740" spans="1:3" x14ac:dyDescent="0.2">
      <c r="A2740" s="1">
        <v>141</v>
      </c>
      <c r="B2740" s="1">
        <v>78337</v>
      </c>
      <c r="C2740" s="1">
        <v>8503.1740000000009</v>
      </c>
    </row>
    <row r="2741" spans="1:3" x14ac:dyDescent="0.2">
      <c r="A2741" s="1">
        <v>141</v>
      </c>
      <c r="B2741" s="1">
        <v>0</v>
      </c>
      <c r="C2741" s="1">
        <v>7841.2839999999997</v>
      </c>
    </row>
    <row r="2742" spans="1:3" x14ac:dyDescent="0.2">
      <c r="A2742" s="1">
        <v>142</v>
      </c>
      <c r="B2742" s="1">
        <v>30016</v>
      </c>
      <c r="C2742" s="1">
        <v>249.56800000000001</v>
      </c>
    </row>
    <row r="2743" spans="1:3" x14ac:dyDescent="0.2">
      <c r="A2743" s="1">
        <v>142</v>
      </c>
      <c r="B2743" s="1">
        <v>343713</v>
      </c>
      <c r="C2743" s="1">
        <v>978.35699999999997</v>
      </c>
    </row>
    <row r="2744" spans="1:3" x14ac:dyDescent="0.2">
      <c r="A2744" s="1">
        <v>142</v>
      </c>
      <c r="B2744" s="1">
        <v>381232</v>
      </c>
      <c r="C2744" s="1">
        <v>730.86400000000003</v>
      </c>
    </row>
    <row r="2745" spans="1:3" x14ac:dyDescent="0.2">
      <c r="A2745" s="1">
        <v>142</v>
      </c>
      <c r="B2745" s="1">
        <v>425634</v>
      </c>
      <c r="C2745" s="1">
        <v>5462.96</v>
      </c>
    </row>
    <row r="2746" spans="1:3" x14ac:dyDescent="0.2">
      <c r="A2746" s="1">
        <v>142</v>
      </c>
      <c r="B2746" s="1">
        <v>342515</v>
      </c>
      <c r="C2746" s="1">
        <v>8311.16</v>
      </c>
    </row>
    <row r="2747" spans="1:3" x14ac:dyDescent="0.2">
      <c r="A2747" s="1">
        <v>142</v>
      </c>
      <c r="B2747" s="1">
        <v>277856</v>
      </c>
      <c r="C2747" s="1">
        <v>6465.58</v>
      </c>
    </row>
    <row r="2748" spans="1:3" x14ac:dyDescent="0.2">
      <c r="A2748" s="1">
        <v>142</v>
      </c>
      <c r="B2748" s="1">
        <v>194460</v>
      </c>
      <c r="C2748" s="1">
        <v>8339.5840000000007</v>
      </c>
    </row>
    <row r="2749" spans="1:3" x14ac:dyDescent="0.2">
      <c r="A2749" s="1">
        <v>142</v>
      </c>
      <c r="B2749" s="1">
        <v>111639</v>
      </c>
      <c r="C2749" s="1">
        <v>8281.9840000000004</v>
      </c>
    </row>
    <row r="2750" spans="1:3" x14ac:dyDescent="0.2">
      <c r="A2750" s="1">
        <v>142</v>
      </c>
      <c r="B2750" s="1">
        <v>22455</v>
      </c>
      <c r="C2750" s="1">
        <v>8918.2810000000009</v>
      </c>
    </row>
    <row r="2751" spans="1:3" x14ac:dyDescent="0.2">
      <c r="A2751" s="1">
        <v>142</v>
      </c>
      <c r="B2751" s="1">
        <v>0</v>
      </c>
      <c r="C2751" s="1">
        <v>2259.4960000000001</v>
      </c>
    </row>
    <row r="2752" spans="1:3" x14ac:dyDescent="0.2">
      <c r="A2752" s="1">
        <v>143</v>
      </c>
      <c r="B2752" s="1">
        <v>245594</v>
      </c>
      <c r="C2752" s="1">
        <v>866.28200000000004</v>
      </c>
    </row>
    <row r="2753" spans="1:3" x14ac:dyDescent="0.2">
      <c r="A2753" s="1">
        <v>143</v>
      </c>
      <c r="B2753" s="1">
        <v>322754</v>
      </c>
      <c r="C2753" s="1">
        <v>1070.4690000000001</v>
      </c>
    </row>
    <row r="2754" spans="1:3" x14ac:dyDescent="0.2">
      <c r="A2754" s="1">
        <v>143</v>
      </c>
      <c r="B2754" s="1">
        <v>447806</v>
      </c>
      <c r="C2754" s="1">
        <v>3265.2890000000002</v>
      </c>
    </row>
    <row r="2755" spans="1:3" x14ac:dyDescent="0.2">
      <c r="A2755" s="1">
        <v>143</v>
      </c>
      <c r="B2755" s="1">
        <v>375873</v>
      </c>
      <c r="C2755" s="1">
        <v>7193.125</v>
      </c>
    </row>
    <row r="2756" spans="1:3" x14ac:dyDescent="0.2">
      <c r="A2756" s="1">
        <v>143</v>
      </c>
      <c r="B2756" s="1">
        <v>292749</v>
      </c>
      <c r="C2756" s="1">
        <v>8321.9269999999997</v>
      </c>
    </row>
    <row r="2757" spans="1:3" x14ac:dyDescent="0.2">
      <c r="A2757" s="1">
        <v>143</v>
      </c>
      <c r="B2757" s="1">
        <v>209799</v>
      </c>
      <c r="C2757" s="1">
        <v>8283.6759999999995</v>
      </c>
    </row>
    <row r="2758" spans="1:3" x14ac:dyDescent="0.2">
      <c r="A2758" s="1">
        <v>143</v>
      </c>
      <c r="B2758" s="1">
        <v>126001</v>
      </c>
      <c r="C2758" s="1">
        <v>8387.8080000000009</v>
      </c>
    </row>
    <row r="2759" spans="1:3" x14ac:dyDescent="0.2">
      <c r="A2759" s="1">
        <v>143</v>
      </c>
      <c r="B2759" s="1">
        <v>39627</v>
      </c>
      <c r="C2759" s="1">
        <v>8623.6810000000005</v>
      </c>
    </row>
    <row r="2760" spans="1:3" x14ac:dyDescent="0.2">
      <c r="A2760" s="1">
        <v>143</v>
      </c>
      <c r="B2760" s="1">
        <v>0</v>
      </c>
      <c r="C2760" s="1">
        <v>3974.0059999999999</v>
      </c>
    </row>
    <row r="2761" spans="1:3" x14ac:dyDescent="0.2">
      <c r="A2761" s="1">
        <v>144</v>
      </c>
      <c r="B2761" s="1">
        <v>175251</v>
      </c>
      <c r="C2761" s="1">
        <v>842.82100000000003</v>
      </c>
    </row>
    <row r="2762" spans="1:3" x14ac:dyDescent="0.2">
      <c r="A2762" s="1">
        <v>144</v>
      </c>
      <c r="B2762" s="1">
        <v>346278</v>
      </c>
      <c r="C2762" s="1">
        <v>1487.7940000000001</v>
      </c>
    </row>
    <row r="2763" spans="1:3" x14ac:dyDescent="0.2">
      <c r="A2763" s="1">
        <v>144</v>
      </c>
      <c r="B2763" s="1">
        <v>450190</v>
      </c>
      <c r="C2763" s="1">
        <v>1325.356</v>
      </c>
    </row>
    <row r="2764" spans="1:3" x14ac:dyDescent="0.2">
      <c r="A2764" s="1">
        <v>144</v>
      </c>
      <c r="B2764" s="1">
        <v>381128</v>
      </c>
      <c r="C2764" s="1">
        <v>8214.5730000000003</v>
      </c>
    </row>
    <row r="2765" spans="1:3" x14ac:dyDescent="0.2">
      <c r="A2765" s="1">
        <v>144</v>
      </c>
      <c r="B2765" s="1">
        <v>297950</v>
      </c>
      <c r="C2765" s="1">
        <v>8317.5939999999991</v>
      </c>
    </row>
    <row r="2766" spans="1:3" x14ac:dyDescent="0.2">
      <c r="A2766" s="1">
        <v>144</v>
      </c>
      <c r="B2766" s="1">
        <v>215350</v>
      </c>
      <c r="C2766" s="1">
        <v>8268.6509999999998</v>
      </c>
    </row>
    <row r="2767" spans="1:3" x14ac:dyDescent="0.2">
      <c r="A2767" s="1">
        <v>144</v>
      </c>
      <c r="B2767" s="1">
        <v>134045</v>
      </c>
      <c r="C2767" s="1">
        <v>8121.2470000000003</v>
      </c>
    </row>
    <row r="2768" spans="1:3" x14ac:dyDescent="0.2">
      <c r="A2768" s="1">
        <v>144</v>
      </c>
      <c r="B2768" s="1">
        <v>49733</v>
      </c>
      <c r="C2768" s="1">
        <v>8431.0460000000003</v>
      </c>
    </row>
    <row r="2769" spans="1:3" x14ac:dyDescent="0.2">
      <c r="A2769" s="1">
        <v>144</v>
      </c>
      <c r="B2769" s="1">
        <v>0</v>
      </c>
      <c r="C2769" s="1">
        <v>4987.5200000000004</v>
      </c>
    </row>
    <row r="2770" spans="1:3" x14ac:dyDescent="0.2">
      <c r="A2770" s="1">
        <v>145</v>
      </c>
      <c r="B2770" s="1">
        <v>134308</v>
      </c>
      <c r="C2770" s="1">
        <v>763.22900000000004</v>
      </c>
    </row>
    <row r="2771" spans="1:3" x14ac:dyDescent="0.2">
      <c r="A2771" s="1">
        <v>145</v>
      </c>
      <c r="B2771" s="1">
        <v>341406</v>
      </c>
      <c r="C2771" s="1">
        <v>958.51599999999996</v>
      </c>
    </row>
    <row r="2772" spans="1:3" x14ac:dyDescent="0.2">
      <c r="A2772" s="1">
        <v>145</v>
      </c>
      <c r="B2772" s="1">
        <v>451907</v>
      </c>
      <c r="C2772" s="1">
        <v>3071.8449999999998</v>
      </c>
    </row>
    <row r="2773" spans="1:3" x14ac:dyDescent="0.2">
      <c r="A2773" s="1">
        <v>145</v>
      </c>
      <c r="B2773" s="1">
        <v>371846</v>
      </c>
      <c r="C2773" s="1">
        <v>8005.8770000000004</v>
      </c>
    </row>
    <row r="2774" spans="1:3" x14ac:dyDescent="0.2">
      <c r="A2774" s="1">
        <v>145</v>
      </c>
      <c r="B2774" s="1">
        <v>291936</v>
      </c>
      <c r="C2774" s="1">
        <v>7990.7510000000002</v>
      </c>
    </row>
    <row r="2775" spans="1:3" x14ac:dyDescent="0.2">
      <c r="A2775" s="1">
        <v>145</v>
      </c>
      <c r="B2775" s="1">
        <v>211689</v>
      </c>
      <c r="C2775" s="1">
        <v>8017.0140000000001</v>
      </c>
    </row>
    <row r="2776" spans="1:3" x14ac:dyDescent="0.2">
      <c r="A2776" s="1">
        <v>145</v>
      </c>
      <c r="B2776" s="1">
        <v>130276</v>
      </c>
      <c r="C2776" s="1">
        <v>8141.8639999999996</v>
      </c>
    </row>
    <row r="2777" spans="1:3" x14ac:dyDescent="0.2">
      <c r="A2777" s="1">
        <v>145</v>
      </c>
      <c r="B2777" s="1">
        <v>62747</v>
      </c>
      <c r="C2777" s="1">
        <v>6757.6009999999997</v>
      </c>
    </row>
    <row r="2778" spans="1:3" x14ac:dyDescent="0.2">
      <c r="A2778" s="1">
        <v>145</v>
      </c>
      <c r="B2778" s="1">
        <v>0</v>
      </c>
      <c r="C2778" s="1">
        <v>6282.66</v>
      </c>
    </row>
    <row r="2779" spans="1:3" x14ac:dyDescent="0.2">
      <c r="A2779" s="1">
        <v>146</v>
      </c>
      <c r="B2779" s="1">
        <v>75275</v>
      </c>
      <c r="C2779" s="1">
        <v>470.27300000000002</v>
      </c>
    </row>
    <row r="2780" spans="1:3" x14ac:dyDescent="0.2">
      <c r="A2780" s="1">
        <v>146</v>
      </c>
      <c r="B2780" s="1">
        <v>321726</v>
      </c>
      <c r="C2780" s="1">
        <v>1087.365</v>
      </c>
    </row>
    <row r="2781" spans="1:3" x14ac:dyDescent="0.2">
      <c r="A2781" s="1">
        <v>146</v>
      </c>
      <c r="B2781" s="1">
        <v>466346</v>
      </c>
      <c r="C2781" s="1">
        <v>1792.9659999999999</v>
      </c>
    </row>
    <row r="2782" spans="1:3" x14ac:dyDescent="0.2">
      <c r="A2782" s="1">
        <v>146</v>
      </c>
      <c r="B2782" s="1">
        <v>397248</v>
      </c>
      <c r="C2782" s="1">
        <v>6909.4260000000004</v>
      </c>
    </row>
    <row r="2783" spans="1:3" x14ac:dyDescent="0.2">
      <c r="A2783" s="1">
        <v>146</v>
      </c>
      <c r="B2783" s="1">
        <v>311467</v>
      </c>
      <c r="C2783" s="1">
        <v>8578.348</v>
      </c>
    </row>
    <row r="2784" spans="1:3" x14ac:dyDescent="0.2">
      <c r="A2784" s="1">
        <v>146</v>
      </c>
      <c r="B2784" s="1">
        <v>223520</v>
      </c>
      <c r="C2784" s="1">
        <v>8795.6260000000002</v>
      </c>
    </row>
    <row r="2785" spans="1:3" x14ac:dyDescent="0.2">
      <c r="A2785" s="1">
        <v>146</v>
      </c>
      <c r="B2785" s="1">
        <v>135610</v>
      </c>
      <c r="C2785" s="1">
        <v>8799.6880000000001</v>
      </c>
    </row>
    <row r="2786" spans="1:3" x14ac:dyDescent="0.2">
      <c r="A2786" s="1">
        <v>146</v>
      </c>
      <c r="B2786" s="1">
        <v>44424</v>
      </c>
      <c r="C2786" s="1">
        <v>9104.8680000000004</v>
      </c>
    </row>
    <row r="2787" spans="1:3" x14ac:dyDescent="0.2">
      <c r="A2787" s="1">
        <v>146</v>
      </c>
      <c r="B2787" s="1">
        <v>0</v>
      </c>
      <c r="C2787" s="1">
        <v>4455.4920000000002</v>
      </c>
    </row>
    <row r="2788" spans="1:3" x14ac:dyDescent="0.2">
      <c r="A2788" s="1">
        <v>147</v>
      </c>
      <c r="B2788" s="1">
        <v>165732</v>
      </c>
      <c r="C2788" s="1">
        <v>791.45500000000004</v>
      </c>
    </row>
    <row r="2789" spans="1:3" x14ac:dyDescent="0.2">
      <c r="A2789" s="1">
        <v>147</v>
      </c>
      <c r="B2789" s="1">
        <v>366339</v>
      </c>
      <c r="C2789" s="1">
        <v>962.67399999999998</v>
      </c>
    </row>
    <row r="2790" spans="1:3" x14ac:dyDescent="0.2">
      <c r="A2790" s="1">
        <v>147</v>
      </c>
      <c r="B2790" s="1">
        <v>443836</v>
      </c>
      <c r="C2790" s="1">
        <v>1001.2859999999999</v>
      </c>
    </row>
    <row r="2791" spans="1:3" x14ac:dyDescent="0.2">
      <c r="A2791" s="1">
        <v>147</v>
      </c>
      <c r="B2791" s="1">
        <v>398096</v>
      </c>
      <c r="C2791" s="1">
        <v>7418.6049999999996</v>
      </c>
    </row>
    <row r="2792" spans="1:3" x14ac:dyDescent="0.2">
      <c r="A2792" s="1">
        <v>147</v>
      </c>
      <c r="B2792" s="1">
        <v>314942</v>
      </c>
      <c r="C2792" s="1">
        <v>8315.1309999999994</v>
      </c>
    </row>
    <row r="2793" spans="1:3" x14ac:dyDescent="0.2">
      <c r="A2793" s="1">
        <v>147</v>
      </c>
      <c r="B2793" s="1">
        <v>230650</v>
      </c>
      <c r="C2793" s="1">
        <v>8427.4549999999999</v>
      </c>
    </row>
    <row r="2794" spans="1:3" x14ac:dyDescent="0.2">
      <c r="A2794" s="1">
        <v>147</v>
      </c>
      <c r="B2794" s="1">
        <v>145968</v>
      </c>
      <c r="C2794" s="1">
        <v>8478.34</v>
      </c>
    </row>
    <row r="2795" spans="1:3" x14ac:dyDescent="0.2">
      <c r="A2795" s="1">
        <v>147</v>
      </c>
      <c r="B2795" s="1">
        <v>60693</v>
      </c>
      <c r="C2795" s="1">
        <v>8513.0869999999995</v>
      </c>
    </row>
    <row r="2796" spans="1:3" x14ac:dyDescent="0.2">
      <c r="A2796" s="1">
        <v>147</v>
      </c>
      <c r="B2796" s="1">
        <v>0</v>
      </c>
      <c r="C2796" s="1">
        <v>6076.74</v>
      </c>
    </row>
    <row r="2797" spans="1:3" x14ac:dyDescent="0.2">
      <c r="A2797" s="1">
        <v>148</v>
      </c>
      <c r="B2797" s="1">
        <v>100703</v>
      </c>
      <c r="C2797" s="1">
        <v>597.30600000000004</v>
      </c>
    </row>
    <row r="2798" spans="1:3" x14ac:dyDescent="0.2">
      <c r="A2798" s="1">
        <v>148</v>
      </c>
      <c r="B2798" s="1">
        <v>325236</v>
      </c>
      <c r="C2798" s="1">
        <v>859.84299999999996</v>
      </c>
    </row>
    <row r="2799" spans="1:3" x14ac:dyDescent="0.2">
      <c r="A2799" s="1">
        <v>148</v>
      </c>
      <c r="B2799" s="1">
        <v>458282</v>
      </c>
      <c r="C2799" s="1">
        <v>2699.0590000000002</v>
      </c>
    </row>
    <row r="2800" spans="1:3" x14ac:dyDescent="0.2">
      <c r="A2800" s="1">
        <v>148</v>
      </c>
      <c r="B2800" s="1">
        <v>382405</v>
      </c>
      <c r="C2800" s="1">
        <v>7598.18</v>
      </c>
    </row>
    <row r="2801" spans="1:3" x14ac:dyDescent="0.2">
      <c r="A2801" s="1">
        <v>148</v>
      </c>
      <c r="B2801" s="1">
        <v>298900</v>
      </c>
      <c r="C2801" s="1">
        <v>8336.4719999999998</v>
      </c>
    </row>
    <row r="2802" spans="1:3" x14ac:dyDescent="0.2">
      <c r="A2802" s="1">
        <v>148</v>
      </c>
      <c r="B2802" s="1">
        <v>215213</v>
      </c>
      <c r="C2802" s="1">
        <v>8367.3639999999996</v>
      </c>
    </row>
    <row r="2803" spans="1:3" x14ac:dyDescent="0.2">
      <c r="A2803" s="1">
        <v>148</v>
      </c>
      <c r="B2803" s="1">
        <v>129149</v>
      </c>
      <c r="C2803" s="1">
        <v>8605.607</v>
      </c>
    </row>
    <row r="2804" spans="1:3" x14ac:dyDescent="0.2">
      <c r="A2804" s="1">
        <v>148</v>
      </c>
      <c r="B2804" s="1">
        <v>37662</v>
      </c>
      <c r="C2804" s="1">
        <v>9148.1650000000009</v>
      </c>
    </row>
    <row r="2805" spans="1:3" x14ac:dyDescent="0.2">
      <c r="A2805" s="1">
        <v>148</v>
      </c>
      <c r="B2805" s="1">
        <v>0</v>
      </c>
      <c r="C2805" s="1">
        <v>3779.7170000000001</v>
      </c>
    </row>
    <row r="2806" spans="1:3" x14ac:dyDescent="0.2">
      <c r="A2806" s="1">
        <v>149</v>
      </c>
      <c r="B2806" s="1">
        <v>177617</v>
      </c>
      <c r="C2806" s="1">
        <v>806.28300000000002</v>
      </c>
    </row>
    <row r="2807" spans="1:3" x14ac:dyDescent="0.2">
      <c r="A2807" s="1">
        <v>149</v>
      </c>
      <c r="B2807" s="1">
        <v>384903</v>
      </c>
      <c r="C2807" s="1">
        <v>1300.1849999999999</v>
      </c>
    </row>
    <row r="2808" spans="1:3" x14ac:dyDescent="0.2">
      <c r="A2808" s="1">
        <v>149</v>
      </c>
      <c r="B2808" s="1">
        <v>439615</v>
      </c>
      <c r="C2808" s="1">
        <v>3912.2979999999998</v>
      </c>
    </row>
    <row r="2809" spans="1:3" x14ac:dyDescent="0.2">
      <c r="A2809" s="1">
        <v>149</v>
      </c>
      <c r="B2809" s="1">
        <v>358700</v>
      </c>
      <c r="C2809" s="1">
        <v>8090.0559999999996</v>
      </c>
    </row>
    <row r="2810" spans="1:3" x14ac:dyDescent="0.2">
      <c r="A2810" s="1">
        <v>149</v>
      </c>
      <c r="B2810" s="1">
        <v>274819</v>
      </c>
      <c r="C2810" s="1">
        <v>8386.0400000000009</v>
      </c>
    </row>
    <row r="2811" spans="1:3" x14ac:dyDescent="0.2">
      <c r="A2811" s="1">
        <v>149</v>
      </c>
      <c r="B2811" s="1">
        <v>190691</v>
      </c>
      <c r="C2811" s="1">
        <v>8409.5519999999997</v>
      </c>
    </row>
    <row r="2812" spans="1:3" x14ac:dyDescent="0.2">
      <c r="A2812" s="1">
        <v>149</v>
      </c>
      <c r="B2812" s="1">
        <v>105742</v>
      </c>
      <c r="C2812" s="1">
        <v>8497.1779999999999</v>
      </c>
    </row>
    <row r="2813" spans="1:3" x14ac:dyDescent="0.2">
      <c r="A2813" s="1">
        <v>149</v>
      </c>
      <c r="B2813" s="1">
        <v>14180</v>
      </c>
      <c r="C2813" s="1">
        <v>9168.2950000000001</v>
      </c>
    </row>
    <row r="2814" spans="1:3" x14ac:dyDescent="0.2">
      <c r="A2814" s="1">
        <v>149</v>
      </c>
      <c r="B2814" s="1">
        <v>0</v>
      </c>
      <c r="C2814" s="1">
        <v>1417.88</v>
      </c>
    </row>
    <row r="2815" spans="1:3" x14ac:dyDescent="0.2">
      <c r="A2815" s="1">
        <v>150</v>
      </c>
      <c r="B2815" s="1">
        <v>279755</v>
      </c>
      <c r="C2815" s="1">
        <v>963.572</v>
      </c>
    </row>
    <row r="2816" spans="1:3" x14ac:dyDescent="0.2">
      <c r="A2816" s="1">
        <v>150</v>
      </c>
      <c r="B2816" s="1">
        <v>358682</v>
      </c>
      <c r="C2816" s="1">
        <v>1046.826</v>
      </c>
    </row>
    <row r="2817" spans="1:3" x14ac:dyDescent="0.2">
      <c r="A2817" s="1">
        <v>150</v>
      </c>
      <c r="B2817" s="1">
        <v>436300</v>
      </c>
      <c r="C2817" s="1">
        <v>4345.9440000000004</v>
      </c>
    </row>
    <row r="2818" spans="1:3" x14ac:dyDescent="0.2">
      <c r="A2818" s="1">
        <v>150</v>
      </c>
      <c r="B2818" s="1">
        <v>352943</v>
      </c>
      <c r="C2818" s="1">
        <v>8332.7880000000005</v>
      </c>
    </row>
    <row r="2819" spans="1:3" x14ac:dyDescent="0.2">
      <c r="A2819" s="1">
        <v>150</v>
      </c>
      <c r="B2819" s="1">
        <v>267932</v>
      </c>
      <c r="C2819" s="1">
        <v>8502.1350000000002</v>
      </c>
    </row>
    <row r="2820" spans="1:3" x14ac:dyDescent="0.2">
      <c r="A2820" s="1">
        <v>150</v>
      </c>
      <c r="B2820" s="1">
        <v>182938</v>
      </c>
      <c r="C2820" s="1">
        <v>8496.98</v>
      </c>
    </row>
    <row r="2821" spans="1:3" x14ac:dyDescent="0.2">
      <c r="A2821" s="1">
        <v>150</v>
      </c>
      <c r="B2821" s="1">
        <v>97612</v>
      </c>
      <c r="C2821" s="1">
        <v>8532.2260000000006</v>
      </c>
    </row>
    <row r="2822" spans="1:3" x14ac:dyDescent="0.2">
      <c r="A2822" s="1">
        <v>150</v>
      </c>
      <c r="B2822" s="1">
        <v>3018</v>
      </c>
      <c r="C2822" s="1">
        <v>9467.1890000000003</v>
      </c>
    </row>
    <row r="2823" spans="1:3" x14ac:dyDescent="0.2">
      <c r="A2823" s="1">
        <v>150</v>
      </c>
      <c r="B2823" s="1">
        <v>0</v>
      </c>
      <c r="C2823" s="1">
        <v>308.48599999999999</v>
      </c>
    </row>
    <row r="2824" spans="1:3" x14ac:dyDescent="0.2">
      <c r="A2824" s="1">
        <v>151</v>
      </c>
      <c r="B2824" s="1">
        <v>285616</v>
      </c>
      <c r="C2824" s="1">
        <v>1227.4449999999999</v>
      </c>
    </row>
    <row r="2825" spans="1:3" x14ac:dyDescent="0.2">
      <c r="A2825" s="1">
        <v>151</v>
      </c>
      <c r="B2825" s="1">
        <v>332270</v>
      </c>
      <c r="C2825" s="1">
        <v>771.80799999999999</v>
      </c>
    </row>
    <row r="2826" spans="1:3" x14ac:dyDescent="0.2">
      <c r="A2826" s="1">
        <v>151</v>
      </c>
      <c r="B2826" s="1">
        <v>444464</v>
      </c>
      <c r="C2826" s="1">
        <v>3537.6460000000002</v>
      </c>
    </row>
    <row r="2827" spans="1:3" x14ac:dyDescent="0.2">
      <c r="A2827" s="1">
        <v>151</v>
      </c>
      <c r="B2827" s="1">
        <v>363667</v>
      </c>
      <c r="C2827" s="1">
        <v>8077.1130000000003</v>
      </c>
    </row>
    <row r="2828" spans="1:3" x14ac:dyDescent="0.2">
      <c r="A2828" s="1">
        <v>151</v>
      </c>
      <c r="B2828" s="1">
        <v>278854</v>
      </c>
      <c r="C2828" s="1">
        <v>8482.0679999999993</v>
      </c>
    </row>
    <row r="2829" spans="1:3" x14ac:dyDescent="0.2">
      <c r="A2829" s="1">
        <v>151</v>
      </c>
      <c r="B2829" s="1">
        <v>194540</v>
      </c>
      <c r="C2829" s="1">
        <v>8430.2150000000001</v>
      </c>
    </row>
    <row r="2830" spans="1:3" x14ac:dyDescent="0.2">
      <c r="A2830" s="1">
        <v>151</v>
      </c>
      <c r="B2830" s="1">
        <v>112812</v>
      </c>
      <c r="C2830" s="1">
        <v>8187.5309999999999</v>
      </c>
    </row>
    <row r="2831" spans="1:3" x14ac:dyDescent="0.2">
      <c r="A2831" s="1">
        <v>151</v>
      </c>
      <c r="B2831" s="1">
        <v>24600</v>
      </c>
      <c r="C2831" s="1">
        <v>8814.5470000000005</v>
      </c>
    </row>
    <row r="2832" spans="1:3" x14ac:dyDescent="0.2">
      <c r="A2832" s="1">
        <v>151</v>
      </c>
      <c r="B2832" s="1">
        <v>0</v>
      </c>
      <c r="C2832" s="1">
        <v>2466.1770000000001</v>
      </c>
    </row>
    <row r="2833" spans="1:3" x14ac:dyDescent="0.2">
      <c r="A2833" s="1">
        <v>152</v>
      </c>
      <c r="B2833" s="1">
        <v>230017</v>
      </c>
      <c r="C2833" s="1">
        <v>865.62099999999998</v>
      </c>
    </row>
    <row r="2834" spans="1:3" x14ac:dyDescent="0.2">
      <c r="A2834" s="1">
        <v>152</v>
      </c>
      <c r="B2834" s="1">
        <v>321065</v>
      </c>
      <c r="C2834" s="1">
        <v>1002.879</v>
      </c>
    </row>
    <row r="2835" spans="1:3" x14ac:dyDescent="0.2">
      <c r="A2835" s="1">
        <v>152</v>
      </c>
      <c r="B2835" s="1">
        <v>447772</v>
      </c>
      <c r="C2835" s="1">
        <v>3337.3049999999998</v>
      </c>
    </row>
    <row r="2836" spans="1:3" x14ac:dyDescent="0.2">
      <c r="A2836" s="1">
        <v>152</v>
      </c>
      <c r="B2836" s="1">
        <v>385642</v>
      </c>
      <c r="C2836" s="1">
        <v>6210.6009999999997</v>
      </c>
    </row>
    <row r="2837" spans="1:3" x14ac:dyDescent="0.2">
      <c r="A2837" s="1">
        <v>152</v>
      </c>
      <c r="B2837" s="1">
        <v>306146</v>
      </c>
      <c r="C2837" s="1">
        <v>7955.1530000000002</v>
      </c>
    </row>
    <row r="2838" spans="1:3" x14ac:dyDescent="0.2">
      <c r="A2838" s="1">
        <v>152</v>
      </c>
      <c r="B2838" s="1">
        <v>221624</v>
      </c>
      <c r="C2838" s="1">
        <v>8454.6749999999993</v>
      </c>
    </row>
    <row r="2839" spans="1:3" x14ac:dyDescent="0.2">
      <c r="A2839" s="1">
        <v>152</v>
      </c>
      <c r="B2839" s="1">
        <v>147904</v>
      </c>
      <c r="C2839" s="1">
        <v>7363.6490000000003</v>
      </c>
    </row>
    <row r="2840" spans="1:3" x14ac:dyDescent="0.2">
      <c r="A2840" s="1">
        <v>152</v>
      </c>
      <c r="B2840" s="1">
        <v>63326</v>
      </c>
      <c r="C2840" s="1">
        <v>8457.4660000000003</v>
      </c>
    </row>
    <row r="2841" spans="1:3" x14ac:dyDescent="0.2">
      <c r="A2841" s="1">
        <v>152</v>
      </c>
      <c r="B2841" s="1">
        <v>0</v>
      </c>
      <c r="C2841" s="1">
        <v>6344.69</v>
      </c>
    </row>
    <row r="2842" spans="1:3" x14ac:dyDescent="0.2">
      <c r="A2842" s="1">
        <v>153</v>
      </c>
      <c r="B2842" s="1">
        <v>86051</v>
      </c>
      <c r="C2842" s="1">
        <v>547.24599999999998</v>
      </c>
    </row>
    <row r="2843" spans="1:3" x14ac:dyDescent="0.2">
      <c r="A2843" s="1">
        <v>153</v>
      </c>
      <c r="B2843" s="1">
        <v>325900</v>
      </c>
      <c r="C2843" s="1">
        <v>952.66399999999999</v>
      </c>
    </row>
    <row r="2844" spans="1:3" x14ac:dyDescent="0.2">
      <c r="A2844" s="1">
        <v>153</v>
      </c>
      <c r="B2844" s="1">
        <v>460921</v>
      </c>
      <c r="C2844" s="1">
        <v>2398.3960000000002</v>
      </c>
    </row>
    <row r="2845" spans="1:3" x14ac:dyDescent="0.2">
      <c r="A2845" s="1">
        <v>153</v>
      </c>
      <c r="B2845" s="1">
        <v>387835</v>
      </c>
      <c r="C2845" s="1">
        <v>7301.9759999999997</v>
      </c>
    </row>
    <row r="2846" spans="1:3" x14ac:dyDescent="0.2">
      <c r="A2846" s="1">
        <v>153</v>
      </c>
      <c r="B2846" s="1">
        <v>304127</v>
      </c>
      <c r="C2846" s="1">
        <v>8380.9680000000008</v>
      </c>
    </row>
    <row r="2847" spans="1:3" x14ac:dyDescent="0.2">
      <c r="A2847" s="1">
        <v>153</v>
      </c>
      <c r="B2847" s="1">
        <v>222944</v>
      </c>
      <c r="C2847" s="1">
        <v>8106.3019999999997</v>
      </c>
    </row>
    <row r="2848" spans="1:3" x14ac:dyDescent="0.2">
      <c r="A2848" s="1">
        <v>153</v>
      </c>
      <c r="B2848" s="1">
        <v>137165</v>
      </c>
      <c r="C2848" s="1">
        <v>8577.7189999999991</v>
      </c>
    </row>
    <row r="2849" spans="1:3" x14ac:dyDescent="0.2">
      <c r="A2849" s="1">
        <v>153</v>
      </c>
      <c r="B2849" s="1">
        <v>49791</v>
      </c>
      <c r="C2849" s="1">
        <v>8737.2839999999997</v>
      </c>
    </row>
    <row r="2850" spans="1:3" x14ac:dyDescent="0.2">
      <c r="A2850" s="1">
        <v>153</v>
      </c>
      <c r="B2850" s="1">
        <v>0</v>
      </c>
      <c r="C2850" s="1">
        <v>4989.1369999999997</v>
      </c>
    </row>
    <row r="2851" spans="1:3" x14ac:dyDescent="0.2">
      <c r="A2851" s="1">
        <v>154</v>
      </c>
      <c r="B2851" s="1">
        <v>141852</v>
      </c>
      <c r="C2851" s="1">
        <v>785.30700000000002</v>
      </c>
    </row>
    <row r="2852" spans="1:3" x14ac:dyDescent="0.2">
      <c r="A2852" s="1">
        <v>154</v>
      </c>
      <c r="B2852" s="1">
        <v>316153</v>
      </c>
      <c r="C2852" s="1">
        <v>849.64200000000005</v>
      </c>
    </row>
    <row r="2853" spans="1:3" x14ac:dyDescent="0.2">
      <c r="A2853" s="1">
        <v>154</v>
      </c>
      <c r="B2853" s="1">
        <v>448472</v>
      </c>
      <c r="C2853" s="1">
        <v>3512.78</v>
      </c>
    </row>
    <row r="2854" spans="1:3" x14ac:dyDescent="0.2">
      <c r="A2854" s="1">
        <v>154</v>
      </c>
      <c r="B2854" s="1">
        <v>382080</v>
      </c>
      <c r="C2854" s="1">
        <v>6623.6890000000003</v>
      </c>
    </row>
    <row r="2855" spans="1:3" x14ac:dyDescent="0.2">
      <c r="A2855" s="1">
        <v>154</v>
      </c>
      <c r="B2855" s="1">
        <v>296104</v>
      </c>
      <c r="C2855" s="1">
        <v>8593.1419999999998</v>
      </c>
    </row>
    <row r="2856" spans="1:3" x14ac:dyDescent="0.2">
      <c r="A2856" s="1">
        <v>154</v>
      </c>
      <c r="B2856" s="1">
        <v>210672</v>
      </c>
      <c r="C2856" s="1">
        <v>8555.1479999999992</v>
      </c>
    </row>
    <row r="2857" spans="1:3" x14ac:dyDescent="0.2">
      <c r="A2857" s="1">
        <v>154</v>
      </c>
      <c r="B2857" s="1">
        <v>125600</v>
      </c>
      <c r="C2857" s="1">
        <v>8492.2540000000008</v>
      </c>
    </row>
    <row r="2858" spans="1:3" x14ac:dyDescent="0.2">
      <c r="A2858" s="1">
        <v>154</v>
      </c>
      <c r="B2858" s="1">
        <v>37536</v>
      </c>
      <c r="C2858" s="1">
        <v>8809.1929999999993</v>
      </c>
    </row>
    <row r="2859" spans="1:3" x14ac:dyDescent="0.2">
      <c r="A2859" s="1">
        <v>154</v>
      </c>
      <c r="B2859" s="1">
        <v>0</v>
      </c>
      <c r="C2859" s="1">
        <v>3762.63</v>
      </c>
    </row>
    <row r="2860" spans="1:3" x14ac:dyDescent="0.2">
      <c r="A2860" s="1">
        <v>155</v>
      </c>
      <c r="B2860" s="1">
        <v>197503</v>
      </c>
      <c r="C2860" s="1">
        <v>818.37099999999998</v>
      </c>
    </row>
    <row r="2861" spans="1:3" x14ac:dyDescent="0.2">
      <c r="A2861" s="1">
        <v>155</v>
      </c>
      <c r="B2861" s="1">
        <v>384252</v>
      </c>
      <c r="C2861" s="1">
        <v>1235.414</v>
      </c>
    </row>
    <row r="2862" spans="1:3" x14ac:dyDescent="0.2">
      <c r="A2862" s="1">
        <v>155</v>
      </c>
      <c r="B2862" s="1">
        <v>448218</v>
      </c>
      <c r="C2862" s="1">
        <v>862.971</v>
      </c>
    </row>
    <row r="2863" spans="1:3" x14ac:dyDescent="0.2">
      <c r="A2863" s="1">
        <v>155</v>
      </c>
      <c r="B2863" s="1">
        <v>392267</v>
      </c>
      <c r="C2863" s="1">
        <v>7852.7860000000001</v>
      </c>
    </row>
    <row r="2864" spans="1:3" x14ac:dyDescent="0.2">
      <c r="A2864" s="1">
        <v>155</v>
      </c>
      <c r="B2864" s="1">
        <v>308678</v>
      </c>
      <c r="C2864" s="1">
        <v>8344.9369999999999</v>
      </c>
    </row>
    <row r="2865" spans="1:3" x14ac:dyDescent="0.2">
      <c r="A2865" s="1">
        <v>155</v>
      </c>
      <c r="B2865" s="1">
        <v>224971</v>
      </c>
      <c r="C2865" s="1">
        <v>8380.8279999999995</v>
      </c>
    </row>
    <row r="2866" spans="1:3" x14ac:dyDescent="0.2">
      <c r="A2866" s="1">
        <v>155</v>
      </c>
      <c r="B2866" s="1">
        <v>160913</v>
      </c>
      <c r="C2866" s="1">
        <v>6389.15</v>
      </c>
    </row>
    <row r="2867" spans="1:3" x14ac:dyDescent="0.2">
      <c r="A2867" s="1">
        <v>155</v>
      </c>
      <c r="B2867" s="1">
        <v>77235</v>
      </c>
      <c r="C2867" s="1">
        <v>8367.3870000000006</v>
      </c>
    </row>
    <row r="2868" spans="1:3" x14ac:dyDescent="0.2">
      <c r="A2868" s="1">
        <v>155</v>
      </c>
      <c r="B2868" s="1">
        <v>0</v>
      </c>
      <c r="C2868" s="1">
        <v>7731.2110000000002</v>
      </c>
    </row>
    <row r="2869" spans="1:3" x14ac:dyDescent="0.2">
      <c r="A2869" s="1">
        <v>156</v>
      </c>
      <c r="B2869" s="1">
        <v>36947</v>
      </c>
      <c r="C2869" s="1">
        <v>363.38799999999998</v>
      </c>
    </row>
    <row r="2870" spans="1:3" x14ac:dyDescent="0.2">
      <c r="A2870" s="1">
        <v>156</v>
      </c>
      <c r="B2870" s="1">
        <v>338846</v>
      </c>
      <c r="C2870" s="1">
        <v>1167.067</v>
      </c>
    </row>
    <row r="2871" spans="1:3" x14ac:dyDescent="0.2">
      <c r="A2871" s="1">
        <v>156</v>
      </c>
      <c r="B2871" s="1">
        <v>396248</v>
      </c>
      <c r="C2871" s="1">
        <v>1328.048</v>
      </c>
    </row>
    <row r="2872" spans="1:3" x14ac:dyDescent="0.2">
      <c r="A2872" s="1">
        <v>156</v>
      </c>
      <c r="B2872" s="1">
        <v>408153</v>
      </c>
      <c r="C2872" s="1">
        <v>6309.8760000000002</v>
      </c>
    </row>
    <row r="2873" spans="1:3" x14ac:dyDescent="0.2">
      <c r="A2873" s="1">
        <v>156</v>
      </c>
      <c r="B2873" s="1">
        <v>322507</v>
      </c>
      <c r="C2873" s="1">
        <v>8561.1219999999994</v>
      </c>
    </row>
    <row r="2874" spans="1:3" x14ac:dyDescent="0.2">
      <c r="A2874" s="1">
        <v>156</v>
      </c>
      <c r="B2874" s="1">
        <v>236459</v>
      </c>
      <c r="C2874" s="1">
        <v>8604.6540000000005</v>
      </c>
    </row>
    <row r="2875" spans="1:3" x14ac:dyDescent="0.2">
      <c r="A2875" s="1">
        <v>156</v>
      </c>
      <c r="B2875" s="1">
        <v>149814</v>
      </c>
      <c r="C2875" s="1">
        <v>8664.2579999999998</v>
      </c>
    </row>
    <row r="2876" spans="1:3" x14ac:dyDescent="0.2">
      <c r="A2876" s="1">
        <v>156</v>
      </c>
      <c r="B2876" s="1">
        <v>61506</v>
      </c>
      <c r="C2876" s="1">
        <v>8826.2160000000003</v>
      </c>
    </row>
    <row r="2877" spans="1:3" x14ac:dyDescent="0.2">
      <c r="A2877" s="1">
        <v>156</v>
      </c>
      <c r="B2877" s="1">
        <v>0</v>
      </c>
      <c r="C2877" s="1">
        <v>6165.6030000000001</v>
      </c>
    </row>
    <row r="2878" spans="1:3" x14ac:dyDescent="0.2">
      <c r="A2878" s="1">
        <v>157</v>
      </c>
      <c r="B2878" s="1">
        <v>86078</v>
      </c>
      <c r="C2878" s="1">
        <v>571.12199999999996</v>
      </c>
    </row>
    <row r="2879" spans="1:3" x14ac:dyDescent="0.2">
      <c r="A2879" s="1">
        <v>157</v>
      </c>
      <c r="B2879" s="1">
        <v>343729</v>
      </c>
      <c r="C2879" s="1">
        <v>1007.974</v>
      </c>
    </row>
    <row r="2880" spans="1:3" x14ac:dyDescent="0.2">
      <c r="A2880" s="1">
        <v>157</v>
      </c>
      <c r="B2880" s="1">
        <v>422107</v>
      </c>
      <c r="C2880" s="1">
        <v>949.68499999999995</v>
      </c>
    </row>
    <row r="2881" spans="1:3" x14ac:dyDescent="0.2">
      <c r="A2881" s="1">
        <v>157</v>
      </c>
      <c r="B2881" s="1">
        <v>404919</v>
      </c>
      <c r="C2881" s="1">
        <v>6975.4870000000001</v>
      </c>
    </row>
    <row r="2882" spans="1:3" x14ac:dyDescent="0.2">
      <c r="A2882" s="1">
        <v>157</v>
      </c>
      <c r="B2882" s="1">
        <v>320373</v>
      </c>
      <c r="C2882" s="1">
        <v>8454.8050000000003</v>
      </c>
    </row>
    <row r="2883" spans="1:3" x14ac:dyDescent="0.2">
      <c r="A2883" s="1">
        <v>157</v>
      </c>
      <c r="B2883" s="1">
        <v>236898</v>
      </c>
      <c r="C2883" s="1">
        <v>8331.5460000000003</v>
      </c>
    </row>
    <row r="2884" spans="1:3" x14ac:dyDescent="0.2">
      <c r="A2884" s="1">
        <v>157</v>
      </c>
      <c r="B2884" s="1">
        <v>152225</v>
      </c>
      <c r="C2884" s="1">
        <v>8466.9879999999994</v>
      </c>
    </row>
    <row r="2885" spans="1:3" x14ac:dyDescent="0.2">
      <c r="A2885" s="1">
        <v>157</v>
      </c>
      <c r="B2885" s="1">
        <v>67176</v>
      </c>
      <c r="C2885" s="1">
        <v>8504.26</v>
      </c>
    </row>
    <row r="2886" spans="1:3" x14ac:dyDescent="0.2">
      <c r="A2886" s="1">
        <v>157</v>
      </c>
      <c r="B2886" s="1">
        <v>0</v>
      </c>
      <c r="C2886" s="1">
        <v>6728.5370000000003</v>
      </c>
    </row>
    <row r="2887" spans="1:3" x14ac:dyDescent="0.2">
      <c r="A2887" s="1">
        <v>158</v>
      </c>
      <c r="B2887" s="1">
        <v>63168</v>
      </c>
      <c r="C2887" s="1">
        <v>565.51099999999997</v>
      </c>
    </row>
    <row r="2888" spans="1:3" x14ac:dyDescent="0.2">
      <c r="A2888" s="1">
        <v>158</v>
      </c>
      <c r="B2888" s="1">
        <v>317970</v>
      </c>
      <c r="C2888" s="1">
        <v>1013.1660000000001</v>
      </c>
    </row>
    <row r="2889" spans="1:3" x14ac:dyDescent="0.2">
      <c r="A2889" s="1">
        <v>158</v>
      </c>
      <c r="B2889" s="1">
        <v>465130</v>
      </c>
      <c r="C2889" s="1">
        <v>1891.2750000000001</v>
      </c>
    </row>
    <row r="2890" spans="1:3" x14ac:dyDescent="0.2">
      <c r="A2890" s="1">
        <v>158</v>
      </c>
      <c r="B2890" s="1">
        <v>390051</v>
      </c>
      <c r="C2890" s="1">
        <v>7513.99</v>
      </c>
    </row>
    <row r="2891" spans="1:3" x14ac:dyDescent="0.2">
      <c r="A2891" s="1">
        <v>158</v>
      </c>
      <c r="B2891" s="1">
        <v>304690</v>
      </c>
      <c r="C2891" s="1">
        <v>8529.6830000000009</v>
      </c>
    </row>
    <row r="2892" spans="1:3" x14ac:dyDescent="0.2">
      <c r="A2892" s="1">
        <v>158</v>
      </c>
      <c r="B2892" s="1">
        <v>219345</v>
      </c>
      <c r="C2892" s="1">
        <v>8526.0439999999999</v>
      </c>
    </row>
    <row r="2893" spans="1:3" x14ac:dyDescent="0.2">
      <c r="A2893" s="1">
        <v>158</v>
      </c>
      <c r="B2893" s="1">
        <v>133829</v>
      </c>
      <c r="C2893" s="1">
        <v>8553.2250000000004</v>
      </c>
    </row>
    <row r="2894" spans="1:3" x14ac:dyDescent="0.2">
      <c r="A2894" s="1">
        <v>158</v>
      </c>
      <c r="B2894" s="1">
        <v>42812</v>
      </c>
      <c r="C2894" s="1">
        <v>9100.0740000000005</v>
      </c>
    </row>
    <row r="2895" spans="1:3" x14ac:dyDescent="0.2">
      <c r="A2895" s="1">
        <v>158</v>
      </c>
      <c r="B2895" s="1">
        <v>0</v>
      </c>
      <c r="C2895" s="1">
        <v>4296.2939999999999</v>
      </c>
    </row>
    <row r="2896" spans="1:3" x14ac:dyDescent="0.2">
      <c r="A2896" s="1">
        <v>159</v>
      </c>
      <c r="B2896" s="1">
        <v>161009</v>
      </c>
      <c r="C2896" s="1">
        <v>542.73400000000004</v>
      </c>
    </row>
    <row r="2897" spans="1:3" x14ac:dyDescent="0.2">
      <c r="A2897" s="1">
        <v>159</v>
      </c>
      <c r="B2897" s="1">
        <v>369706</v>
      </c>
      <c r="C2897" s="1">
        <v>939.61500000000001</v>
      </c>
    </row>
    <row r="2898" spans="1:3" x14ac:dyDescent="0.2">
      <c r="A2898" s="1">
        <v>159</v>
      </c>
      <c r="B2898" s="1">
        <v>454671</v>
      </c>
      <c r="C2898" s="1">
        <v>1188.896</v>
      </c>
    </row>
    <row r="2899" spans="1:3" x14ac:dyDescent="0.2">
      <c r="A2899" s="1">
        <v>159</v>
      </c>
      <c r="B2899" s="1">
        <v>406129</v>
      </c>
      <c r="C2899" s="1">
        <v>6695.9840000000004</v>
      </c>
    </row>
    <row r="2900" spans="1:3" x14ac:dyDescent="0.2">
      <c r="A2900" s="1">
        <v>159</v>
      </c>
      <c r="B2900" s="1">
        <v>320512</v>
      </c>
      <c r="C2900" s="1">
        <v>8560.9789999999994</v>
      </c>
    </row>
    <row r="2901" spans="1:3" x14ac:dyDescent="0.2">
      <c r="A2901" s="1">
        <v>159</v>
      </c>
      <c r="B2901" s="1">
        <v>238726</v>
      </c>
      <c r="C2901" s="1">
        <v>8178.4059999999999</v>
      </c>
    </row>
    <row r="2902" spans="1:3" x14ac:dyDescent="0.2">
      <c r="A2902" s="1">
        <v>159</v>
      </c>
      <c r="B2902" s="1">
        <v>156872</v>
      </c>
      <c r="C2902" s="1">
        <v>8185.3459999999995</v>
      </c>
    </row>
    <row r="2903" spans="1:3" x14ac:dyDescent="0.2">
      <c r="A2903" s="1">
        <v>159</v>
      </c>
      <c r="B2903" s="1">
        <v>75794</v>
      </c>
      <c r="C2903" s="1">
        <v>8109.2110000000002</v>
      </c>
    </row>
    <row r="2904" spans="1:3" x14ac:dyDescent="0.2">
      <c r="A2904" s="1">
        <v>159</v>
      </c>
      <c r="B2904" s="1">
        <v>0</v>
      </c>
      <c r="C2904" s="1">
        <v>7589.4210000000003</v>
      </c>
    </row>
    <row r="2905" spans="1:3" x14ac:dyDescent="0.2">
      <c r="A2905" s="1">
        <v>160</v>
      </c>
      <c r="B2905" s="1">
        <v>41544</v>
      </c>
      <c r="C2905" s="1">
        <v>413.40699999999998</v>
      </c>
    </row>
    <row r="2906" spans="1:3" x14ac:dyDescent="0.2">
      <c r="A2906" s="1">
        <v>160</v>
      </c>
      <c r="B2906" s="1">
        <v>301934</v>
      </c>
      <c r="C2906" s="1">
        <v>1188.2760000000001</v>
      </c>
    </row>
    <row r="2907" spans="1:3" x14ac:dyDescent="0.2">
      <c r="A2907" s="1">
        <v>160</v>
      </c>
      <c r="B2907" s="1">
        <v>412102</v>
      </c>
      <c r="C2907" s="1">
        <v>1280.489</v>
      </c>
    </row>
    <row r="2908" spans="1:3" x14ac:dyDescent="0.2">
      <c r="A2908" s="1">
        <v>160</v>
      </c>
      <c r="B2908" s="1">
        <v>414264</v>
      </c>
      <c r="C2908" s="1">
        <v>5676.0940000000001</v>
      </c>
    </row>
    <row r="2909" spans="1:3" x14ac:dyDescent="0.2">
      <c r="A2909" s="1">
        <v>160</v>
      </c>
      <c r="B2909" s="1">
        <v>329512</v>
      </c>
      <c r="C2909" s="1">
        <v>8471.1309999999994</v>
      </c>
    </row>
    <row r="2910" spans="1:3" x14ac:dyDescent="0.2">
      <c r="A2910" s="1">
        <v>160</v>
      </c>
      <c r="B2910" s="1">
        <v>246612</v>
      </c>
      <c r="C2910" s="1">
        <v>8295.3430000000008</v>
      </c>
    </row>
    <row r="2911" spans="1:3" x14ac:dyDescent="0.2">
      <c r="A2911" s="1">
        <v>160</v>
      </c>
      <c r="B2911" s="1">
        <v>160790</v>
      </c>
      <c r="C2911" s="1">
        <v>8576.3389999999999</v>
      </c>
    </row>
    <row r="2912" spans="1:3" x14ac:dyDescent="0.2">
      <c r="A2912" s="1">
        <v>160</v>
      </c>
      <c r="B2912" s="1">
        <v>72390</v>
      </c>
      <c r="C2912" s="1">
        <v>8844.0740000000005</v>
      </c>
    </row>
    <row r="2913" spans="1:3" x14ac:dyDescent="0.2">
      <c r="A2913" s="1">
        <v>160</v>
      </c>
      <c r="B2913" s="1">
        <v>0</v>
      </c>
      <c r="C2913" s="1">
        <v>7243.5590000000002</v>
      </c>
    </row>
    <row r="2914" spans="1:3" x14ac:dyDescent="0.2">
      <c r="A2914" s="1">
        <v>161</v>
      </c>
      <c r="B2914" s="1">
        <v>48700</v>
      </c>
      <c r="C2914" s="1">
        <v>421.077</v>
      </c>
    </row>
    <row r="2915" spans="1:3" x14ac:dyDescent="0.2">
      <c r="A2915" s="1">
        <v>161</v>
      </c>
      <c r="B2915" s="1">
        <v>316745</v>
      </c>
      <c r="C2915" s="1">
        <v>1235.548</v>
      </c>
    </row>
    <row r="2916" spans="1:3" x14ac:dyDescent="0.2">
      <c r="A2916" s="1">
        <v>161</v>
      </c>
      <c r="B2916" s="1">
        <v>467412</v>
      </c>
      <c r="C2916" s="1">
        <v>1598.837</v>
      </c>
    </row>
    <row r="2917" spans="1:3" x14ac:dyDescent="0.2">
      <c r="A2917" s="1">
        <v>161</v>
      </c>
      <c r="B2917" s="1">
        <v>389817</v>
      </c>
      <c r="C2917" s="1">
        <v>7742.9790000000003</v>
      </c>
    </row>
    <row r="2918" spans="1:3" x14ac:dyDescent="0.2">
      <c r="A2918" s="1">
        <v>161</v>
      </c>
      <c r="B2918" s="1">
        <v>301481</v>
      </c>
      <c r="C2918" s="1">
        <v>8835.652</v>
      </c>
    </row>
    <row r="2919" spans="1:3" x14ac:dyDescent="0.2">
      <c r="A2919" s="1">
        <v>161</v>
      </c>
      <c r="B2919" s="1">
        <v>212089</v>
      </c>
      <c r="C2919" s="1">
        <v>8939.0640000000003</v>
      </c>
    </row>
    <row r="2920" spans="1:3" x14ac:dyDescent="0.2">
      <c r="A2920" s="1">
        <v>161</v>
      </c>
      <c r="B2920" s="1">
        <v>122418</v>
      </c>
      <c r="C2920" s="1">
        <v>8964.5720000000001</v>
      </c>
    </row>
    <row r="2921" spans="1:3" x14ac:dyDescent="0.2">
      <c r="A2921" s="1">
        <v>161</v>
      </c>
      <c r="B2921" s="1">
        <v>31643</v>
      </c>
      <c r="C2921" s="1">
        <v>9077.4599999999991</v>
      </c>
    </row>
    <row r="2922" spans="1:3" x14ac:dyDescent="0.2">
      <c r="A2922" s="1">
        <v>161</v>
      </c>
      <c r="B2922" s="1">
        <v>0</v>
      </c>
      <c r="C2922" s="1">
        <v>3179.05</v>
      </c>
    </row>
    <row r="2923" spans="1:3" x14ac:dyDescent="0.2">
      <c r="A2923" s="1">
        <v>162</v>
      </c>
      <c r="B2923" s="1">
        <v>182342</v>
      </c>
      <c r="C2923" s="1">
        <v>910.36400000000003</v>
      </c>
    </row>
    <row r="2924" spans="1:3" x14ac:dyDescent="0.2">
      <c r="A2924" s="1">
        <v>162</v>
      </c>
      <c r="B2924" s="1">
        <v>350251</v>
      </c>
      <c r="C2924" s="1">
        <v>1921.8679999999999</v>
      </c>
    </row>
    <row r="2925" spans="1:3" x14ac:dyDescent="0.2">
      <c r="A2925" s="1">
        <v>162</v>
      </c>
      <c r="B2925" s="1">
        <v>449407</v>
      </c>
      <c r="C2925" s="1">
        <v>2208.123</v>
      </c>
    </row>
    <row r="2926" spans="1:3" x14ac:dyDescent="0.2">
      <c r="A2926" s="1">
        <v>162</v>
      </c>
      <c r="B2926" s="1">
        <v>381297</v>
      </c>
      <c r="C2926" s="1">
        <v>6815.97</v>
      </c>
    </row>
    <row r="2927" spans="1:3" x14ac:dyDescent="0.2">
      <c r="A2927" s="1">
        <v>162</v>
      </c>
      <c r="B2927" s="1">
        <v>294919</v>
      </c>
      <c r="C2927" s="1">
        <v>8633.2639999999992</v>
      </c>
    </row>
    <row r="2928" spans="1:3" x14ac:dyDescent="0.2">
      <c r="A2928" s="1">
        <v>162</v>
      </c>
      <c r="B2928" s="1">
        <v>207187</v>
      </c>
      <c r="C2928" s="1">
        <v>8773.1509999999998</v>
      </c>
    </row>
    <row r="2929" spans="1:3" x14ac:dyDescent="0.2">
      <c r="A2929" s="1">
        <v>162</v>
      </c>
      <c r="B2929" s="1">
        <v>118500</v>
      </c>
      <c r="C2929" s="1">
        <v>8867.277</v>
      </c>
    </row>
    <row r="2930" spans="1:3" x14ac:dyDescent="0.2">
      <c r="A2930" s="1">
        <v>162</v>
      </c>
      <c r="B2930" s="1">
        <v>24835</v>
      </c>
      <c r="C2930" s="1">
        <v>9368.0249999999996</v>
      </c>
    </row>
    <row r="2931" spans="1:3" x14ac:dyDescent="0.2">
      <c r="A2931" s="1">
        <v>162</v>
      </c>
      <c r="B2931" s="1">
        <v>0</v>
      </c>
      <c r="C2931" s="1">
        <v>2495.5590000000002</v>
      </c>
    </row>
    <row r="2932" spans="1:3" x14ac:dyDescent="0.2">
      <c r="A2932" s="1">
        <v>163</v>
      </c>
      <c r="B2932" s="1">
        <v>218618</v>
      </c>
      <c r="C2932" s="1">
        <v>1021.672</v>
      </c>
    </row>
    <row r="2933" spans="1:3" x14ac:dyDescent="0.2">
      <c r="A2933" s="1">
        <v>163</v>
      </c>
      <c r="B2933" s="1">
        <v>302904</v>
      </c>
      <c r="C2933" s="1">
        <v>995.58600000000001</v>
      </c>
    </row>
    <row r="2934" spans="1:3" x14ac:dyDescent="0.2">
      <c r="A2934" s="1">
        <v>163</v>
      </c>
      <c r="B2934" s="1">
        <v>447711</v>
      </c>
      <c r="C2934" s="1">
        <v>3194.9780000000001</v>
      </c>
    </row>
    <row r="2935" spans="1:3" x14ac:dyDescent="0.2">
      <c r="A2935" s="1">
        <v>163</v>
      </c>
      <c r="B2935" s="1">
        <v>371843</v>
      </c>
      <c r="C2935" s="1">
        <v>7586.57</v>
      </c>
    </row>
    <row r="2936" spans="1:3" x14ac:dyDescent="0.2">
      <c r="A2936" s="1">
        <v>163</v>
      </c>
      <c r="B2936" s="1">
        <v>285786</v>
      </c>
      <c r="C2936" s="1">
        <v>8605.33</v>
      </c>
    </row>
    <row r="2937" spans="1:3" x14ac:dyDescent="0.2">
      <c r="A2937" s="1">
        <v>163</v>
      </c>
      <c r="B2937" s="1">
        <v>196016</v>
      </c>
      <c r="C2937" s="1">
        <v>8978.9349999999995</v>
      </c>
    </row>
    <row r="2938" spans="1:3" x14ac:dyDescent="0.2">
      <c r="A2938" s="1">
        <v>163</v>
      </c>
      <c r="B2938" s="1">
        <v>107315</v>
      </c>
      <c r="C2938" s="1">
        <v>8867.3430000000008</v>
      </c>
    </row>
    <row r="2939" spans="1:3" x14ac:dyDescent="0.2">
      <c r="A2939" s="1">
        <v>163</v>
      </c>
      <c r="B2939" s="1">
        <v>13920</v>
      </c>
      <c r="C2939" s="1">
        <v>9339.2620000000006</v>
      </c>
    </row>
    <row r="2940" spans="1:3" x14ac:dyDescent="0.2">
      <c r="A2940" s="1">
        <v>163</v>
      </c>
      <c r="B2940" s="1">
        <v>0</v>
      </c>
      <c r="C2940" s="1">
        <v>1406.8789999999999</v>
      </c>
    </row>
    <row r="2941" spans="1:3" x14ac:dyDescent="0.2">
      <c r="A2941" s="1">
        <v>164</v>
      </c>
      <c r="B2941" s="1">
        <v>258418</v>
      </c>
      <c r="C2941" s="1">
        <v>1143.1300000000001</v>
      </c>
    </row>
    <row r="2942" spans="1:3" x14ac:dyDescent="0.2">
      <c r="A2942" s="1">
        <v>164</v>
      </c>
      <c r="B2942" s="1">
        <v>336505</v>
      </c>
      <c r="C2942" s="1">
        <v>982.66300000000001</v>
      </c>
    </row>
    <row r="2943" spans="1:3" x14ac:dyDescent="0.2">
      <c r="A2943" s="1">
        <v>164</v>
      </c>
      <c r="B2943" s="1">
        <v>439281</v>
      </c>
      <c r="C2943" s="1">
        <v>3928.203</v>
      </c>
    </row>
    <row r="2944" spans="1:3" x14ac:dyDescent="0.2">
      <c r="A2944" s="1">
        <v>164</v>
      </c>
      <c r="B2944" s="1">
        <v>364271</v>
      </c>
      <c r="C2944" s="1">
        <v>7511.4279999999999</v>
      </c>
    </row>
    <row r="2945" spans="1:3" x14ac:dyDescent="0.2">
      <c r="A2945" s="1">
        <v>164</v>
      </c>
      <c r="B2945" s="1">
        <v>278332</v>
      </c>
      <c r="C2945" s="1">
        <v>8583.0339999999997</v>
      </c>
    </row>
    <row r="2946" spans="1:3" x14ac:dyDescent="0.2">
      <c r="A2946" s="1">
        <v>164</v>
      </c>
      <c r="B2946" s="1">
        <v>192401</v>
      </c>
      <c r="C2946" s="1">
        <v>8592.866</v>
      </c>
    </row>
    <row r="2947" spans="1:3" x14ac:dyDescent="0.2">
      <c r="A2947" s="1">
        <v>164</v>
      </c>
      <c r="B2947" s="1">
        <v>106134</v>
      </c>
      <c r="C2947" s="1">
        <v>8626.2990000000009</v>
      </c>
    </row>
    <row r="2948" spans="1:3" x14ac:dyDescent="0.2">
      <c r="A2948" s="1">
        <v>164</v>
      </c>
      <c r="B2948" s="1">
        <v>13282</v>
      </c>
      <c r="C2948" s="1">
        <v>9295.5130000000008</v>
      </c>
    </row>
    <row r="2949" spans="1:3" x14ac:dyDescent="0.2">
      <c r="A2949" s="1">
        <v>164</v>
      </c>
      <c r="B2949" s="1">
        <v>0</v>
      </c>
      <c r="C2949" s="1">
        <v>1332.396</v>
      </c>
    </row>
    <row r="2950" spans="1:3" x14ac:dyDescent="0.2">
      <c r="A2950" s="1">
        <v>165</v>
      </c>
      <c r="B2950" s="1">
        <v>262958</v>
      </c>
      <c r="C2950" s="1">
        <v>1021.332</v>
      </c>
    </row>
    <row r="2951" spans="1:3" x14ac:dyDescent="0.2">
      <c r="A2951" s="1">
        <v>165</v>
      </c>
      <c r="B2951" s="1">
        <v>329972</v>
      </c>
      <c r="C2951" s="1">
        <v>1007.574</v>
      </c>
    </row>
    <row r="2952" spans="1:3" x14ac:dyDescent="0.2">
      <c r="A2952" s="1">
        <v>165</v>
      </c>
      <c r="B2952" s="1">
        <v>446257</v>
      </c>
      <c r="C2952" s="1">
        <v>3331.58</v>
      </c>
    </row>
    <row r="2953" spans="1:3" x14ac:dyDescent="0.2">
      <c r="A2953" s="1">
        <v>165</v>
      </c>
      <c r="B2953" s="1">
        <v>369237</v>
      </c>
      <c r="C2953" s="1">
        <v>7698.4570000000003</v>
      </c>
    </row>
    <row r="2954" spans="1:3" x14ac:dyDescent="0.2">
      <c r="A2954" s="1">
        <v>165</v>
      </c>
      <c r="B2954" s="1">
        <v>281369</v>
      </c>
      <c r="C2954" s="1">
        <v>8800.5910000000003</v>
      </c>
    </row>
    <row r="2955" spans="1:3" x14ac:dyDescent="0.2">
      <c r="A2955" s="1">
        <v>165</v>
      </c>
      <c r="B2955" s="1">
        <v>192205</v>
      </c>
      <c r="C2955" s="1">
        <v>8899.4889999999996</v>
      </c>
    </row>
    <row r="2956" spans="1:3" x14ac:dyDescent="0.2">
      <c r="A2956" s="1">
        <v>165</v>
      </c>
      <c r="B2956" s="1">
        <v>124838</v>
      </c>
      <c r="C2956" s="1">
        <v>6741.7920000000004</v>
      </c>
    </row>
    <row r="2957" spans="1:3" x14ac:dyDescent="0.2">
      <c r="A2957" s="1">
        <v>165</v>
      </c>
      <c r="B2957" s="1">
        <v>33714</v>
      </c>
      <c r="C2957" s="1">
        <v>9106.0669999999991</v>
      </c>
    </row>
    <row r="2958" spans="1:3" x14ac:dyDescent="0.2">
      <c r="A2958" s="1">
        <v>165</v>
      </c>
      <c r="B2958" s="1">
        <v>0</v>
      </c>
      <c r="C2958" s="1">
        <v>3386.886</v>
      </c>
    </row>
    <row r="2959" spans="1:3" x14ac:dyDescent="0.2">
      <c r="A2959" s="1">
        <v>166</v>
      </c>
      <c r="B2959" s="1">
        <v>205523</v>
      </c>
      <c r="C2959" s="1">
        <v>875.30799999999999</v>
      </c>
    </row>
    <row r="2960" spans="1:3" x14ac:dyDescent="0.2">
      <c r="A2960" s="1">
        <v>166</v>
      </c>
      <c r="B2960" s="1">
        <v>411721</v>
      </c>
      <c r="C2960" s="1">
        <v>1405.2739999999999</v>
      </c>
    </row>
    <row r="2961" spans="1:3" x14ac:dyDescent="0.2">
      <c r="A2961" s="1">
        <v>166</v>
      </c>
      <c r="B2961" s="1">
        <v>459764</v>
      </c>
      <c r="C2961" s="1">
        <v>914.98500000000001</v>
      </c>
    </row>
    <row r="2962" spans="1:3" x14ac:dyDescent="0.2">
      <c r="A2962" s="1">
        <v>166</v>
      </c>
      <c r="B2962" s="1">
        <v>383516</v>
      </c>
      <c r="C2962" s="1">
        <v>8428.0869999999995</v>
      </c>
    </row>
    <row r="2963" spans="1:3" x14ac:dyDescent="0.2">
      <c r="A2963" s="1">
        <v>166</v>
      </c>
      <c r="B2963" s="1">
        <v>295750</v>
      </c>
      <c r="C2963" s="1">
        <v>8774.0669999999991</v>
      </c>
    </row>
    <row r="2964" spans="1:3" x14ac:dyDescent="0.2">
      <c r="A2964" s="1">
        <v>166</v>
      </c>
      <c r="B2964" s="1">
        <v>207725</v>
      </c>
      <c r="C2964" s="1">
        <v>8802.2720000000008</v>
      </c>
    </row>
    <row r="2965" spans="1:3" x14ac:dyDescent="0.2">
      <c r="A2965" s="1">
        <v>166</v>
      </c>
      <c r="B2965" s="1">
        <v>117300</v>
      </c>
      <c r="C2965" s="1">
        <v>9044.7119999999995</v>
      </c>
    </row>
    <row r="2966" spans="1:3" x14ac:dyDescent="0.2">
      <c r="A2966" s="1">
        <v>166</v>
      </c>
      <c r="B2966" s="1">
        <v>26148</v>
      </c>
      <c r="C2966" s="1">
        <v>9112.1749999999993</v>
      </c>
    </row>
    <row r="2967" spans="1:3" x14ac:dyDescent="0.2">
      <c r="A2967" s="1">
        <v>166</v>
      </c>
      <c r="B2967" s="1">
        <v>0</v>
      </c>
      <c r="C2967" s="1">
        <v>2628.627</v>
      </c>
    </row>
    <row r="2968" spans="1:3" x14ac:dyDescent="0.2">
      <c r="A2968" s="1">
        <v>167</v>
      </c>
      <c r="B2968" s="1">
        <v>227487</v>
      </c>
      <c r="C2968" s="1">
        <v>977.71100000000001</v>
      </c>
    </row>
    <row r="2969" spans="1:3" x14ac:dyDescent="0.2">
      <c r="A2969" s="1">
        <v>167</v>
      </c>
      <c r="B2969" s="1">
        <v>417339</v>
      </c>
      <c r="C2969" s="1">
        <v>1386.798</v>
      </c>
    </row>
    <row r="2970" spans="1:3" x14ac:dyDescent="0.2">
      <c r="A2970" s="1">
        <v>167</v>
      </c>
      <c r="B2970" s="1">
        <v>453933</v>
      </c>
      <c r="C2970" s="1">
        <v>2240.1320000000001</v>
      </c>
    </row>
    <row r="2971" spans="1:3" x14ac:dyDescent="0.2">
      <c r="A2971" s="1">
        <v>167</v>
      </c>
      <c r="B2971" s="1">
        <v>365620</v>
      </c>
      <c r="C2971" s="1">
        <v>8815.9590000000007</v>
      </c>
    </row>
    <row r="2972" spans="1:3" x14ac:dyDescent="0.2">
      <c r="A2972" s="1">
        <v>167</v>
      </c>
      <c r="B2972" s="1">
        <v>278400</v>
      </c>
      <c r="C2972" s="1">
        <v>8725.7350000000006</v>
      </c>
    </row>
    <row r="2973" spans="1:3" x14ac:dyDescent="0.2">
      <c r="A2973" s="1">
        <v>167</v>
      </c>
      <c r="B2973" s="1">
        <v>189499</v>
      </c>
      <c r="C2973" s="1">
        <v>8879.6110000000008</v>
      </c>
    </row>
    <row r="2974" spans="1:3" x14ac:dyDescent="0.2">
      <c r="A2974" s="1">
        <v>167</v>
      </c>
      <c r="B2974" s="1">
        <v>99150</v>
      </c>
      <c r="C2974" s="1">
        <v>9036.5139999999992</v>
      </c>
    </row>
    <row r="2975" spans="1:3" x14ac:dyDescent="0.2">
      <c r="A2975" s="1">
        <v>167</v>
      </c>
      <c r="B2975" s="1">
        <v>6390</v>
      </c>
      <c r="C2975" s="1">
        <v>9275.4670000000006</v>
      </c>
    </row>
    <row r="2976" spans="1:3" x14ac:dyDescent="0.2">
      <c r="A2976" s="1">
        <v>167</v>
      </c>
      <c r="B2976" s="1">
        <v>0</v>
      </c>
      <c r="C2976" s="1">
        <v>654.08399999999995</v>
      </c>
    </row>
    <row r="2977" spans="1:3" x14ac:dyDescent="0.2">
      <c r="A2977" s="1">
        <v>168</v>
      </c>
      <c r="B2977" s="1">
        <v>298721</v>
      </c>
      <c r="C2977" s="1">
        <v>1136.9960000000001</v>
      </c>
    </row>
    <row r="2978" spans="1:3" x14ac:dyDescent="0.2">
      <c r="A2978" s="1">
        <v>168</v>
      </c>
      <c r="B2978" s="1">
        <v>358286</v>
      </c>
      <c r="C2978" s="1">
        <v>1012.871</v>
      </c>
    </row>
    <row r="2979" spans="1:3" x14ac:dyDescent="0.2">
      <c r="A2979" s="1">
        <v>168</v>
      </c>
      <c r="B2979" s="1">
        <v>430836</v>
      </c>
      <c r="C2979" s="1">
        <v>4762.7060000000001</v>
      </c>
    </row>
    <row r="2980" spans="1:3" x14ac:dyDescent="0.2">
      <c r="A2980" s="1">
        <v>168</v>
      </c>
      <c r="B2980" s="1">
        <v>340887</v>
      </c>
      <c r="C2980" s="1">
        <v>8977.5869999999995</v>
      </c>
    </row>
    <row r="2981" spans="1:3" x14ac:dyDescent="0.2">
      <c r="A2981" s="1">
        <v>168</v>
      </c>
      <c r="B2981" s="1">
        <v>251861</v>
      </c>
      <c r="C2981" s="1">
        <v>8906.2790000000005</v>
      </c>
    </row>
    <row r="2982" spans="1:3" x14ac:dyDescent="0.2">
      <c r="A2982" s="1">
        <v>168</v>
      </c>
      <c r="B2982" s="1">
        <v>162845</v>
      </c>
      <c r="C2982" s="1">
        <v>8898.6560000000009</v>
      </c>
    </row>
    <row r="2983" spans="1:3" x14ac:dyDescent="0.2">
      <c r="A2983" s="1">
        <v>168</v>
      </c>
      <c r="B2983" s="1">
        <v>73096</v>
      </c>
      <c r="C2983" s="1">
        <v>8973.5560000000005</v>
      </c>
    </row>
    <row r="2984" spans="1:3" x14ac:dyDescent="0.2">
      <c r="A2984" s="1">
        <v>168</v>
      </c>
      <c r="B2984" s="1">
        <v>0</v>
      </c>
      <c r="C2984" s="1">
        <v>7325.6639999999998</v>
      </c>
    </row>
    <row r="2985" spans="1:3" x14ac:dyDescent="0.2">
      <c r="A2985" s="1">
        <v>169</v>
      </c>
      <c r="B2985" s="1">
        <v>52241</v>
      </c>
      <c r="C2985" s="1">
        <v>417.14400000000001</v>
      </c>
    </row>
    <row r="2986" spans="1:3" x14ac:dyDescent="0.2">
      <c r="A2986" s="1">
        <v>169</v>
      </c>
      <c r="B2986" s="1">
        <v>332195</v>
      </c>
      <c r="C2986" s="1">
        <v>1131.123</v>
      </c>
    </row>
    <row r="2987" spans="1:3" x14ac:dyDescent="0.2">
      <c r="A2987" s="1">
        <v>169</v>
      </c>
      <c r="B2987" s="1">
        <v>394919</v>
      </c>
      <c r="C2987" s="1">
        <v>992.09500000000003</v>
      </c>
    </row>
    <row r="2988" spans="1:3" x14ac:dyDescent="0.2">
      <c r="A2988" s="1">
        <v>169</v>
      </c>
      <c r="B2988" s="1">
        <v>408948</v>
      </c>
      <c r="C2988" s="1">
        <v>6549.0010000000002</v>
      </c>
    </row>
    <row r="2989" spans="1:3" x14ac:dyDescent="0.2">
      <c r="A2989" s="1">
        <v>169</v>
      </c>
      <c r="B2989" s="1">
        <v>321581</v>
      </c>
      <c r="C2989" s="1">
        <v>8736.4069999999992</v>
      </c>
    </row>
    <row r="2990" spans="1:3" x14ac:dyDescent="0.2">
      <c r="A2990" s="1">
        <v>169</v>
      </c>
      <c r="B2990" s="1">
        <v>235417</v>
      </c>
      <c r="C2990" s="1">
        <v>8612.8960000000006</v>
      </c>
    </row>
    <row r="2991" spans="1:3" x14ac:dyDescent="0.2">
      <c r="A2991" s="1">
        <v>169</v>
      </c>
      <c r="B2991" s="1">
        <v>148225</v>
      </c>
      <c r="C2991" s="1">
        <v>8735.81</v>
      </c>
    </row>
    <row r="2992" spans="1:3" x14ac:dyDescent="0.2">
      <c r="A2992" s="1">
        <v>169</v>
      </c>
      <c r="B2992" s="1">
        <v>57432</v>
      </c>
      <c r="C2992" s="1">
        <v>9065.3739999999998</v>
      </c>
    </row>
    <row r="2993" spans="1:3" x14ac:dyDescent="0.2">
      <c r="A2993" s="1">
        <v>169</v>
      </c>
      <c r="B2993" s="1">
        <v>0</v>
      </c>
      <c r="C2993" s="1">
        <v>5751.1480000000001</v>
      </c>
    </row>
    <row r="2994" spans="1:3" x14ac:dyDescent="0.2">
      <c r="A2994" s="1">
        <v>170</v>
      </c>
      <c r="B2994" s="1">
        <v>101042</v>
      </c>
      <c r="C2994" s="1">
        <v>679.10500000000002</v>
      </c>
    </row>
    <row r="2995" spans="1:3" x14ac:dyDescent="0.2">
      <c r="A2995" s="1">
        <v>170</v>
      </c>
      <c r="B2995" s="1">
        <v>312925</v>
      </c>
      <c r="C2995" s="1">
        <v>988.81399999999996</v>
      </c>
    </row>
    <row r="2996" spans="1:3" x14ac:dyDescent="0.2">
      <c r="A2996" s="1">
        <v>170</v>
      </c>
      <c r="B2996" s="1">
        <v>460005</v>
      </c>
      <c r="C2996" s="1">
        <v>2330.665</v>
      </c>
    </row>
    <row r="2997" spans="1:3" x14ac:dyDescent="0.2">
      <c r="A2997" s="1">
        <v>170</v>
      </c>
      <c r="B2997" s="1">
        <v>390765</v>
      </c>
      <c r="C2997" s="1">
        <v>6919.7489999999998</v>
      </c>
    </row>
    <row r="2998" spans="1:3" x14ac:dyDescent="0.2">
      <c r="A2998" s="1">
        <v>170</v>
      </c>
      <c r="B2998" s="1">
        <v>302574</v>
      </c>
      <c r="C2998" s="1">
        <v>8805.8909999999996</v>
      </c>
    </row>
    <row r="2999" spans="1:3" x14ac:dyDescent="0.2">
      <c r="A2999" s="1">
        <v>170</v>
      </c>
      <c r="B2999" s="1">
        <v>217800</v>
      </c>
      <c r="C2999" s="1">
        <v>8486.4179999999997</v>
      </c>
    </row>
    <row r="3000" spans="1:3" x14ac:dyDescent="0.2">
      <c r="A3000" s="1">
        <v>170</v>
      </c>
      <c r="B3000" s="1">
        <v>129811</v>
      </c>
      <c r="C3000" s="1">
        <v>8805.5789999999997</v>
      </c>
    </row>
    <row r="3001" spans="1:3" x14ac:dyDescent="0.2">
      <c r="A3001" s="1">
        <v>170</v>
      </c>
      <c r="B3001" s="1">
        <v>36462</v>
      </c>
      <c r="C3001" s="1">
        <v>9319.3880000000008</v>
      </c>
    </row>
    <row r="3002" spans="1:3" x14ac:dyDescent="0.2">
      <c r="A3002" s="1">
        <v>170</v>
      </c>
      <c r="B3002" s="1">
        <v>0</v>
      </c>
      <c r="C3002" s="1">
        <v>3661.5720000000001</v>
      </c>
    </row>
    <row r="3003" spans="1:3" x14ac:dyDescent="0.2">
      <c r="A3003" s="1">
        <v>171</v>
      </c>
      <c r="B3003" s="1">
        <v>194218</v>
      </c>
      <c r="C3003" s="1">
        <v>950.58799999999997</v>
      </c>
    </row>
    <row r="3004" spans="1:3" x14ac:dyDescent="0.2">
      <c r="A3004" s="1">
        <v>171</v>
      </c>
      <c r="B3004" s="1">
        <v>382115</v>
      </c>
      <c r="C3004" s="1">
        <v>1945.752</v>
      </c>
    </row>
    <row r="3005" spans="1:3" x14ac:dyDescent="0.2">
      <c r="A3005" s="1">
        <v>171</v>
      </c>
      <c r="B3005" s="1">
        <v>454134</v>
      </c>
      <c r="C3005" s="1">
        <v>1428.107</v>
      </c>
    </row>
    <row r="3006" spans="1:3" x14ac:dyDescent="0.2">
      <c r="A3006" s="1">
        <v>171</v>
      </c>
      <c r="B3006" s="1">
        <v>366096</v>
      </c>
      <c r="C3006" s="1">
        <v>9051.6689999999999</v>
      </c>
    </row>
    <row r="3007" spans="1:3" x14ac:dyDescent="0.2">
      <c r="A3007" s="1">
        <v>171</v>
      </c>
      <c r="B3007" s="1">
        <v>274017</v>
      </c>
      <c r="C3007" s="1">
        <v>9201.8729999999996</v>
      </c>
    </row>
    <row r="3008" spans="1:3" x14ac:dyDescent="0.2">
      <c r="A3008" s="1">
        <v>171</v>
      </c>
      <c r="B3008" s="1">
        <v>182200</v>
      </c>
      <c r="C3008" s="1">
        <v>9180.1659999999993</v>
      </c>
    </row>
    <row r="3009" spans="1:3" x14ac:dyDescent="0.2">
      <c r="A3009" s="1">
        <v>171</v>
      </c>
      <c r="B3009" s="1">
        <v>89156</v>
      </c>
      <c r="C3009" s="1">
        <v>9311.2119999999995</v>
      </c>
    </row>
    <row r="3010" spans="1:3" x14ac:dyDescent="0.2">
      <c r="A3010" s="1">
        <v>171</v>
      </c>
      <c r="B3010" s="1">
        <v>0</v>
      </c>
      <c r="C3010" s="1">
        <v>8919.598</v>
      </c>
    </row>
    <row r="3011" spans="1:3" x14ac:dyDescent="0.2">
      <c r="A3011" s="1">
        <v>172</v>
      </c>
      <c r="B3011" s="1">
        <v>24449</v>
      </c>
      <c r="C3011" s="1">
        <v>261.02600000000001</v>
      </c>
    </row>
    <row r="3012" spans="1:3" x14ac:dyDescent="0.2">
      <c r="A3012" s="1">
        <v>172</v>
      </c>
      <c r="B3012" s="1">
        <v>321704</v>
      </c>
      <c r="C3012" s="1">
        <v>1278.557</v>
      </c>
    </row>
    <row r="3013" spans="1:3" x14ac:dyDescent="0.2">
      <c r="A3013" s="1">
        <v>172</v>
      </c>
      <c r="B3013" s="1">
        <v>384380</v>
      </c>
      <c r="C3013" s="1">
        <v>1172.2909999999999</v>
      </c>
    </row>
    <row r="3014" spans="1:3" x14ac:dyDescent="0.2">
      <c r="A3014" s="1">
        <v>172</v>
      </c>
      <c r="B3014" s="1">
        <v>419463</v>
      </c>
      <c r="C3014" s="1">
        <v>5322.2219999999998</v>
      </c>
    </row>
    <row r="3015" spans="1:3" x14ac:dyDescent="0.2">
      <c r="A3015" s="1">
        <v>172</v>
      </c>
      <c r="B3015" s="1">
        <v>334038</v>
      </c>
      <c r="C3015" s="1">
        <v>8538.5810000000001</v>
      </c>
    </row>
    <row r="3016" spans="1:3" x14ac:dyDescent="0.2">
      <c r="A3016" s="1">
        <v>172</v>
      </c>
      <c r="B3016" s="1">
        <v>270150</v>
      </c>
      <c r="C3016" s="1">
        <v>6390.3590000000004</v>
      </c>
    </row>
    <row r="3017" spans="1:3" x14ac:dyDescent="0.2">
      <c r="A3017" s="1">
        <v>172</v>
      </c>
      <c r="B3017" s="1">
        <v>184700</v>
      </c>
      <c r="C3017" s="1">
        <v>8546.2749999999996</v>
      </c>
    </row>
    <row r="3018" spans="1:3" x14ac:dyDescent="0.2">
      <c r="A3018" s="1">
        <v>172</v>
      </c>
      <c r="B3018" s="1">
        <v>97280</v>
      </c>
      <c r="C3018" s="1">
        <v>8729.7289999999994</v>
      </c>
    </row>
    <row r="3019" spans="1:3" x14ac:dyDescent="0.2">
      <c r="A3019" s="1">
        <v>172</v>
      </c>
      <c r="B3019" s="1">
        <v>15722</v>
      </c>
      <c r="C3019" s="1">
        <v>8155.66</v>
      </c>
    </row>
    <row r="3020" spans="1:3" x14ac:dyDescent="0.2">
      <c r="A3020" s="1">
        <v>172</v>
      </c>
      <c r="B3020" s="1">
        <v>0</v>
      </c>
      <c r="C3020" s="1">
        <v>1587.8889999999999</v>
      </c>
    </row>
    <row r="3021" spans="1:3" x14ac:dyDescent="0.2">
      <c r="A3021" s="1">
        <v>173</v>
      </c>
      <c r="B3021" s="1">
        <v>274188</v>
      </c>
      <c r="C3021" s="1">
        <v>1180.4690000000001</v>
      </c>
    </row>
    <row r="3022" spans="1:3" x14ac:dyDescent="0.2">
      <c r="A3022" s="1">
        <v>173</v>
      </c>
      <c r="B3022" s="1">
        <v>355631</v>
      </c>
      <c r="C3022" s="1">
        <v>1335.077</v>
      </c>
    </row>
    <row r="3023" spans="1:3" x14ac:dyDescent="0.2">
      <c r="A3023" s="1">
        <v>173</v>
      </c>
      <c r="B3023" s="1">
        <v>426685</v>
      </c>
      <c r="C3023" s="1">
        <v>4797.8779999999997</v>
      </c>
    </row>
    <row r="3024" spans="1:3" x14ac:dyDescent="0.2">
      <c r="A3024" s="1">
        <v>173</v>
      </c>
      <c r="B3024" s="1">
        <v>335665</v>
      </c>
      <c r="C3024" s="1">
        <v>9101.67</v>
      </c>
    </row>
    <row r="3025" spans="1:3" x14ac:dyDescent="0.2">
      <c r="A3025" s="1">
        <v>173</v>
      </c>
      <c r="B3025" s="1">
        <v>243538</v>
      </c>
      <c r="C3025" s="1">
        <v>9215.0570000000007</v>
      </c>
    </row>
    <row r="3026" spans="1:3" x14ac:dyDescent="0.2">
      <c r="A3026" s="1">
        <v>173</v>
      </c>
      <c r="B3026" s="1">
        <v>152337</v>
      </c>
      <c r="C3026" s="1">
        <v>9110.7900000000009</v>
      </c>
    </row>
    <row r="3027" spans="1:3" x14ac:dyDescent="0.2">
      <c r="A3027" s="1">
        <v>173</v>
      </c>
      <c r="B3027" s="1">
        <v>57815</v>
      </c>
      <c r="C3027" s="1">
        <v>9469.0910000000003</v>
      </c>
    </row>
    <row r="3028" spans="1:3" x14ac:dyDescent="0.2">
      <c r="A3028" s="1">
        <v>173</v>
      </c>
      <c r="B3028" s="1">
        <v>0</v>
      </c>
      <c r="C3028" s="1">
        <v>5777.7550000000001</v>
      </c>
    </row>
    <row r="3029" spans="1:3" x14ac:dyDescent="0.2">
      <c r="A3029" s="1">
        <v>174</v>
      </c>
      <c r="B3029" s="1">
        <v>103563</v>
      </c>
      <c r="C3029" s="1">
        <v>687.12699999999995</v>
      </c>
    </row>
    <row r="3030" spans="1:3" x14ac:dyDescent="0.2">
      <c r="A3030" s="1">
        <v>174</v>
      </c>
      <c r="B3030" s="1">
        <v>317592</v>
      </c>
      <c r="C3030" s="1">
        <v>1023.985</v>
      </c>
    </row>
    <row r="3031" spans="1:3" x14ac:dyDescent="0.2">
      <c r="A3031" s="1">
        <v>174</v>
      </c>
      <c r="B3031" s="1">
        <v>456771</v>
      </c>
      <c r="C3031" s="1">
        <v>2593.6619999999998</v>
      </c>
    </row>
    <row r="3032" spans="1:3" x14ac:dyDescent="0.2">
      <c r="A3032" s="1">
        <v>174</v>
      </c>
      <c r="B3032" s="1">
        <v>368830</v>
      </c>
      <c r="C3032" s="1">
        <v>8793.1370000000006</v>
      </c>
    </row>
    <row r="3033" spans="1:3" x14ac:dyDescent="0.2">
      <c r="A3033" s="1">
        <v>174</v>
      </c>
      <c r="B3033" s="1">
        <v>277885</v>
      </c>
      <c r="C3033" s="1">
        <v>9094.1380000000008</v>
      </c>
    </row>
    <row r="3034" spans="1:3" x14ac:dyDescent="0.2">
      <c r="A3034" s="1">
        <v>174</v>
      </c>
      <c r="B3034" s="1">
        <v>188760</v>
      </c>
      <c r="C3034" s="1">
        <v>8913.9500000000007</v>
      </c>
    </row>
    <row r="3035" spans="1:3" x14ac:dyDescent="0.2">
      <c r="A3035" s="1">
        <v>174</v>
      </c>
      <c r="B3035" s="1">
        <v>94709</v>
      </c>
      <c r="C3035" s="1">
        <v>9398.3070000000007</v>
      </c>
    </row>
    <row r="3036" spans="1:3" x14ac:dyDescent="0.2">
      <c r="A3036" s="1">
        <v>174</v>
      </c>
      <c r="B3036" s="1">
        <v>0</v>
      </c>
      <c r="C3036" s="1">
        <v>9484.1540000000005</v>
      </c>
    </row>
    <row r="3037" spans="1:3" x14ac:dyDescent="0.2">
      <c r="A3037" s="1">
        <v>175</v>
      </c>
      <c r="B3037" s="1">
        <v>5414</v>
      </c>
      <c r="C3037" s="1">
        <v>81.197000000000003</v>
      </c>
    </row>
    <row r="3038" spans="1:3" x14ac:dyDescent="0.2">
      <c r="A3038" s="1">
        <v>175</v>
      </c>
      <c r="B3038" s="1">
        <v>331709</v>
      </c>
      <c r="C3038" s="1">
        <v>1348.2639999999999</v>
      </c>
    </row>
    <row r="3039" spans="1:3" x14ac:dyDescent="0.2">
      <c r="A3039" s="1">
        <v>175</v>
      </c>
      <c r="B3039" s="1">
        <v>382991</v>
      </c>
      <c r="C3039" s="1">
        <v>1302.8599999999999</v>
      </c>
    </row>
    <row r="3040" spans="1:3" x14ac:dyDescent="0.2">
      <c r="A3040" s="1">
        <v>175</v>
      </c>
      <c r="B3040" s="1">
        <v>392856</v>
      </c>
      <c r="C3040" s="1">
        <v>7963.2879999999996</v>
      </c>
    </row>
    <row r="3041" spans="1:3" x14ac:dyDescent="0.2">
      <c r="A3041" s="1">
        <v>175</v>
      </c>
      <c r="B3041" s="1">
        <v>301441</v>
      </c>
      <c r="C3041" s="1">
        <v>9141.1110000000008</v>
      </c>
    </row>
    <row r="3042" spans="1:3" x14ac:dyDescent="0.2">
      <c r="A3042" s="1">
        <v>175</v>
      </c>
      <c r="B3042" s="1">
        <v>209096</v>
      </c>
      <c r="C3042" s="1">
        <v>9233.6479999999992</v>
      </c>
    </row>
    <row r="3043" spans="1:3" x14ac:dyDescent="0.2">
      <c r="A3043" s="1">
        <v>175</v>
      </c>
      <c r="B3043" s="1">
        <v>114372</v>
      </c>
      <c r="C3043" s="1">
        <v>9473.7240000000002</v>
      </c>
    </row>
    <row r="3044" spans="1:3" x14ac:dyDescent="0.2">
      <c r="A3044" s="1">
        <v>175</v>
      </c>
      <c r="B3044" s="1">
        <v>20164</v>
      </c>
      <c r="C3044" s="1">
        <v>9418.44</v>
      </c>
    </row>
    <row r="3045" spans="1:3" x14ac:dyDescent="0.2">
      <c r="A3045" s="1">
        <v>175</v>
      </c>
      <c r="B3045" s="1">
        <v>0</v>
      </c>
      <c r="C3045" s="1">
        <v>2032.5309999999999</v>
      </c>
    </row>
    <row r="3046" spans="1:3" x14ac:dyDescent="0.2">
      <c r="A3046" s="1">
        <v>176</v>
      </c>
      <c r="B3046" s="1">
        <v>248225</v>
      </c>
      <c r="C3046" s="1">
        <v>1019.797</v>
      </c>
    </row>
    <row r="3047" spans="1:3" x14ac:dyDescent="0.2">
      <c r="A3047" s="1">
        <v>176</v>
      </c>
      <c r="B3047" s="1">
        <v>325770</v>
      </c>
      <c r="C3047" s="1">
        <v>1169.8820000000001</v>
      </c>
    </row>
    <row r="3048" spans="1:3" x14ac:dyDescent="0.2">
      <c r="A3048" s="1">
        <v>176</v>
      </c>
      <c r="B3048" s="1">
        <v>411174</v>
      </c>
      <c r="C3048" s="1">
        <v>6681.3519999999999</v>
      </c>
    </row>
    <row r="3049" spans="1:3" x14ac:dyDescent="0.2">
      <c r="A3049" s="1">
        <v>176</v>
      </c>
      <c r="B3049" s="1">
        <v>348421</v>
      </c>
      <c r="C3049" s="1">
        <v>6268.5590000000002</v>
      </c>
    </row>
    <row r="3050" spans="1:3" x14ac:dyDescent="0.2">
      <c r="A3050" s="1">
        <v>176</v>
      </c>
      <c r="B3050" s="1">
        <v>260367</v>
      </c>
      <c r="C3050" s="1">
        <v>8805.3700000000008</v>
      </c>
    </row>
    <row r="3051" spans="1:3" x14ac:dyDescent="0.2">
      <c r="A3051" s="1">
        <v>176</v>
      </c>
      <c r="B3051" s="1">
        <v>174411</v>
      </c>
      <c r="C3051" s="1">
        <v>8595.4680000000008</v>
      </c>
    </row>
    <row r="3052" spans="1:3" x14ac:dyDescent="0.2">
      <c r="A3052" s="1">
        <v>176</v>
      </c>
      <c r="B3052" s="1">
        <v>86276</v>
      </c>
      <c r="C3052" s="1">
        <v>8812.4940000000006</v>
      </c>
    </row>
    <row r="3053" spans="1:3" x14ac:dyDescent="0.2">
      <c r="A3053" s="1">
        <v>176</v>
      </c>
      <c r="B3053" s="1">
        <v>0</v>
      </c>
      <c r="C3053" s="1">
        <v>8636.3009999999995</v>
      </c>
    </row>
    <row r="3054" spans="1:3" x14ac:dyDescent="0.2">
      <c r="A3054" s="1">
        <v>177</v>
      </c>
      <c r="B3054" s="1">
        <v>27638</v>
      </c>
      <c r="C3054" s="1">
        <v>346.959</v>
      </c>
    </row>
    <row r="3055" spans="1:3" x14ac:dyDescent="0.2">
      <c r="A3055" s="1">
        <v>177</v>
      </c>
      <c r="B3055" s="1">
        <v>312000</v>
      </c>
      <c r="C3055" s="1">
        <v>1321.8409999999999</v>
      </c>
    </row>
    <row r="3056" spans="1:3" x14ac:dyDescent="0.2">
      <c r="A3056" s="1">
        <v>177</v>
      </c>
      <c r="B3056" s="1">
        <v>385956</v>
      </c>
      <c r="C3056" s="1">
        <v>1238.194</v>
      </c>
    </row>
    <row r="3057" spans="1:3" x14ac:dyDescent="0.2">
      <c r="A3057" s="1">
        <v>177</v>
      </c>
      <c r="B3057" s="1">
        <v>411158</v>
      </c>
      <c r="C3057" s="1">
        <v>5953.88</v>
      </c>
    </row>
    <row r="3058" spans="1:3" x14ac:dyDescent="0.2">
      <c r="A3058" s="1">
        <v>177</v>
      </c>
      <c r="B3058" s="1">
        <v>320664</v>
      </c>
      <c r="C3058" s="1">
        <v>9065.9930000000004</v>
      </c>
    </row>
    <row r="3059" spans="1:3" x14ac:dyDescent="0.2">
      <c r="A3059" s="1">
        <v>177</v>
      </c>
      <c r="B3059" s="1">
        <v>230406</v>
      </c>
      <c r="C3059" s="1">
        <v>9013.5550000000003</v>
      </c>
    </row>
    <row r="3060" spans="1:3" x14ac:dyDescent="0.2">
      <c r="A3060" s="1">
        <v>177</v>
      </c>
      <c r="B3060" s="1">
        <v>141103</v>
      </c>
      <c r="C3060" s="1">
        <v>8938.6350000000002</v>
      </c>
    </row>
    <row r="3061" spans="1:3" x14ac:dyDescent="0.2">
      <c r="A3061" s="1">
        <v>177</v>
      </c>
      <c r="B3061" s="1">
        <v>47430</v>
      </c>
      <c r="C3061" s="1">
        <v>9366.6170000000002</v>
      </c>
    </row>
    <row r="3062" spans="1:3" x14ac:dyDescent="0.2">
      <c r="A3062" s="1">
        <v>177</v>
      </c>
      <c r="B3062" s="1">
        <v>0</v>
      </c>
      <c r="C3062" s="1">
        <v>4738.2</v>
      </c>
    </row>
    <row r="3063" spans="1:3" x14ac:dyDescent="0.2">
      <c r="A3063" s="1">
        <v>178</v>
      </c>
      <c r="B3063" s="1">
        <v>139692</v>
      </c>
      <c r="C3063" s="1">
        <v>825.62300000000005</v>
      </c>
    </row>
    <row r="3064" spans="1:3" x14ac:dyDescent="0.2">
      <c r="A3064" s="1">
        <v>178</v>
      </c>
      <c r="B3064" s="1">
        <v>317780</v>
      </c>
      <c r="C3064" s="1">
        <v>1258.4079999999999</v>
      </c>
    </row>
    <row r="3065" spans="1:3" x14ac:dyDescent="0.2">
      <c r="A3065" s="1">
        <v>178</v>
      </c>
      <c r="B3065" s="1">
        <v>449593</v>
      </c>
      <c r="C3065" s="1">
        <v>2939.7130000000002</v>
      </c>
    </row>
    <row r="3066" spans="1:3" x14ac:dyDescent="0.2">
      <c r="A3066" s="1">
        <v>178</v>
      </c>
      <c r="B3066" s="1">
        <v>374619</v>
      </c>
      <c r="C3066" s="1">
        <v>7498.8339999999998</v>
      </c>
    </row>
    <row r="3067" spans="1:3" x14ac:dyDescent="0.2">
      <c r="A3067" s="1">
        <v>178</v>
      </c>
      <c r="B3067" s="1">
        <v>287166</v>
      </c>
      <c r="C3067" s="1">
        <v>8745.2569999999996</v>
      </c>
    </row>
    <row r="3068" spans="1:3" x14ac:dyDescent="0.2">
      <c r="A3068" s="1">
        <v>178</v>
      </c>
      <c r="B3068" s="1">
        <v>195782</v>
      </c>
      <c r="C3068" s="1">
        <v>9134.5540000000001</v>
      </c>
    </row>
    <row r="3069" spans="1:3" x14ac:dyDescent="0.2">
      <c r="A3069" s="1">
        <v>178</v>
      </c>
      <c r="B3069" s="1">
        <v>106249</v>
      </c>
      <c r="C3069" s="1">
        <v>8967.02</v>
      </c>
    </row>
    <row r="3070" spans="1:3" x14ac:dyDescent="0.2">
      <c r="A3070" s="1">
        <v>178</v>
      </c>
      <c r="B3070" s="1">
        <v>8224</v>
      </c>
      <c r="C3070" s="1">
        <v>9788.11</v>
      </c>
    </row>
    <row r="3071" spans="1:3" x14ac:dyDescent="0.2">
      <c r="A3071" s="1">
        <v>178</v>
      </c>
      <c r="B3071" s="1">
        <v>0</v>
      </c>
      <c r="C3071" s="1">
        <v>839.79100000000005</v>
      </c>
    </row>
    <row r="3072" spans="1:3" x14ac:dyDescent="0.2">
      <c r="A3072" s="1">
        <v>179</v>
      </c>
      <c r="B3072" s="1">
        <v>285234</v>
      </c>
      <c r="C3072" s="1">
        <v>1232.893</v>
      </c>
    </row>
    <row r="3073" spans="1:3" x14ac:dyDescent="0.2">
      <c r="A3073" s="1">
        <v>179</v>
      </c>
      <c r="B3073" s="1">
        <v>342876</v>
      </c>
      <c r="C3073" s="1">
        <v>1306.489</v>
      </c>
    </row>
    <row r="3074" spans="1:3" x14ac:dyDescent="0.2">
      <c r="A3074" s="1">
        <v>179</v>
      </c>
      <c r="B3074" s="1">
        <v>428600</v>
      </c>
      <c r="C3074" s="1">
        <v>4581.152</v>
      </c>
    </row>
    <row r="3075" spans="1:3" x14ac:dyDescent="0.2">
      <c r="A3075" s="1">
        <v>179</v>
      </c>
      <c r="B3075" s="1">
        <v>351713</v>
      </c>
      <c r="C3075" s="1">
        <v>7678.0969999999998</v>
      </c>
    </row>
    <row r="3076" spans="1:3" x14ac:dyDescent="0.2">
      <c r="A3076" s="1">
        <v>179</v>
      </c>
      <c r="B3076" s="1">
        <v>270477</v>
      </c>
      <c r="C3076" s="1">
        <v>8141.2470000000003</v>
      </c>
    </row>
    <row r="3077" spans="1:3" x14ac:dyDescent="0.2">
      <c r="A3077" s="1">
        <v>179</v>
      </c>
      <c r="B3077" s="1">
        <v>177991</v>
      </c>
      <c r="C3077" s="1">
        <v>9231.0460000000003</v>
      </c>
    </row>
    <row r="3078" spans="1:3" x14ac:dyDescent="0.2">
      <c r="A3078" s="1">
        <v>179</v>
      </c>
      <c r="B3078" s="1">
        <v>85539</v>
      </c>
      <c r="C3078" s="1">
        <v>9244.6149999999998</v>
      </c>
    </row>
    <row r="3079" spans="1:3" x14ac:dyDescent="0.2">
      <c r="A3079" s="1">
        <v>179</v>
      </c>
      <c r="B3079" s="1">
        <v>7046</v>
      </c>
      <c r="C3079" s="1">
        <v>7848.98</v>
      </c>
    </row>
    <row r="3080" spans="1:3" x14ac:dyDescent="0.2">
      <c r="A3080" s="1">
        <v>179</v>
      </c>
      <c r="B3080" s="1">
        <v>0</v>
      </c>
      <c r="C3080" s="1">
        <v>722.24199999999996</v>
      </c>
    </row>
    <row r="3081" spans="1:3" x14ac:dyDescent="0.2">
      <c r="A3081" s="1">
        <v>180</v>
      </c>
      <c r="B3081" s="1">
        <v>277188</v>
      </c>
      <c r="C3081" s="1">
        <v>1327.4169999999999</v>
      </c>
    </row>
    <row r="3082" spans="1:3" x14ac:dyDescent="0.2">
      <c r="A3082" s="1">
        <v>180</v>
      </c>
      <c r="B3082" s="1">
        <v>344008</v>
      </c>
      <c r="C3082" s="1">
        <v>1130.1790000000001</v>
      </c>
    </row>
    <row r="3083" spans="1:3" x14ac:dyDescent="0.2">
      <c r="A3083" s="1">
        <v>180</v>
      </c>
      <c r="B3083" s="1">
        <v>434950</v>
      </c>
      <c r="C3083" s="1">
        <v>4031.201</v>
      </c>
    </row>
    <row r="3084" spans="1:3" x14ac:dyDescent="0.2">
      <c r="A3084" s="1">
        <v>180</v>
      </c>
      <c r="B3084" s="1">
        <v>348602</v>
      </c>
      <c r="C3084" s="1">
        <v>8627.8080000000009</v>
      </c>
    </row>
    <row r="3085" spans="1:3" x14ac:dyDescent="0.2">
      <c r="A3085" s="1">
        <v>180</v>
      </c>
      <c r="B3085" s="1">
        <v>258510</v>
      </c>
      <c r="C3085" s="1">
        <v>8999.9290000000001</v>
      </c>
    </row>
    <row r="3086" spans="1:3" x14ac:dyDescent="0.2">
      <c r="A3086" s="1">
        <v>180</v>
      </c>
      <c r="B3086" s="1">
        <v>169689</v>
      </c>
      <c r="C3086" s="1">
        <v>8898.0609999999997</v>
      </c>
    </row>
    <row r="3087" spans="1:3" x14ac:dyDescent="0.2">
      <c r="A3087" s="1">
        <v>180</v>
      </c>
      <c r="B3087" s="1">
        <v>80405</v>
      </c>
      <c r="C3087" s="1">
        <v>8911.1039999999994</v>
      </c>
    </row>
    <row r="3088" spans="1:3" x14ac:dyDescent="0.2">
      <c r="A3088" s="1">
        <v>180</v>
      </c>
      <c r="B3088" s="1">
        <v>0</v>
      </c>
      <c r="C3088" s="1">
        <v>8056.5150000000003</v>
      </c>
    </row>
    <row r="3089" spans="1:3" x14ac:dyDescent="0.2">
      <c r="A3089" s="1">
        <v>181</v>
      </c>
      <c r="B3089" s="1">
        <v>40895</v>
      </c>
      <c r="C3089" s="1">
        <v>404.822</v>
      </c>
    </row>
    <row r="3090" spans="1:3" x14ac:dyDescent="0.2">
      <c r="A3090" s="1">
        <v>181</v>
      </c>
      <c r="B3090" s="1">
        <v>293827</v>
      </c>
      <c r="C3090" s="1">
        <v>1318.6130000000001</v>
      </c>
    </row>
    <row r="3091" spans="1:3" x14ac:dyDescent="0.2">
      <c r="A3091" s="1">
        <v>181</v>
      </c>
      <c r="B3091" s="1">
        <v>395750</v>
      </c>
      <c r="C3091" s="1">
        <v>1607.5260000000001</v>
      </c>
    </row>
    <row r="3092" spans="1:3" x14ac:dyDescent="0.2">
      <c r="A3092" s="1">
        <v>181</v>
      </c>
      <c r="B3092" s="1">
        <v>397284</v>
      </c>
      <c r="C3092" s="1">
        <v>6922.8760000000002</v>
      </c>
    </row>
    <row r="3093" spans="1:3" x14ac:dyDescent="0.2">
      <c r="A3093" s="1">
        <v>181</v>
      </c>
      <c r="B3093" s="1">
        <v>314542</v>
      </c>
      <c r="C3093" s="1">
        <v>8267.0380000000005</v>
      </c>
    </row>
    <row r="3094" spans="1:3" x14ac:dyDescent="0.2">
      <c r="A3094" s="1">
        <v>181</v>
      </c>
      <c r="B3094" s="1">
        <v>224100</v>
      </c>
      <c r="C3094" s="1">
        <v>9061.2659999999996</v>
      </c>
    </row>
    <row r="3095" spans="1:3" x14ac:dyDescent="0.2">
      <c r="A3095" s="1">
        <v>181</v>
      </c>
      <c r="B3095" s="1">
        <v>136971</v>
      </c>
      <c r="C3095" s="1">
        <v>8694.6550000000007</v>
      </c>
    </row>
    <row r="3096" spans="1:3" x14ac:dyDescent="0.2">
      <c r="A3096" s="1">
        <v>181</v>
      </c>
      <c r="B3096" s="1">
        <v>42437</v>
      </c>
      <c r="C3096" s="1">
        <v>9453.3230000000003</v>
      </c>
    </row>
    <row r="3097" spans="1:3" x14ac:dyDescent="0.2">
      <c r="A3097" s="1">
        <v>181</v>
      </c>
      <c r="B3097" s="1">
        <v>0</v>
      </c>
      <c r="C3097" s="1">
        <v>4257.4570000000003</v>
      </c>
    </row>
    <row r="3098" spans="1:3" x14ac:dyDescent="0.2">
      <c r="A3098" s="1">
        <v>182</v>
      </c>
      <c r="B3098" s="1">
        <v>167329</v>
      </c>
      <c r="C3098" s="1">
        <v>905.87599999999998</v>
      </c>
    </row>
    <row r="3099" spans="1:3" x14ac:dyDescent="0.2">
      <c r="A3099" s="1">
        <v>182</v>
      </c>
      <c r="B3099" s="1">
        <v>346463</v>
      </c>
      <c r="C3099" s="1">
        <v>1289.6010000000001</v>
      </c>
    </row>
    <row r="3100" spans="1:3" x14ac:dyDescent="0.2">
      <c r="A3100" s="1">
        <v>182</v>
      </c>
      <c r="B3100" s="1">
        <v>455963</v>
      </c>
      <c r="C3100" s="1">
        <v>1487.6369999999999</v>
      </c>
    </row>
    <row r="3101" spans="1:3" x14ac:dyDescent="0.2">
      <c r="A3101" s="1">
        <v>182</v>
      </c>
      <c r="B3101" s="1">
        <v>370580</v>
      </c>
      <c r="C3101" s="1">
        <v>9240.2540000000008</v>
      </c>
    </row>
    <row r="3102" spans="1:3" x14ac:dyDescent="0.2">
      <c r="A3102" s="1">
        <v>182</v>
      </c>
      <c r="B3102" s="1">
        <v>278681</v>
      </c>
      <c r="C3102" s="1">
        <v>9189.4570000000003</v>
      </c>
    </row>
    <row r="3103" spans="1:3" x14ac:dyDescent="0.2">
      <c r="A3103" s="1">
        <v>182</v>
      </c>
      <c r="B3103" s="1">
        <v>185930</v>
      </c>
      <c r="C3103" s="1">
        <v>9272.9719999999998</v>
      </c>
    </row>
    <row r="3104" spans="1:3" x14ac:dyDescent="0.2">
      <c r="A3104" s="1">
        <v>182</v>
      </c>
      <c r="B3104" s="1">
        <v>93442</v>
      </c>
      <c r="C3104" s="1">
        <v>9248.4269999999997</v>
      </c>
    </row>
    <row r="3105" spans="1:3" x14ac:dyDescent="0.2">
      <c r="A3105" s="1">
        <v>182</v>
      </c>
      <c r="B3105" s="1">
        <v>17887</v>
      </c>
      <c r="C3105" s="1">
        <v>7551.2520000000004</v>
      </c>
    </row>
    <row r="3106" spans="1:3" x14ac:dyDescent="0.2">
      <c r="A3106" s="1">
        <v>182</v>
      </c>
      <c r="B3106" s="1">
        <v>0</v>
      </c>
      <c r="C3106" s="1">
        <v>1806.2940000000001</v>
      </c>
    </row>
    <row r="3107" spans="1:3" x14ac:dyDescent="0.2">
      <c r="A3107" s="1">
        <v>183</v>
      </c>
      <c r="B3107" s="1">
        <v>277436</v>
      </c>
      <c r="C3107" s="1">
        <v>1191.5809999999999</v>
      </c>
    </row>
    <row r="3108" spans="1:3" x14ac:dyDescent="0.2">
      <c r="A3108" s="1">
        <v>183</v>
      </c>
      <c r="B3108" s="1">
        <v>338786</v>
      </c>
      <c r="C3108" s="1">
        <v>1254.825</v>
      </c>
    </row>
    <row r="3109" spans="1:3" x14ac:dyDescent="0.2">
      <c r="A3109" s="1">
        <v>183</v>
      </c>
      <c r="B3109" s="1">
        <v>404330</v>
      </c>
      <c r="C3109" s="1">
        <v>7099.94</v>
      </c>
    </row>
    <row r="3110" spans="1:3" x14ac:dyDescent="0.2">
      <c r="A3110" s="1">
        <v>183</v>
      </c>
      <c r="B3110" s="1">
        <v>335200</v>
      </c>
      <c r="C3110" s="1">
        <v>6914.6729999999998</v>
      </c>
    </row>
    <row r="3111" spans="1:3" x14ac:dyDescent="0.2">
      <c r="A3111" s="1">
        <v>183</v>
      </c>
      <c r="B3111" s="1">
        <v>245100</v>
      </c>
      <c r="C3111" s="1">
        <v>9007.3870000000006</v>
      </c>
    </row>
    <row r="3112" spans="1:3" x14ac:dyDescent="0.2">
      <c r="A3112" s="1">
        <v>183</v>
      </c>
      <c r="B3112" s="1">
        <v>152900</v>
      </c>
      <c r="C3112" s="1">
        <v>9215.3799999999992</v>
      </c>
    </row>
    <row r="3113" spans="1:3" x14ac:dyDescent="0.2">
      <c r="A3113" s="1">
        <v>183</v>
      </c>
      <c r="B3113" s="1">
        <v>58200</v>
      </c>
      <c r="C3113" s="1">
        <v>9467.0470000000005</v>
      </c>
    </row>
    <row r="3114" spans="1:3" x14ac:dyDescent="0.2">
      <c r="A3114" s="1">
        <v>183</v>
      </c>
      <c r="B3114" s="1">
        <v>0</v>
      </c>
      <c r="C3114" s="1">
        <v>5832.9189999999999</v>
      </c>
    </row>
    <row r="3115" spans="1:3" x14ac:dyDescent="0.2">
      <c r="A3115" s="1">
        <v>184</v>
      </c>
      <c r="B3115" s="1">
        <v>106444</v>
      </c>
      <c r="C3115" s="1">
        <v>812.31500000000005</v>
      </c>
    </row>
    <row r="3116" spans="1:3" x14ac:dyDescent="0.2">
      <c r="A3116" s="1">
        <v>184</v>
      </c>
      <c r="B3116" s="1">
        <v>325665</v>
      </c>
      <c r="C3116" s="1">
        <v>1147.31</v>
      </c>
    </row>
    <row r="3117" spans="1:3" x14ac:dyDescent="0.2">
      <c r="A3117" s="1">
        <v>184</v>
      </c>
      <c r="B3117" s="1">
        <v>444300</v>
      </c>
      <c r="C3117" s="1">
        <v>3592.4780000000001</v>
      </c>
    </row>
    <row r="3118" spans="1:3" x14ac:dyDescent="0.2">
      <c r="A3118" s="1">
        <v>184</v>
      </c>
      <c r="B3118" s="1">
        <v>350299</v>
      </c>
      <c r="C3118" s="1">
        <v>9398.2139999999999</v>
      </c>
    </row>
    <row r="3119" spans="1:3" x14ac:dyDescent="0.2">
      <c r="A3119" s="1">
        <v>184</v>
      </c>
      <c r="B3119" s="1">
        <v>256451</v>
      </c>
      <c r="C3119" s="1">
        <v>9386.3960000000006</v>
      </c>
    </row>
    <row r="3120" spans="1:3" x14ac:dyDescent="0.2">
      <c r="A3120" s="1">
        <v>184</v>
      </c>
      <c r="B3120" s="1">
        <v>162673</v>
      </c>
      <c r="C3120" s="1">
        <v>9375.93</v>
      </c>
    </row>
    <row r="3121" spans="1:3" x14ac:dyDescent="0.2">
      <c r="A3121" s="1">
        <v>184</v>
      </c>
      <c r="B3121" s="1">
        <v>64330</v>
      </c>
      <c r="C3121" s="1">
        <v>9834.18</v>
      </c>
    </row>
    <row r="3122" spans="1:3" x14ac:dyDescent="0.2">
      <c r="A3122" s="1">
        <v>184</v>
      </c>
      <c r="B3122" s="1">
        <v>0</v>
      </c>
      <c r="C3122" s="1">
        <v>6450.0420000000004</v>
      </c>
    </row>
    <row r="3123" spans="1:3" x14ac:dyDescent="0.2">
      <c r="A3123" s="1">
        <v>185</v>
      </c>
      <c r="B3123" s="1">
        <v>94152</v>
      </c>
      <c r="C3123" s="1">
        <v>713.07899999999995</v>
      </c>
    </row>
    <row r="3124" spans="1:3" x14ac:dyDescent="0.2">
      <c r="A3124" s="1">
        <v>185</v>
      </c>
      <c r="B3124" s="1">
        <v>340371</v>
      </c>
      <c r="C3124" s="1">
        <v>1214.403</v>
      </c>
    </row>
    <row r="3125" spans="1:3" x14ac:dyDescent="0.2">
      <c r="A3125" s="1">
        <v>185</v>
      </c>
      <c r="B3125" s="1">
        <v>434436</v>
      </c>
      <c r="C3125" s="1">
        <v>1765.749</v>
      </c>
    </row>
    <row r="3126" spans="1:3" x14ac:dyDescent="0.2">
      <c r="A3126" s="1">
        <v>185</v>
      </c>
      <c r="B3126" s="1">
        <v>382776</v>
      </c>
      <c r="C3126" s="1">
        <v>8020.7669999999998</v>
      </c>
    </row>
    <row r="3127" spans="1:3" x14ac:dyDescent="0.2">
      <c r="A3127" s="1">
        <v>185</v>
      </c>
      <c r="B3127" s="1">
        <v>293300</v>
      </c>
      <c r="C3127" s="1">
        <v>8943.1360000000004</v>
      </c>
    </row>
    <row r="3128" spans="1:3" x14ac:dyDescent="0.2">
      <c r="A3128" s="1">
        <v>185</v>
      </c>
      <c r="B3128" s="1">
        <v>201206</v>
      </c>
      <c r="C3128" s="1">
        <v>9188.4680000000008</v>
      </c>
    </row>
    <row r="3129" spans="1:3" x14ac:dyDescent="0.2">
      <c r="A3129" s="1">
        <v>185</v>
      </c>
      <c r="B3129" s="1">
        <v>110889</v>
      </c>
      <c r="C3129" s="1">
        <v>9031.6579999999994</v>
      </c>
    </row>
    <row r="3130" spans="1:3" x14ac:dyDescent="0.2">
      <c r="A3130" s="1">
        <v>185</v>
      </c>
      <c r="B3130" s="1">
        <v>9750</v>
      </c>
      <c r="C3130" s="1">
        <v>10115.752</v>
      </c>
    </row>
    <row r="3131" spans="1:3" x14ac:dyDescent="0.2">
      <c r="A3131" s="1">
        <v>185</v>
      </c>
      <c r="B3131" s="1">
        <v>0</v>
      </c>
      <c r="C3131" s="1">
        <v>990.11099999999999</v>
      </c>
    </row>
    <row r="3132" spans="1:3" x14ac:dyDescent="0.2">
      <c r="A3132" s="1">
        <v>186</v>
      </c>
      <c r="B3132" s="1">
        <v>281122</v>
      </c>
      <c r="C3132" s="1">
        <v>1339.7239999999999</v>
      </c>
    </row>
    <row r="3133" spans="1:3" x14ac:dyDescent="0.2">
      <c r="A3133" s="1">
        <v>186</v>
      </c>
      <c r="B3133" s="1">
        <v>345655</v>
      </c>
      <c r="C3133" s="1">
        <v>1070.9449999999999</v>
      </c>
    </row>
    <row r="3134" spans="1:3" x14ac:dyDescent="0.2">
      <c r="A3134" s="1">
        <v>186</v>
      </c>
      <c r="B3134" s="1">
        <v>431170</v>
      </c>
      <c r="C3134" s="1">
        <v>4453.277</v>
      </c>
    </row>
    <row r="3135" spans="1:3" x14ac:dyDescent="0.2">
      <c r="A3135" s="1">
        <v>186</v>
      </c>
      <c r="B3135" s="1">
        <v>359302</v>
      </c>
      <c r="C3135" s="1">
        <v>7185.3779999999997</v>
      </c>
    </row>
    <row r="3136" spans="1:3" x14ac:dyDescent="0.2">
      <c r="A3136" s="1">
        <v>186</v>
      </c>
      <c r="B3136" s="1">
        <v>266150</v>
      </c>
      <c r="C3136" s="1">
        <v>9319.4580000000005</v>
      </c>
    </row>
    <row r="3137" spans="1:3" x14ac:dyDescent="0.2">
      <c r="A3137" s="1">
        <v>186</v>
      </c>
      <c r="B3137" s="1">
        <v>170840</v>
      </c>
      <c r="C3137" s="1">
        <v>9532.86</v>
      </c>
    </row>
    <row r="3138" spans="1:3" x14ac:dyDescent="0.2">
      <c r="A3138" s="1">
        <v>186</v>
      </c>
      <c r="B3138" s="1">
        <v>75373</v>
      </c>
      <c r="C3138" s="1">
        <v>9539.7569999999996</v>
      </c>
    </row>
    <row r="3139" spans="1:3" x14ac:dyDescent="0.2">
      <c r="A3139" s="1">
        <v>186</v>
      </c>
      <c r="B3139" s="1">
        <v>0</v>
      </c>
      <c r="C3139" s="1">
        <v>7552.45</v>
      </c>
    </row>
    <row r="3140" spans="1:3" x14ac:dyDescent="0.2">
      <c r="A3140" s="1">
        <v>187</v>
      </c>
      <c r="B3140" s="1">
        <v>21019</v>
      </c>
      <c r="C3140" s="1">
        <v>195.858</v>
      </c>
    </row>
    <row r="3141" spans="1:3" x14ac:dyDescent="0.2">
      <c r="A3141" s="1">
        <v>187</v>
      </c>
      <c r="B3141" s="1">
        <v>320788</v>
      </c>
      <c r="C3141" s="1">
        <v>1296.3989999999999</v>
      </c>
    </row>
    <row r="3142" spans="1:3" x14ac:dyDescent="0.2">
      <c r="A3142" s="1">
        <v>187</v>
      </c>
      <c r="B3142" s="1">
        <v>390431</v>
      </c>
      <c r="C3142" s="1">
        <v>1380.9960000000001</v>
      </c>
    </row>
    <row r="3143" spans="1:3" x14ac:dyDescent="0.2">
      <c r="A3143" s="1">
        <v>187</v>
      </c>
      <c r="B3143" s="1">
        <v>403300</v>
      </c>
      <c r="C3143" s="1">
        <v>6783.0339999999997</v>
      </c>
    </row>
    <row r="3144" spans="1:3" x14ac:dyDescent="0.2">
      <c r="A3144" s="1">
        <v>187</v>
      </c>
      <c r="B3144" s="1">
        <v>309150</v>
      </c>
      <c r="C3144" s="1">
        <v>9412.5059999999994</v>
      </c>
    </row>
    <row r="3145" spans="1:3" x14ac:dyDescent="0.2">
      <c r="A3145" s="1">
        <v>187</v>
      </c>
      <c r="B3145" s="1">
        <v>216479</v>
      </c>
      <c r="C3145" s="1">
        <v>9261.0789999999997</v>
      </c>
    </row>
    <row r="3146" spans="1:3" x14ac:dyDescent="0.2">
      <c r="A3146" s="1">
        <v>187</v>
      </c>
      <c r="B3146" s="1">
        <v>122596</v>
      </c>
      <c r="C3146" s="1">
        <v>9387.8289999999997</v>
      </c>
    </row>
    <row r="3147" spans="1:3" x14ac:dyDescent="0.2">
      <c r="A3147" s="1">
        <v>187</v>
      </c>
      <c r="B3147" s="1">
        <v>21760</v>
      </c>
      <c r="C3147" s="1">
        <v>10087.816999999999</v>
      </c>
    </row>
    <row r="3148" spans="1:3" x14ac:dyDescent="0.2">
      <c r="A3148" s="1">
        <v>187</v>
      </c>
      <c r="B3148" s="1">
        <v>0</v>
      </c>
      <c r="C3148" s="1">
        <v>2189.6990000000001</v>
      </c>
    </row>
    <row r="3149" spans="1:3" x14ac:dyDescent="0.2">
      <c r="A3149" s="1">
        <v>188</v>
      </c>
      <c r="B3149" s="1">
        <v>240854</v>
      </c>
      <c r="C3149" s="1">
        <v>1128.1569999999999</v>
      </c>
    </row>
    <row r="3150" spans="1:3" x14ac:dyDescent="0.2">
      <c r="A3150" s="1">
        <v>188</v>
      </c>
      <c r="B3150" s="1">
        <v>329137</v>
      </c>
      <c r="C3150" s="1">
        <v>1245.7059999999999</v>
      </c>
    </row>
    <row r="3151" spans="1:3" x14ac:dyDescent="0.2">
      <c r="A3151" s="1">
        <v>188</v>
      </c>
      <c r="B3151" s="1">
        <v>436933</v>
      </c>
      <c r="C3151" s="1">
        <v>3927.5160000000001</v>
      </c>
    </row>
    <row r="3152" spans="1:3" x14ac:dyDescent="0.2">
      <c r="A3152" s="1">
        <v>188</v>
      </c>
      <c r="B3152" s="1">
        <v>357450</v>
      </c>
      <c r="C3152" s="1">
        <v>7936.0950000000003</v>
      </c>
    </row>
    <row r="3153" spans="1:3" x14ac:dyDescent="0.2">
      <c r="A3153" s="1">
        <v>188</v>
      </c>
      <c r="B3153" s="1">
        <v>265507</v>
      </c>
      <c r="C3153" s="1">
        <v>9184.9330000000009</v>
      </c>
    </row>
    <row r="3154" spans="1:3" x14ac:dyDescent="0.2">
      <c r="A3154" s="1">
        <v>188</v>
      </c>
      <c r="B3154" s="1">
        <v>174662</v>
      </c>
      <c r="C3154" s="1">
        <v>9090.2250000000004</v>
      </c>
    </row>
    <row r="3155" spans="1:3" x14ac:dyDescent="0.2">
      <c r="A3155" s="1">
        <v>188</v>
      </c>
      <c r="B3155" s="1">
        <v>84399</v>
      </c>
      <c r="C3155" s="1">
        <v>9019.8420000000006</v>
      </c>
    </row>
    <row r="3156" spans="1:3" x14ac:dyDescent="0.2">
      <c r="A3156" s="1">
        <v>188</v>
      </c>
      <c r="B3156" s="1">
        <v>0</v>
      </c>
      <c r="C3156" s="1">
        <v>8456.3590000000004</v>
      </c>
    </row>
    <row r="3157" spans="1:3" x14ac:dyDescent="0.2">
      <c r="A3157" s="1">
        <v>189</v>
      </c>
      <c r="B3157" s="1">
        <v>41928</v>
      </c>
      <c r="C3157" s="1">
        <v>455.697</v>
      </c>
    </row>
    <row r="3158" spans="1:3" x14ac:dyDescent="0.2">
      <c r="A3158" s="1">
        <v>189</v>
      </c>
      <c r="B3158" s="1">
        <v>337715</v>
      </c>
      <c r="C3158" s="1">
        <v>1406.71</v>
      </c>
    </row>
    <row r="3159" spans="1:3" x14ac:dyDescent="0.2">
      <c r="A3159" s="1">
        <v>189</v>
      </c>
      <c r="B3159" s="1">
        <v>426288</v>
      </c>
      <c r="C3159" s="1">
        <v>1515.2940000000001</v>
      </c>
    </row>
    <row r="3160" spans="1:3" x14ac:dyDescent="0.2">
      <c r="A3160" s="1">
        <v>189</v>
      </c>
      <c r="B3160" s="1">
        <v>385883</v>
      </c>
      <c r="C3160" s="1">
        <v>8016.0529999999999</v>
      </c>
    </row>
    <row r="3161" spans="1:3" x14ac:dyDescent="0.2">
      <c r="A3161" s="1">
        <v>189</v>
      </c>
      <c r="B3161" s="1">
        <v>296203</v>
      </c>
      <c r="C3161" s="1">
        <v>8968.2520000000004</v>
      </c>
    </row>
    <row r="3162" spans="1:3" x14ac:dyDescent="0.2">
      <c r="A3162" s="1">
        <v>189</v>
      </c>
      <c r="B3162" s="1">
        <v>205793</v>
      </c>
      <c r="C3162" s="1">
        <v>9043.2070000000003</v>
      </c>
    </row>
    <row r="3163" spans="1:3" x14ac:dyDescent="0.2">
      <c r="A3163" s="1">
        <v>189</v>
      </c>
      <c r="B3163" s="1">
        <v>116282</v>
      </c>
      <c r="C3163" s="1">
        <v>8946.1370000000006</v>
      </c>
    </row>
    <row r="3164" spans="1:3" x14ac:dyDescent="0.2">
      <c r="A3164" s="1">
        <v>189</v>
      </c>
      <c r="B3164" s="1">
        <v>13950</v>
      </c>
      <c r="C3164" s="1">
        <v>10237.777</v>
      </c>
    </row>
    <row r="3165" spans="1:3" x14ac:dyDescent="0.2">
      <c r="A3165" s="1">
        <v>189</v>
      </c>
      <c r="B3165" s="1">
        <v>0</v>
      </c>
      <c r="C3165" s="1">
        <v>1409.077</v>
      </c>
    </row>
    <row r="3166" spans="1:3" x14ac:dyDescent="0.2">
      <c r="A3166" s="1">
        <v>190</v>
      </c>
      <c r="B3166" s="1">
        <v>296735</v>
      </c>
      <c r="C3166" s="1">
        <v>1254.3689999999999</v>
      </c>
    </row>
    <row r="3167" spans="1:3" x14ac:dyDescent="0.2">
      <c r="A3167" s="1">
        <v>190</v>
      </c>
      <c r="B3167" s="1">
        <v>352458</v>
      </c>
      <c r="C3167" s="1">
        <v>1532.1130000000001</v>
      </c>
    </row>
    <row r="3168" spans="1:3" x14ac:dyDescent="0.2">
      <c r="A3168" s="1">
        <v>190</v>
      </c>
      <c r="B3168" s="1">
        <v>392502</v>
      </c>
      <c r="C3168" s="1">
        <v>7943.683</v>
      </c>
    </row>
    <row r="3169" spans="1:3" x14ac:dyDescent="0.2">
      <c r="A3169" s="1">
        <v>190</v>
      </c>
      <c r="B3169" s="1">
        <v>311470</v>
      </c>
      <c r="C3169" s="1">
        <v>8115.6689999999999</v>
      </c>
    </row>
    <row r="3170" spans="1:3" x14ac:dyDescent="0.2">
      <c r="A3170" s="1">
        <v>190</v>
      </c>
      <c r="B3170" s="1">
        <v>213752</v>
      </c>
      <c r="C3170" s="1">
        <v>9758.8719999999994</v>
      </c>
    </row>
    <row r="3171" spans="1:3" x14ac:dyDescent="0.2">
      <c r="A3171" s="1">
        <v>190</v>
      </c>
      <c r="B3171" s="1">
        <v>114912</v>
      </c>
      <c r="C3171" s="1">
        <v>9897.3940000000002</v>
      </c>
    </row>
    <row r="3172" spans="1:3" x14ac:dyDescent="0.2">
      <c r="A3172" s="1">
        <v>190</v>
      </c>
      <c r="B3172" s="1">
        <v>14982</v>
      </c>
      <c r="C3172" s="1">
        <v>9983.6489999999994</v>
      </c>
    </row>
    <row r="3173" spans="1:3" x14ac:dyDescent="0.2">
      <c r="A3173" s="1">
        <v>190</v>
      </c>
      <c r="B3173" s="1">
        <v>0</v>
      </c>
      <c r="C3173" s="1">
        <v>1511.6089999999999</v>
      </c>
    </row>
    <row r="3174" spans="1:3" x14ac:dyDescent="0.2">
      <c r="A3174" s="1">
        <v>191</v>
      </c>
      <c r="B3174" s="1">
        <v>274944</v>
      </c>
      <c r="C3174" s="1">
        <v>1249.8330000000001</v>
      </c>
    </row>
    <row r="3175" spans="1:3" x14ac:dyDescent="0.2">
      <c r="A3175" s="1">
        <v>191</v>
      </c>
      <c r="B3175" s="1">
        <v>347080</v>
      </c>
      <c r="C3175" s="1">
        <v>1177.3869999999999</v>
      </c>
    </row>
    <row r="3176" spans="1:3" x14ac:dyDescent="0.2">
      <c r="A3176" s="1">
        <v>191</v>
      </c>
      <c r="B3176" s="1">
        <v>422640</v>
      </c>
      <c r="C3176" s="1">
        <v>5289.1049999999996</v>
      </c>
    </row>
    <row r="3177" spans="1:3" x14ac:dyDescent="0.2">
      <c r="A3177" s="1">
        <v>191</v>
      </c>
      <c r="B3177" s="1">
        <v>327400</v>
      </c>
      <c r="C3177" s="1">
        <v>9518.384</v>
      </c>
    </row>
    <row r="3178" spans="1:3" x14ac:dyDescent="0.2">
      <c r="A3178" s="1">
        <v>191</v>
      </c>
      <c r="B3178" s="1">
        <v>233100</v>
      </c>
      <c r="C3178" s="1">
        <v>9429.723</v>
      </c>
    </row>
    <row r="3179" spans="1:3" x14ac:dyDescent="0.2">
      <c r="A3179" s="1">
        <v>191</v>
      </c>
      <c r="B3179" s="1">
        <v>138920</v>
      </c>
      <c r="C3179" s="1">
        <v>9416.5439999999999</v>
      </c>
    </row>
    <row r="3180" spans="1:3" x14ac:dyDescent="0.2">
      <c r="A3180" s="1">
        <v>191</v>
      </c>
      <c r="B3180" s="1">
        <v>38830</v>
      </c>
      <c r="C3180" s="1">
        <v>10008.98</v>
      </c>
    </row>
    <row r="3181" spans="1:3" x14ac:dyDescent="0.2">
      <c r="A3181" s="1">
        <v>191</v>
      </c>
      <c r="B3181" s="1">
        <v>0</v>
      </c>
      <c r="C3181" s="1">
        <v>3900.55</v>
      </c>
    </row>
    <row r="3182" spans="1:3" x14ac:dyDescent="0.2">
      <c r="A3182" s="1">
        <v>192</v>
      </c>
      <c r="B3182" s="1">
        <v>199892</v>
      </c>
      <c r="C3182" s="1">
        <v>1041.5719999999999</v>
      </c>
    </row>
    <row r="3183" spans="1:3" x14ac:dyDescent="0.2">
      <c r="A3183" s="1">
        <v>192</v>
      </c>
      <c r="B3183" s="1">
        <v>400501</v>
      </c>
      <c r="C3183" s="1">
        <v>2428.2779999999998</v>
      </c>
    </row>
    <row r="3184" spans="1:3" x14ac:dyDescent="0.2">
      <c r="A3184" s="1">
        <v>192</v>
      </c>
      <c r="B3184" s="1">
        <v>447644</v>
      </c>
      <c r="C3184" s="1">
        <v>1746.3820000000001</v>
      </c>
    </row>
    <row r="3185" spans="1:3" x14ac:dyDescent="0.2">
      <c r="A3185" s="1">
        <v>192</v>
      </c>
      <c r="B3185" s="1">
        <v>355114</v>
      </c>
      <c r="C3185" s="1">
        <v>9257.6219999999994</v>
      </c>
    </row>
    <row r="3186" spans="1:3" x14ac:dyDescent="0.2">
      <c r="A3186" s="1">
        <v>192</v>
      </c>
      <c r="B3186" s="1">
        <v>262674</v>
      </c>
      <c r="C3186" s="1">
        <v>9244.7289999999994</v>
      </c>
    </row>
    <row r="3187" spans="1:3" x14ac:dyDescent="0.2">
      <c r="A3187" s="1">
        <v>192</v>
      </c>
      <c r="B3187" s="1">
        <v>170935</v>
      </c>
      <c r="C3187" s="1">
        <v>9170.3799999999992</v>
      </c>
    </row>
    <row r="3188" spans="1:3" x14ac:dyDescent="0.2">
      <c r="A3188" s="1">
        <v>192</v>
      </c>
      <c r="B3188" s="1">
        <v>76850</v>
      </c>
      <c r="C3188" s="1">
        <v>9415.1569999999992</v>
      </c>
    </row>
    <row r="3189" spans="1:3" x14ac:dyDescent="0.2">
      <c r="A3189" s="1">
        <v>192</v>
      </c>
      <c r="B3189" s="1">
        <v>0</v>
      </c>
      <c r="C3189" s="1">
        <v>7685.77</v>
      </c>
    </row>
    <row r="3190" spans="1:3" x14ac:dyDescent="0.2">
      <c r="A3190" s="1">
        <v>193</v>
      </c>
      <c r="B3190" s="1">
        <v>59473</v>
      </c>
      <c r="C3190" s="1">
        <v>563.79200000000003</v>
      </c>
    </row>
    <row r="3191" spans="1:3" x14ac:dyDescent="0.2">
      <c r="A3191" s="1">
        <v>193</v>
      </c>
      <c r="B3191" s="1">
        <v>348997</v>
      </c>
      <c r="C3191" s="1">
        <v>1362.9259999999999</v>
      </c>
    </row>
    <row r="3192" spans="1:3" x14ac:dyDescent="0.2">
      <c r="A3192" s="1">
        <v>193</v>
      </c>
      <c r="B3192" s="1">
        <v>460158</v>
      </c>
      <c r="C3192" s="1">
        <v>1892.6679999999999</v>
      </c>
    </row>
    <row r="3193" spans="1:3" x14ac:dyDescent="0.2">
      <c r="A3193" s="1">
        <v>193</v>
      </c>
      <c r="B3193" s="1">
        <v>375950</v>
      </c>
      <c r="C3193" s="1">
        <v>8566.8080000000009</v>
      </c>
    </row>
    <row r="3194" spans="1:3" x14ac:dyDescent="0.2">
      <c r="A3194" s="1">
        <v>193</v>
      </c>
      <c r="B3194" s="1">
        <v>284554</v>
      </c>
      <c r="C3194" s="1">
        <v>9154.1170000000002</v>
      </c>
    </row>
    <row r="3195" spans="1:3" x14ac:dyDescent="0.2">
      <c r="A3195" s="1">
        <v>193</v>
      </c>
      <c r="B3195" s="1">
        <v>214683</v>
      </c>
      <c r="C3195" s="1">
        <v>6975.96</v>
      </c>
    </row>
    <row r="3196" spans="1:3" x14ac:dyDescent="0.2">
      <c r="A3196" s="1">
        <v>193</v>
      </c>
      <c r="B3196" s="1">
        <v>126089</v>
      </c>
      <c r="C3196" s="1">
        <v>8867.2009999999991</v>
      </c>
    </row>
    <row r="3197" spans="1:3" x14ac:dyDescent="0.2">
      <c r="A3197" s="1">
        <v>193</v>
      </c>
      <c r="B3197" s="1">
        <v>26287</v>
      </c>
      <c r="C3197" s="1">
        <v>9977.4040000000005</v>
      </c>
    </row>
    <row r="3198" spans="1:3" x14ac:dyDescent="0.2">
      <c r="A3198" s="1">
        <v>193</v>
      </c>
      <c r="B3198" s="1">
        <v>0</v>
      </c>
      <c r="C3198" s="1">
        <v>2626.634</v>
      </c>
    </row>
    <row r="3199" spans="1:3" x14ac:dyDescent="0.2">
      <c r="A3199" s="1">
        <v>194</v>
      </c>
      <c r="B3199" s="1">
        <v>250926</v>
      </c>
      <c r="C3199" s="1">
        <v>1087.405</v>
      </c>
    </row>
    <row r="3200" spans="1:3" x14ac:dyDescent="0.2">
      <c r="A3200" s="1">
        <v>194</v>
      </c>
      <c r="B3200" s="1">
        <v>329231</v>
      </c>
      <c r="C3200" s="1">
        <v>1564.5709999999999</v>
      </c>
    </row>
    <row r="3201" spans="1:3" x14ac:dyDescent="0.2">
      <c r="A3201" s="1">
        <v>194</v>
      </c>
      <c r="B3201" s="1">
        <v>430090</v>
      </c>
      <c r="C3201" s="1">
        <v>4318.7579999999998</v>
      </c>
    </row>
    <row r="3202" spans="1:3" x14ac:dyDescent="0.2">
      <c r="A3202" s="1">
        <v>194</v>
      </c>
      <c r="B3202" s="1">
        <v>342908</v>
      </c>
      <c r="C3202" s="1">
        <v>8717.8709999999992</v>
      </c>
    </row>
    <row r="3203" spans="1:3" x14ac:dyDescent="0.2">
      <c r="A3203" s="1">
        <v>194</v>
      </c>
      <c r="B3203" s="1">
        <v>249514</v>
      </c>
      <c r="C3203" s="1">
        <v>9339.2420000000002</v>
      </c>
    </row>
    <row r="3204" spans="1:3" x14ac:dyDescent="0.2">
      <c r="A3204" s="1">
        <v>194</v>
      </c>
      <c r="B3204" s="1">
        <v>157797</v>
      </c>
      <c r="C3204" s="1">
        <v>9171.5349999999999</v>
      </c>
    </row>
    <row r="3205" spans="1:3" x14ac:dyDescent="0.2">
      <c r="A3205" s="1">
        <v>194</v>
      </c>
      <c r="B3205" s="1">
        <v>64000</v>
      </c>
      <c r="C3205" s="1">
        <v>9397.08</v>
      </c>
    </row>
    <row r="3206" spans="1:3" x14ac:dyDescent="0.2">
      <c r="A3206" s="1">
        <v>194</v>
      </c>
      <c r="B3206" s="1">
        <v>0</v>
      </c>
      <c r="C3206" s="1">
        <v>6399.3590000000004</v>
      </c>
    </row>
    <row r="3207" spans="1:3" x14ac:dyDescent="0.2">
      <c r="A3207" s="1">
        <v>195</v>
      </c>
      <c r="B3207" s="1">
        <v>113425</v>
      </c>
      <c r="C3207" s="1">
        <v>822.779</v>
      </c>
    </row>
    <row r="3208" spans="1:3" x14ac:dyDescent="0.2">
      <c r="A3208" s="1">
        <v>195</v>
      </c>
      <c r="B3208" s="1">
        <v>400822</v>
      </c>
      <c r="C3208" s="1">
        <v>2013.172</v>
      </c>
    </row>
    <row r="3209" spans="1:3" x14ac:dyDescent="0.2">
      <c r="A3209" s="1">
        <v>195</v>
      </c>
      <c r="B3209" s="1">
        <v>402527</v>
      </c>
      <c r="C3209" s="1">
        <v>723.73400000000004</v>
      </c>
    </row>
    <row r="3210" spans="1:3" x14ac:dyDescent="0.2">
      <c r="A3210" s="1">
        <v>195</v>
      </c>
      <c r="B3210" s="1">
        <v>395815</v>
      </c>
      <c r="C3210" s="1">
        <v>6847.433</v>
      </c>
    </row>
    <row r="3211" spans="1:3" x14ac:dyDescent="0.2">
      <c r="A3211" s="1">
        <v>195</v>
      </c>
      <c r="B3211" s="1">
        <v>302250</v>
      </c>
      <c r="C3211" s="1">
        <v>9348.7929999999997</v>
      </c>
    </row>
    <row r="3212" spans="1:3" x14ac:dyDescent="0.2">
      <c r="A3212" s="1">
        <v>195</v>
      </c>
      <c r="B3212" s="1">
        <v>206864</v>
      </c>
      <c r="C3212" s="1">
        <v>9552.5519999999997</v>
      </c>
    </row>
    <row r="3213" spans="1:3" x14ac:dyDescent="0.2">
      <c r="A3213" s="1">
        <v>195</v>
      </c>
      <c r="B3213" s="1">
        <v>111907</v>
      </c>
      <c r="C3213" s="1">
        <v>9488.4650000000001</v>
      </c>
    </row>
    <row r="3214" spans="1:3" x14ac:dyDescent="0.2">
      <c r="A3214" s="1">
        <v>195</v>
      </c>
      <c r="B3214" s="1">
        <v>14583</v>
      </c>
      <c r="C3214" s="1">
        <v>9721.8819999999996</v>
      </c>
    </row>
    <row r="3215" spans="1:3" x14ac:dyDescent="0.2">
      <c r="A3215" s="1">
        <v>195</v>
      </c>
      <c r="B3215" s="1">
        <v>0</v>
      </c>
      <c r="C3215" s="1">
        <v>1477.261</v>
      </c>
    </row>
    <row r="3216" spans="1:3" x14ac:dyDescent="0.2">
      <c r="A3216" s="1">
        <v>196</v>
      </c>
      <c r="B3216" s="1">
        <v>283162</v>
      </c>
      <c r="C3216" s="1">
        <v>1309.721</v>
      </c>
    </row>
    <row r="3217" spans="1:3" x14ac:dyDescent="0.2">
      <c r="A3217" s="1">
        <v>196</v>
      </c>
      <c r="B3217" s="1">
        <v>312349</v>
      </c>
      <c r="C3217" s="1">
        <v>917.86</v>
      </c>
    </row>
    <row r="3218" spans="1:3" x14ac:dyDescent="0.2">
      <c r="A3218" s="1">
        <v>196</v>
      </c>
      <c r="B3218" s="1">
        <v>407400</v>
      </c>
      <c r="C3218" s="1">
        <v>7008.7049999999999</v>
      </c>
    </row>
    <row r="3219" spans="1:3" x14ac:dyDescent="0.2">
      <c r="A3219" s="1">
        <v>196</v>
      </c>
      <c r="B3219" s="1">
        <v>335900</v>
      </c>
      <c r="C3219" s="1">
        <v>7145.8819999999996</v>
      </c>
    </row>
    <row r="3220" spans="1:3" x14ac:dyDescent="0.2">
      <c r="A3220" s="1">
        <v>196</v>
      </c>
      <c r="B3220" s="1">
        <v>241326</v>
      </c>
      <c r="C3220" s="1">
        <v>9456.8580000000002</v>
      </c>
    </row>
    <row r="3221" spans="1:3" x14ac:dyDescent="0.2">
      <c r="A3221" s="1">
        <v>196</v>
      </c>
      <c r="B3221" s="1">
        <v>147705</v>
      </c>
      <c r="C3221" s="1">
        <v>9362.0229999999992</v>
      </c>
    </row>
    <row r="3222" spans="1:3" x14ac:dyDescent="0.2">
      <c r="A3222" s="1">
        <v>196</v>
      </c>
      <c r="B3222" s="1">
        <v>48633</v>
      </c>
      <c r="C3222" s="1">
        <v>9906.5439999999999</v>
      </c>
    </row>
    <row r="3223" spans="1:3" x14ac:dyDescent="0.2">
      <c r="A3223" s="1">
        <v>196</v>
      </c>
      <c r="B3223" s="1">
        <v>0</v>
      </c>
      <c r="C3223" s="1">
        <v>4879.1469999999999</v>
      </c>
    </row>
    <row r="3224" spans="1:3" x14ac:dyDescent="0.2">
      <c r="A3224" s="1">
        <v>197</v>
      </c>
      <c r="B3224" s="1">
        <v>159499</v>
      </c>
      <c r="C3224" s="1">
        <v>1042.057</v>
      </c>
    </row>
    <row r="3225" spans="1:3" x14ac:dyDescent="0.2">
      <c r="A3225" s="1">
        <v>197</v>
      </c>
      <c r="B3225" s="1">
        <v>342245</v>
      </c>
      <c r="C3225" s="1">
        <v>936.37699999999995</v>
      </c>
    </row>
    <row r="3226" spans="1:3" x14ac:dyDescent="0.2">
      <c r="A3226" s="1">
        <v>197</v>
      </c>
      <c r="B3226" s="1">
        <v>436930</v>
      </c>
      <c r="C3226" s="1">
        <v>2145.6469999999999</v>
      </c>
    </row>
    <row r="3227" spans="1:3" x14ac:dyDescent="0.2">
      <c r="A3227" s="1">
        <v>197</v>
      </c>
      <c r="B3227" s="1">
        <v>370758</v>
      </c>
      <c r="C3227" s="1">
        <v>8778.2579999999998</v>
      </c>
    </row>
    <row r="3228" spans="1:3" x14ac:dyDescent="0.2">
      <c r="A3228" s="1">
        <v>197</v>
      </c>
      <c r="B3228" s="1">
        <v>279344</v>
      </c>
      <c r="C3228" s="1">
        <v>9141.3780000000006</v>
      </c>
    </row>
    <row r="3229" spans="1:3" x14ac:dyDescent="0.2">
      <c r="A3229" s="1">
        <v>197</v>
      </c>
      <c r="B3229" s="1">
        <v>188768</v>
      </c>
      <c r="C3229" s="1">
        <v>9056.3919999999998</v>
      </c>
    </row>
    <row r="3230" spans="1:3" x14ac:dyDescent="0.2">
      <c r="A3230" s="1">
        <v>197</v>
      </c>
      <c r="B3230" s="1">
        <v>98657</v>
      </c>
      <c r="C3230" s="1">
        <v>9011.0319999999992</v>
      </c>
    </row>
    <row r="3231" spans="1:3" x14ac:dyDescent="0.2">
      <c r="A3231" s="1">
        <v>197</v>
      </c>
      <c r="B3231" s="1">
        <v>0</v>
      </c>
      <c r="C3231" s="1">
        <v>9875.3220000000001</v>
      </c>
    </row>
    <row r="3232" spans="1:3" x14ac:dyDescent="0.2">
      <c r="A3232" s="1">
        <v>198</v>
      </c>
      <c r="B3232" s="1">
        <v>8187</v>
      </c>
      <c r="C3232" s="1">
        <v>149.79300000000001</v>
      </c>
    </row>
    <row r="3233" spans="1:3" x14ac:dyDescent="0.2">
      <c r="A3233" s="1">
        <v>198</v>
      </c>
      <c r="B3233" s="1">
        <v>313579</v>
      </c>
      <c r="C3233" s="1">
        <v>1529.729</v>
      </c>
    </row>
    <row r="3234" spans="1:3" x14ac:dyDescent="0.2">
      <c r="A3234" s="1">
        <v>198</v>
      </c>
      <c r="B3234" s="1">
        <v>342256</v>
      </c>
      <c r="C3234" s="1">
        <v>1070.2460000000001</v>
      </c>
    </row>
    <row r="3235" spans="1:3" x14ac:dyDescent="0.2">
      <c r="A3235" s="1">
        <v>198</v>
      </c>
      <c r="B3235" s="1">
        <v>415561</v>
      </c>
      <c r="C3235" s="1">
        <v>5678.9859999999999</v>
      </c>
    </row>
    <row r="3236" spans="1:3" x14ac:dyDescent="0.2">
      <c r="A3236" s="1">
        <v>198</v>
      </c>
      <c r="B3236" s="1">
        <v>323100</v>
      </c>
      <c r="C3236" s="1">
        <v>9238.3559999999998</v>
      </c>
    </row>
    <row r="3237" spans="1:3" x14ac:dyDescent="0.2">
      <c r="A3237" s="1">
        <v>198</v>
      </c>
      <c r="B3237" s="1">
        <v>231588</v>
      </c>
      <c r="C3237" s="1">
        <v>9149.58</v>
      </c>
    </row>
    <row r="3238" spans="1:3" x14ac:dyDescent="0.2">
      <c r="A3238" s="1">
        <v>198</v>
      </c>
      <c r="B3238" s="1">
        <v>142076</v>
      </c>
      <c r="C3238" s="1">
        <v>8950.48</v>
      </c>
    </row>
    <row r="3239" spans="1:3" x14ac:dyDescent="0.2">
      <c r="A3239" s="1">
        <v>198</v>
      </c>
      <c r="B3239" s="1">
        <v>46094</v>
      </c>
      <c r="C3239" s="1">
        <v>9596.2710000000006</v>
      </c>
    </row>
    <row r="3240" spans="1:3" x14ac:dyDescent="0.2">
      <c r="A3240" s="1">
        <v>198</v>
      </c>
      <c r="B3240" s="1">
        <v>0</v>
      </c>
      <c r="C3240" s="1">
        <v>4627.0510000000004</v>
      </c>
    </row>
    <row r="3241" spans="1:3" x14ac:dyDescent="0.2">
      <c r="A3241" s="1">
        <v>199</v>
      </c>
      <c r="B3241" s="1">
        <v>167147</v>
      </c>
      <c r="C3241" s="1">
        <v>948.30200000000002</v>
      </c>
    </row>
    <row r="3242" spans="1:3" x14ac:dyDescent="0.2">
      <c r="A3242" s="1">
        <v>199</v>
      </c>
      <c r="B3242" s="1">
        <v>344768</v>
      </c>
      <c r="C3242" s="1">
        <v>1130.546</v>
      </c>
    </row>
    <row r="3243" spans="1:3" x14ac:dyDescent="0.2">
      <c r="A3243" s="1">
        <v>199</v>
      </c>
      <c r="B3243" s="1">
        <v>459232</v>
      </c>
      <c r="C3243" s="1">
        <v>1908.0830000000001</v>
      </c>
    </row>
    <row r="3244" spans="1:3" x14ac:dyDescent="0.2">
      <c r="A3244" s="1">
        <v>199</v>
      </c>
      <c r="B3244" s="1">
        <v>367037</v>
      </c>
      <c r="C3244" s="1">
        <v>9299.5509999999995</v>
      </c>
    </row>
    <row r="3245" spans="1:3" x14ac:dyDescent="0.2">
      <c r="A3245" s="1">
        <v>199</v>
      </c>
      <c r="B3245" s="1">
        <v>273571</v>
      </c>
      <c r="C3245" s="1">
        <v>9338.9419999999991</v>
      </c>
    </row>
    <row r="3246" spans="1:3" x14ac:dyDescent="0.2">
      <c r="A3246" s="1">
        <v>199</v>
      </c>
      <c r="B3246" s="1">
        <v>181226</v>
      </c>
      <c r="C3246" s="1">
        <v>9227.6859999999997</v>
      </c>
    </row>
    <row r="3247" spans="1:3" x14ac:dyDescent="0.2">
      <c r="A3247" s="1">
        <v>199</v>
      </c>
      <c r="B3247" s="1">
        <v>88439</v>
      </c>
      <c r="C3247" s="1">
        <v>9282.7360000000008</v>
      </c>
    </row>
    <row r="3248" spans="1:3" x14ac:dyDescent="0.2">
      <c r="A3248" s="1">
        <v>199</v>
      </c>
      <c r="B3248" s="1">
        <v>0</v>
      </c>
      <c r="C3248" s="1">
        <v>8850.3070000000007</v>
      </c>
    </row>
    <row r="3249" spans="1:3" x14ac:dyDescent="0.2">
      <c r="A3249" s="1">
        <v>200</v>
      </c>
      <c r="B3249" s="1">
        <v>28039</v>
      </c>
      <c r="C3249" s="1">
        <v>394.74400000000003</v>
      </c>
    </row>
    <row r="3250" spans="1:3" x14ac:dyDescent="0.2">
      <c r="A3250" s="1">
        <v>200</v>
      </c>
      <c r="B3250" s="1">
        <v>325203</v>
      </c>
      <c r="C3250" s="1">
        <v>1496.423</v>
      </c>
    </row>
    <row r="3251" spans="1:3" x14ac:dyDescent="0.2">
      <c r="A3251" s="1">
        <v>200</v>
      </c>
      <c r="B3251" s="1">
        <v>402406</v>
      </c>
      <c r="C3251" s="1">
        <v>1553.8420000000001</v>
      </c>
    </row>
    <row r="3252" spans="1:3" x14ac:dyDescent="0.2">
      <c r="A3252" s="1">
        <v>200</v>
      </c>
      <c r="B3252" s="1">
        <v>390344</v>
      </c>
      <c r="C3252" s="1">
        <v>7492.5389999999998</v>
      </c>
    </row>
    <row r="3253" spans="1:3" x14ac:dyDescent="0.2">
      <c r="A3253" s="1">
        <v>200</v>
      </c>
      <c r="B3253" s="1">
        <v>298037</v>
      </c>
      <c r="C3253" s="1">
        <v>9250.4230000000007</v>
      </c>
    </row>
    <row r="3254" spans="1:3" x14ac:dyDescent="0.2">
      <c r="A3254" s="1">
        <v>200</v>
      </c>
      <c r="B3254" s="1">
        <v>204371</v>
      </c>
      <c r="C3254" s="1">
        <v>9346.5429999999997</v>
      </c>
    </row>
    <row r="3255" spans="1:3" x14ac:dyDescent="0.2">
      <c r="A3255" s="1">
        <v>200</v>
      </c>
      <c r="B3255" s="1">
        <v>134848</v>
      </c>
      <c r="C3255" s="1">
        <v>6954.2730000000001</v>
      </c>
    </row>
    <row r="3256" spans="1:3" x14ac:dyDescent="0.2">
      <c r="A3256" s="1">
        <v>200</v>
      </c>
      <c r="B3256" s="1">
        <v>35570</v>
      </c>
      <c r="C3256" s="1">
        <v>9924.7340000000004</v>
      </c>
    </row>
    <row r="3257" spans="1:3" x14ac:dyDescent="0.2">
      <c r="A3257" s="1">
        <v>200</v>
      </c>
      <c r="B3257" s="1">
        <v>0</v>
      </c>
      <c r="C3257" s="1">
        <v>3573.44</v>
      </c>
    </row>
    <row r="3258" spans="1:3" x14ac:dyDescent="0.2">
      <c r="A3258" s="1">
        <v>201</v>
      </c>
      <c r="B3258" s="1">
        <v>196244</v>
      </c>
      <c r="C3258" s="1">
        <v>1161.2560000000001</v>
      </c>
    </row>
    <row r="3259" spans="1:3" x14ac:dyDescent="0.2">
      <c r="A3259" s="1">
        <v>201</v>
      </c>
      <c r="B3259" s="1">
        <v>344331</v>
      </c>
      <c r="C3259" s="1">
        <v>2063.3029999999999</v>
      </c>
    </row>
    <row r="3260" spans="1:3" x14ac:dyDescent="0.2">
      <c r="A3260" s="1">
        <v>201</v>
      </c>
      <c r="B3260" s="1">
        <v>444239</v>
      </c>
      <c r="C3260" s="1">
        <v>2329.46</v>
      </c>
    </row>
    <row r="3261" spans="1:3" x14ac:dyDescent="0.2">
      <c r="A3261" s="1">
        <v>201</v>
      </c>
      <c r="B3261" s="1">
        <v>353444</v>
      </c>
      <c r="C3261" s="1">
        <v>9080.1260000000002</v>
      </c>
    </row>
    <row r="3262" spans="1:3" x14ac:dyDescent="0.2">
      <c r="A3262" s="1">
        <v>201</v>
      </c>
      <c r="B3262" s="1">
        <v>264100</v>
      </c>
      <c r="C3262" s="1">
        <v>8937.4210000000003</v>
      </c>
    </row>
    <row r="3263" spans="1:3" x14ac:dyDescent="0.2">
      <c r="A3263" s="1">
        <v>201</v>
      </c>
      <c r="B3263" s="1">
        <v>178315</v>
      </c>
      <c r="C3263" s="1">
        <v>8590.0049999999992</v>
      </c>
    </row>
    <row r="3264" spans="1:3" x14ac:dyDescent="0.2">
      <c r="A3264" s="1">
        <v>201</v>
      </c>
      <c r="B3264" s="1">
        <v>88634</v>
      </c>
      <c r="C3264" s="1">
        <v>8947.9159999999993</v>
      </c>
    </row>
    <row r="3265" spans="1:3" x14ac:dyDescent="0.2">
      <c r="A3265" s="1">
        <v>201</v>
      </c>
      <c r="B3265" s="1">
        <v>0</v>
      </c>
      <c r="C3265" s="1">
        <v>8879.1129999999994</v>
      </c>
    </row>
    <row r="3266" spans="1:3" x14ac:dyDescent="0.2">
      <c r="A3266" s="1">
        <v>202</v>
      </c>
      <c r="B3266" s="1">
        <v>29574</v>
      </c>
      <c r="C3266" s="1">
        <v>423.75099999999998</v>
      </c>
    </row>
    <row r="3267" spans="1:3" x14ac:dyDescent="0.2">
      <c r="A3267" s="1">
        <v>202</v>
      </c>
      <c r="B3267" s="1">
        <v>332229</v>
      </c>
      <c r="C3267" s="1">
        <v>1372.079</v>
      </c>
    </row>
    <row r="3268" spans="1:3" x14ac:dyDescent="0.2">
      <c r="A3268" s="1">
        <v>202</v>
      </c>
      <c r="B3268" s="1">
        <v>414529</v>
      </c>
      <c r="C3268" s="1">
        <v>1492.0909999999999</v>
      </c>
    </row>
    <row r="3269" spans="1:3" x14ac:dyDescent="0.2">
      <c r="A3269" s="1">
        <v>202</v>
      </c>
      <c r="B3269" s="1">
        <v>378099</v>
      </c>
      <c r="C3269" s="1">
        <v>8871.1190000000006</v>
      </c>
    </row>
    <row r="3270" spans="1:3" x14ac:dyDescent="0.2">
      <c r="A3270" s="1">
        <v>202</v>
      </c>
      <c r="B3270" s="1">
        <v>282653</v>
      </c>
      <c r="C3270" s="1">
        <v>9544.5840000000007</v>
      </c>
    </row>
    <row r="3271" spans="1:3" x14ac:dyDescent="0.2">
      <c r="A3271" s="1">
        <v>202</v>
      </c>
      <c r="B3271" s="1">
        <v>185552</v>
      </c>
      <c r="C3271" s="1">
        <v>9711.74</v>
      </c>
    </row>
    <row r="3272" spans="1:3" x14ac:dyDescent="0.2">
      <c r="A3272" s="1">
        <v>202</v>
      </c>
      <c r="B3272" s="1">
        <v>84345</v>
      </c>
      <c r="C3272" s="1">
        <v>10118.833000000001</v>
      </c>
    </row>
    <row r="3273" spans="1:3" x14ac:dyDescent="0.2">
      <c r="A3273" s="1">
        <v>202</v>
      </c>
      <c r="B3273" s="1">
        <v>0</v>
      </c>
      <c r="C3273" s="1">
        <v>8446.8919999999998</v>
      </c>
    </row>
    <row r="3274" spans="1:3" x14ac:dyDescent="0.2">
      <c r="A3274" s="1">
        <v>203</v>
      </c>
      <c r="B3274" s="1">
        <v>43562</v>
      </c>
      <c r="C3274" s="1">
        <v>502.90100000000001</v>
      </c>
    </row>
    <row r="3275" spans="1:3" x14ac:dyDescent="0.2">
      <c r="A3275" s="1">
        <v>203</v>
      </c>
      <c r="B3275" s="1">
        <v>318858</v>
      </c>
      <c r="C3275" s="1">
        <v>1191.598</v>
      </c>
    </row>
    <row r="3276" spans="1:3" x14ac:dyDescent="0.2">
      <c r="A3276" s="1">
        <v>203</v>
      </c>
      <c r="B3276" s="1">
        <v>439435</v>
      </c>
      <c r="C3276" s="1">
        <v>1811.1980000000001</v>
      </c>
    </row>
    <row r="3277" spans="1:3" x14ac:dyDescent="0.2">
      <c r="A3277" s="1">
        <v>203</v>
      </c>
      <c r="B3277" s="1">
        <v>387103</v>
      </c>
      <c r="C3277" s="1">
        <v>7765.2740000000003</v>
      </c>
    </row>
    <row r="3278" spans="1:3" x14ac:dyDescent="0.2">
      <c r="A3278" s="1">
        <v>203</v>
      </c>
      <c r="B3278" s="1">
        <v>294546</v>
      </c>
      <c r="C3278" s="1">
        <v>9252.8850000000002</v>
      </c>
    </row>
    <row r="3279" spans="1:3" x14ac:dyDescent="0.2">
      <c r="A3279" s="1">
        <v>203</v>
      </c>
      <c r="B3279" s="1">
        <v>201417</v>
      </c>
      <c r="C3279" s="1">
        <v>9314.652</v>
      </c>
    </row>
    <row r="3280" spans="1:3" x14ac:dyDescent="0.2">
      <c r="A3280" s="1">
        <v>203</v>
      </c>
      <c r="B3280" s="1">
        <v>108400</v>
      </c>
      <c r="C3280" s="1">
        <v>9299.9500000000007</v>
      </c>
    </row>
    <row r="3281" spans="1:3" x14ac:dyDescent="0.2">
      <c r="A3281" s="1">
        <v>203</v>
      </c>
      <c r="B3281" s="1">
        <v>3797</v>
      </c>
      <c r="C3281" s="1">
        <v>10461.008</v>
      </c>
    </row>
    <row r="3282" spans="1:3" x14ac:dyDescent="0.2">
      <c r="A3282" s="1">
        <v>203</v>
      </c>
      <c r="B3282" s="1">
        <v>0</v>
      </c>
      <c r="C3282" s="1">
        <v>398.32400000000001</v>
      </c>
    </row>
    <row r="3283" spans="1:3" x14ac:dyDescent="0.2">
      <c r="A3283" s="1">
        <v>204</v>
      </c>
      <c r="B3283" s="1">
        <v>285924</v>
      </c>
      <c r="C3283" s="1">
        <v>1615.921</v>
      </c>
    </row>
    <row r="3284" spans="1:3" x14ac:dyDescent="0.2">
      <c r="A3284" s="1">
        <v>204</v>
      </c>
      <c r="B3284" s="1">
        <v>351694</v>
      </c>
      <c r="C3284" s="1">
        <v>1372.653</v>
      </c>
    </row>
    <row r="3285" spans="1:3" x14ac:dyDescent="0.2">
      <c r="A3285" s="1">
        <v>204</v>
      </c>
      <c r="B3285" s="1">
        <v>425300</v>
      </c>
      <c r="C3285" s="1">
        <v>4472.607</v>
      </c>
    </row>
    <row r="3286" spans="1:3" x14ac:dyDescent="0.2">
      <c r="A3286" s="1">
        <v>204</v>
      </c>
      <c r="B3286" s="1">
        <v>329036</v>
      </c>
      <c r="C3286" s="1">
        <v>9625.2630000000008</v>
      </c>
    </row>
    <row r="3287" spans="1:3" x14ac:dyDescent="0.2">
      <c r="A3287" s="1">
        <v>204</v>
      </c>
      <c r="B3287" s="1">
        <v>232750</v>
      </c>
      <c r="C3287" s="1">
        <v>9622.9979999999996</v>
      </c>
    </row>
    <row r="3288" spans="1:3" x14ac:dyDescent="0.2">
      <c r="A3288" s="1">
        <v>204</v>
      </c>
      <c r="B3288" s="1">
        <v>135628</v>
      </c>
      <c r="C3288" s="1">
        <v>9701.634</v>
      </c>
    </row>
    <row r="3289" spans="1:3" x14ac:dyDescent="0.2">
      <c r="A3289" s="1">
        <v>204</v>
      </c>
      <c r="B3289" s="1">
        <v>37346</v>
      </c>
      <c r="C3289" s="1">
        <v>9827.6170000000002</v>
      </c>
    </row>
    <row r="3290" spans="1:3" x14ac:dyDescent="0.2">
      <c r="A3290" s="1">
        <v>204</v>
      </c>
      <c r="B3290" s="1">
        <v>0</v>
      </c>
      <c r="C3290" s="1">
        <v>3751.0129999999999</v>
      </c>
    </row>
    <row r="3291" spans="1:3" x14ac:dyDescent="0.2">
      <c r="A3291" s="1">
        <v>205</v>
      </c>
      <c r="B3291" s="1">
        <v>169545</v>
      </c>
      <c r="C3291" s="1">
        <v>1096.7470000000001</v>
      </c>
    </row>
    <row r="3292" spans="1:3" x14ac:dyDescent="0.2">
      <c r="A3292" s="1">
        <v>205</v>
      </c>
      <c r="B3292" s="1">
        <v>378685</v>
      </c>
      <c r="C3292" s="1">
        <v>2497.3679999999999</v>
      </c>
    </row>
    <row r="3293" spans="1:3" x14ac:dyDescent="0.2">
      <c r="A3293" s="1">
        <v>205</v>
      </c>
      <c r="B3293" s="1">
        <v>421733</v>
      </c>
      <c r="C3293" s="1">
        <v>1727.655</v>
      </c>
    </row>
    <row r="3294" spans="1:3" x14ac:dyDescent="0.2">
      <c r="A3294" s="1">
        <v>205</v>
      </c>
      <c r="B3294" s="1">
        <v>357372</v>
      </c>
      <c r="C3294" s="1">
        <v>8926.3709999999992</v>
      </c>
    </row>
    <row r="3295" spans="1:3" x14ac:dyDescent="0.2">
      <c r="A3295" s="1">
        <v>205</v>
      </c>
      <c r="B3295" s="1">
        <v>264137</v>
      </c>
      <c r="C3295" s="1">
        <v>9312.9249999999993</v>
      </c>
    </row>
    <row r="3296" spans="1:3" x14ac:dyDescent="0.2">
      <c r="A3296" s="1">
        <v>205</v>
      </c>
      <c r="B3296" s="1">
        <v>170894</v>
      </c>
      <c r="C3296" s="1">
        <v>9323.0020000000004</v>
      </c>
    </row>
    <row r="3297" spans="1:3" x14ac:dyDescent="0.2">
      <c r="A3297" s="1">
        <v>205</v>
      </c>
      <c r="B3297" s="1">
        <v>74650</v>
      </c>
      <c r="C3297" s="1">
        <v>9625.9069999999992</v>
      </c>
    </row>
    <row r="3298" spans="1:3" x14ac:dyDescent="0.2">
      <c r="A3298" s="1">
        <v>205</v>
      </c>
      <c r="B3298" s="1">
        <v>0</v>
      </c>
      <c r="C3298" s="1">
        <v>7480.73</v>
      </c>
    </row>
    <row r="3299" spans="1:3" x14ac:dyDescent="0.2">
      <c r="A3299" s="1">
        <v>206</v>
      </c>
      <c r="B3299" s="1">
        <v>70358</v>
      </c>
      <c r="C3299" s="1">
        <v>758.66399999999999</v>
      </c>
    </row>
    <row r="3300" spans="1:3" x14ac:dyDescent="0.2">
      <c r="A3300" s="1">
        <v>206</v>
      </c>
      <c r="B3300" s="1">
        <v>323909</v>
      </c>
      <c r="C3300" s="1">
        <v>1369.182</v>
      </c>
    </row>
    <row r="3301" spans="1:3" x14ac:dyDescent="0.2">
      <c r="A3301" s="1">
        <v>206</v>
      </c>
      <c r="B3301" s="1">
        <v>454016</v>
      </c>
      <c r="C3301" s="1">
        <v>2455.2020000000002</v>
      </c>
    </row>
    <row r="3302" spans="1:3" x14ac:dyDescent="0.2">
      <c r="A3302" s="1">
        <v>206</v>
      </c>
      <c r="B3302" s="1">
        <v>357650</v>
      </c>
      <c r="C3302" s="1">
        <v>9642.2309999999998</v>
      </c>
    </row>
    <row r="3303" spans="1:3" x14ac:dyDescent="0.2">
      <c r="A3303" s="1">
        <v>206</v>
      </c>
      <c r="B3303" s="1">
        <v>262812</v>
      </c>
      <c r="C3303" s="1">
        <v>9469.6470000000008</v>
      </c>
    </row>
    <row r="3304" spans="1:3" x14ac:dyDescent="0.2">
      <c r="A3304" s="1">
        <v>206</v>
      </c>
      <c r="B3304" s="1">
        <v>165150</v>
      </c>
      <c r="C3304" s="1">
        <v>9766.4750000000004</v>
      </c>
    </row>
    <row r="3305" spans="1:3" x14ac:dyDescent="0.2">
      <c r="A3305" s="1">
        <v>206</v>
      </c>
      <c r="B3305" s="1">
        <v>65850</v>
      </c>
      <c r="C3305" s="1">
        <v>9925.8420000000006</v>
      </c>
    </row>
    <row r="3306" spans="1:3" x14ac:dyDescent="0.2">
      <c r="A3306" s="1">
        <v>206</v>
      </c>
      <c r="B3306" s="1">
        <v>0</v>
      </c>
      <c r="C3306" s="1">
        <v>6604.8270000000002</v>
      </c>
    </row>
    <row r="3307" spans="1:3" x14ac:dyDescent="0.2">
      <c r="A3307" s="1">
        <v>207</v>
      </c>
      <c r="B3307" s="1">
        <v>84273</v>
      </c>
      <c r="C3307" s="1">
        <v>737.53300000000002</v>
      </c>
    </row>
    <row r="3308" spans="1:3" x14ac:dyDescent="0.2">
      <c r="A3308" s="1">
        <v>207</v>
      </c>
      <c r="B3308" s="1">
        <v>317183</v>
      </c>
      <c r="C3308" s="1">
        <v>1360.367</v>
      </c>
    </row>
    <row r="3309" spans="1:3" x14ac:dyDescent="0.2">
      <c r="A3309" s="1">
        <v>207</v>
      </c>
      <c r="B3309" s="1">
        <v>443918</v>
      </c>
      <c r="C3309" s="1">
        <v>3493.1869999999999</v>
      </c>
    </row>
    <row r="3310" spans="1:3" x14ac:dyDescent="0.2">
      <c r="A3310" s="1">
        <v>207</v>
      </c>
      <c r="B3310" s="1">
        <v>346834</v>
      </c>
      <c r="C3310" s="1">
        <v>9703.8520000000008</v>
      </c>
    </row>
    <row r="3311" spans="1:3" x14ac:dyDescent="0.2">
      <c r="A3311" s="1">
        <v>207</v>
      </c>
      <c r="B3311" s="1">
        <v>253094</v>
      </c>
      <c r="C3311" s="1">
        <v>9373.3539999999994</v>
      </c>
    </row>
    <row r="3312" spans="1:3" x14ac:dyDescent="0.2">
      <c r="A3312" s="1">
        <v>207</v>
      </c>
      <c r="B3312" s="1">
        <v>157845</v>
      </c>
      <c r="C3312" s="1">
        <v>9524.2829999999994</v>
      </c>
    </row>
    <row r="3313" spans="1:3" x14ac:dyDescent="0.2">
      <c r="A3313" s="1">
        <v>207</v>
      </c>
      <c r="B3313" s="1">
        <v>54139</v>
      </c>
      <c r="C3313" s="1">
        <v>10370.547</v>
      </c>
    </row>
    <row r="3314" spans="1:3" x14ac:dyDescent="0.2">
      <c r="A3314" s="1">
        <v>207</v>
      </c>
      <c r="B3314" s="1">
        <v>0</v>
      </c>
      <c r="C3314" s="1">
        <v>5432.0749999999998</v>
      </c>
    </row>
    <row r="3315" spans="1:3" x14ac:dyDescent="0.2">
      <c r="A3315" s="1">
        <v>208</v>
      </c>
      <c r="B3315" s="1">
        <v>138332</v>
      </c>
      <c r="C3315" s="1">
        <v>931.26700000000005</v>
      </c>
    </row>
    <row r="3316" spans="1:3" x14ac:dyDescent="0.2">
      <c r="A3316" s="1">
        <v>208</v>
      </c>
      <c r="B3316" s="1">
        <v>343107</v>
      </c>
      <c r="C3316" s="1">
        <v>1268.2829999999999</v>
      </c>
    </row>
    <row r="3317" spans="1:3" x14ac:dyDescent="0.2">
      <c r="A3317" s="1">
        <v>208</v>
      </c>
      <c r="B3317" s="1">
        <v>443571</v>
      </c>
      <c r="C3317" s="1">
        <v>2052.288</v>
      </c>
    </row>
    <row r="3318" spans="1:3" x14ac:dyDescent="0.2">
      <c r="A3318" s="1">
        <v>208</v>
      </c>
      <c r="B3318" s="1">
        <v>367250</v>
      </c>
      <c r="C3318" s="1">
        <v>9007.3610000000008</v>
      </c>
    </row>
    <row r="3319" spans="1:3" x14ac:dyDescent="0.2">
      <c r="A3319" s="1">
        <v>208</v>
      </c>
      <c r="B3319" s="1">
        <v>288178</v>
      </c>
      <c r="C3319" s="1">
        <v>7901.51</v>
      </c>
    </row>
    <row r="3320" spans="1:3" x14ac:dyDescent="0.2">
      <c r="A3320" s="1">
        <v>208</v>
      </c>
      <c r="B3320" s="1">
        <v>195000</v>
      </c>
      <c r="C3320" s="1">
        <v>9331.1039999999994</v>
      </c>
    </row>
    <row r="3321" spans="1:3" x14ac:dyDescent="0.2">
      <c r="A3321" s="1">
        <v>208</v>
      </c>
      <c r="B3321" s="1">
        <v>102944</v>
      </c>
      <c r="C3321" s="1">
        <v>9192.1380000000008</v>
      </c>
    </row>
    <row r="3322" spans="1:3" x14ac:dyDescent="0.2">
      <c r="A3322" s="1">
        <v>208</v>
      </c>
      <c r="B3322" s="1">
        <v>0</v>
      </c>
      <c r="C3322" s="1">
        <v>10306.293</v>
      </c>
    </row>
    <row r="3323" spans="1:3" x14ac:dyDescent="0.2">
      <c r="A3323" s="1">
        <v>209</v>
      </c>
      <c r="B3323" s="1">
        <v>4543</v>
      </c>
      <c r="C3323" s="1">
        <v>45.695999999999998</v>
      </c>
    </row>
    <row r="3324" spans="1:3" x14ac:dyDescent="0.2">
      <c r="A3324" s="1">
        <v>209</v>
      </c>
      <c r="B3324" s="1">
        <v>332287</v>
      </c>
      <c r="C3324" s="1">
        <v>1759.83</v>
      </c>
    </row>
    <row r="3325" spans="1:3" x14ac:dyDescent="0.2">
      <c r="A3325" s="1">
        <v>209</v>
      </c>
      <c r="B3325" s="1">
        <v>368557</v>
      </c>
      <c r="C3325" s="1">
        <v>1066.0170000000001</v>
      </c>
    </row>
    <row r="3326" spans="1:3" x14ac:dyDescent="0.2">
      <c r="A3326" s="1">
        <v>209</v>
      </c>
      <c r="B3326" s="1">
        <v>395791</v>
      </c>
      <c r="C3326" s="1">
        <v>7526.1679999999997</v>
      </c>
    </row>
    <row r="3327" spans="1:3" x14ac:dyDescent="0.2">
      <c r="A3327" s="1">
        <v>209</v>
      </c>
      <c r="B3327" s="1">
        <v>301353</v>
      </c>
      <c r="C3327" s="1">
        <v>9443.5339999999997</v>
      </c>
    </row>
    <row r="3328" spans="1:3" x14ac:dyDescent="0.2">
      <c r="A3328" s="1">
        <v>209</v>
      </c>
      <c r="B3328" s="1">
        <v>207790</v>
      </c>
      <c r="C3328" s="1">
        <v>9373.0319999999992</v>
      </c>
    </row>
    <row r="3329" spans="1:3" x14ac:dyDescent="0.2">
      <c r="A3329" s="1">
        <v>209</v>
      </c>
      <c r="B3329" s="1">
        <v>114986</v>
      </c>
      <c r="C3329" s="1">
        <v>9258.1630000000005</v>
      </c>
    </row>
    <row r="3330" spans="1:3" x14ac:dyDescent="0.2">
      <c r="A3330" s="1">
        <v>209</v>
      </c>
      <c r="B3330" s="1">
        <v>10707</v>
      </c>
      <c r="C3330" s="1">
        <v>10427.266</v>
      </c>
    </row>
    <row r="3331" spans="1:3" x14ac:dyDescent="0.2">
      <c r="A3331" s="1">
        <v>209</v>
      </c>
      <c r="B3331" s="1">
        <v>0</v>
      </c>
      <c r="C3331" s="1">
        <v>1090.7080000000001</v>
      </c>
    </row>
    <row r="3332" spans="1:3" x14ac:dyDescent="0.2">
      <c r="A3332" s="1">
        <v>210</v>
      </c>
      <c r="B3332" s="1">
        <v>306171</v>
      </c>
      <c r="C3332" s="1">
        <v>1404.194</v>
      </c>
    </row>
    <row r="3333" spans="1:3" x14ac:dyDescent="0.2">
      <c r="A3333" s="1">
        <v>210</v>
      </c>
      <c r="B3333" s="1">
        <v>353747</v>
      </c>
      <c r="C3333" s="1">
        <v>1398.671</v>
      </c>
    </row>
    <row r="3334" spans="1:3" x14ac:dyDescent="0.2">
      <c r="A3334" s="1">
        <v>210</v>
      </c>
      <c r="B3334" s="1">
        <v>410334</v>
      </c>
      <c r="C3334" s="1">
        <v>6147.0259999999998</v>
      </c>
    </row>
    <row r="3335" spans="1:3" x14ac:dyDescent="0.2">
      <c r="A3335" s="1">
        <v>210</v>
      </c>
      <c r="B3335" s="1">
        <v>317787</v>
      </c>
      <c r="C3335" s="1">
        <v>9249.973</v>
      </c>
    </row>
    <row r="3336" spans="1:3" x14ac:dyDescent="0.2">
      <c r="A3336" s="1">
        <v>210</v>
      </c>
      <c r="B3336" s="1">
        <v>220362</v>
      </c>
      <c r="C3336" s="1">
        <v>9733.982</v>
      </c>
    </row>
    <row r="3337" spans="1:3" x14ac:dyDescent="0.2">
      <c r="A3337" s="1">
        <v>210</v>
      </c>
      <c r="B3337" s="1">
        <v>129700</v>
      </c>
      <c r="C3337" s="1">
        <v>9070.07</v>
      </c>
    </row>
    <row r="3338" spans="1:3" x14ac:dyDescent="0.2">
      <c r="A3338" s="1">
        <v>210</v>
      </c>
      <c r="B3338" s="1">
        <v>29013</v>
      </c>
      <c r="C3338" s="1">
        <v>10062.799000000001</v>
      </c>
    </row>
    <row r="3339" spans="1:3" x14ac:dyDescent="0.2">
      <c r="A3339" s="1">
        <v>210</v>
      </c>
      <c r="B3339" s="1">
        <v>0</v>
      </c>
      <c r="C3339" s="1">
        <v>2918.768</v>
      </c>
    </row>
    <row r="3340" spans="1:3" x14ac:dyDescent="0.2">
      <c r="A3340" s="1">
        <v>211</v>
      </c>
      <c r="B3340" s="1">
        <v>228106</v>
      </c>
      <c r="C3340" s="1">
        <v>1231.0989999999999</v>
      </c>
    </row>
    <row r="3341" spans="1:3" x14ac:dyDescent="0.2">
      <c r="A3341" s="1">
        <v>211</v>
      </c>
      <c r="B3341" s="1">
        <v>324561</v>
      </c>
      <c r="C3341" s="1">
        <v>1436.4639999999999</v>
      </c>
    </row>
    <row r="3342" spans="1:3" x14ac:dyDescent="0.2">
      <c r="A3342" s="1">
        <v>211</v>
      </c>
      <c r="B3342" s="1">
        <v>426985</v>
      </c>
      <c r="C3342" s="1">
        <v>4611.8829999999998</v>
      </c>
    </row>
    <row r="3343" spans="1:3" x14ac:dyDescent="0.2">
      <c r="A3343" s="1">
        <v>211</v>
      </c>
      <c r="B3343" s="1">
        <v>340208</v>
      </c>
      <c r="C3343" s="1">
        <v>8677.48</v>
      </c>
    </row>
    <row r="3344" spans="1:3" x14ac:dyDescent="0.2">
      <c r="A3344" s="1">
        <v>211</v>
      </c>
      <c r="B3344" s="1">
        <v>265142</v>
      </c>
      <c r="C3344" s="1">
        <v>7506.3010000000004</v>
      </c>
    </row>
    <row r="3345" spans="1:3" x14ac:dyDescent="0.2">
      <c r="A3345" s="1">
        <v>211</v>
      </c>
      <c r="B3345" s="1">
        <v>171081</v>
      </c>
      <c r="C3345" s="1">
        <v>9407.9220000000005</v>
      </c>
    </row>
    <row r="3346" spans="1:3" x14ac:dyDescent="0.2">
      <c r="A3346" s="1">
        <v>211</v>
      </c>
      <c r="B3346" s="1">
        <v>76389</v>
      </c>
      <c r="C3346" s="1">
        <v>9485.4490000000005</v>
      </c>
    </row>
    <row r="3347" spans="1:3" x14ac:dyDescent="0.2">
      <c r="A3347" s="1">
        <v>211</v>
      </c>
      <c r="B3347" s="1">
        <v>0</v>
      </c>
      <c r="C3347" s="1">
        <v>7631.15</v>
      </c>
    </row>
    <row r="3348" spans="1:3" x14ac:dyDescent="0.2">
      <c r="A3348" s="1">
        <v>212</v>
      </c>
      <c r="B3348" s="1">
        <v>67083</v>
      </c>
      <c r="C3348" s="1">
        <v>645.57000000000005</v>
      </c>
    </row>
    <row r="3349" spans="1:3" x14ac:dyDescent="0.2">
      <c r="A3349" s="1">
        <v>212</v>
      </c>
      <c r="B3349" s="1">
        <v>318796</v>
      </c>
      <c r="C3349" s="1">
        <v>1268.576</v>
      </c>
    </row>
    <row r="3350" spans="1:3" x14ac:dyDescent="0.2">
      <c r="A3350" s="1">
        <v>212</v>
      </c>
      <c r="B3350" s="1">
        <v>402176</v>
      </c>
      <c r="C3350" s="1">
        <v>1449.721</v>
      </c>
    </row>
    <row r="3351" spans="1:3" x14ac:dyDescent="0.2">
      <c r="A3351" s="1">
        <v>212</v>
      </c>
      <c r="B3351" s="1">
        <v>384305</v>
      </c>
      <c r="C3351" s="1">
        <v>8188.6459999999997</v>
      </c>
    </row>
    <row r="3352" spans="1:3" x14ac:dyDescent="0.2">
      <c r="A3352" s="1">
        <v>212</v>
      </c>
      <c r="B3352" s="1">
        <v>286126</v>
      </c>
      <c r="C3352" s="1">
        <v>9812.3439999999991</v>
      </c>
    </row>
    <row r="3353" spans="1:3" x14ac:dyDescent="0.2">
      <c r="A3353" s="1">
        <v>212</v>
      </c>
      <c r="B3353" s="1">
        <v>187659</v>
      </c>
      <c r="C3353" s="1">
        <v>9846.232</v>
      </c>
    </row>
    <row r="3354" spans="1:3" x14ac:dyDescent="0.2">
      <c r="A3354" s="1">
        <v>212</v>
      </c>
      <c r="B3354" s="1">
        <v>86119</v>
      </c>
      <c r="C3354" s="1">
        <v>10153.674000000001</v>
      </c>
    </row>
    <row r="3355" spans="1:3" x14ac:dyDescent="0.2">
      <c r="A3355" s="1">
        <v>212</v>
      </c>
      <c r="B3355" s="1">
        <v>0</v>
      </c>
      <c r="C3355" s="1">
        <v>8624.4169999999995</v>
      </c>
    </row>
    <row r="3356" spans="1:3" x14ac:dyDescent="0.2">
      <c r="A3356" s="1">
        <v>213</v>
      </c>
      <c r="B3356" s="1">
        <v>46712</v>
      </c>
      <c r="C3356" s="1">
        <v>496.22800000000001</v>
      </c>
    </row>
    <row r="3357" spans="1:3" x14ac:dyDescent="0.2">
      <c r="A3357" s="1">
        <v>213</v>
      </c>
      <c r="B3357" s="1">
        <v>304478</v>
      </c>
      <c r="C3357" s="1">
        <v>1416.731</v>
      </c>
    </row>
    <row r="3358" spans="1:3" x14ac:dyDescent="0.2">
      <c r="A3358" s="1">
        <v>213</v>
      </c>
      <c r="B3358" s="1">
        <v>407699</v>
      </c>
      <c r="C3358" s="1">
        <v>1837.595</v>
      </c>
    </row>
    <row r="3359" spans="1:3" x14ac:dyDescent="0.2">
      <c r="A3359" s="1">
        <v>213</v>
      </c>
      <c r="B3359" s="1">
        <v>393000</v>
      </c>
      <c r="C3359" s="1">
        <v>6932.9589999999998</v>
      </c>
    </row>
    <row r="3360" spans="1:3" x14ac:dyDescent="0.2">
      <c r="A3360" s="1">
        <v>213</v>
      </c>
      <c r="B3360" s="1">
        <v>298171</v>
      </c>
      <c r="C3360" s="1">
        <v>9475.9519999999993</v>
      </c>
    </row>
    <row r="3361" spans="1:3" x14ac:dyDescent="0.2">
      <c r="A3361" s="1">
        <v>213</v>
      </c>
      <c r="B3361" s="1">
        <v>201549</v>
      </c>
      <c r="C3361" s="1">
        <v>9679.1129999999994</v>
      </c>
    </row>
    <row r="3362" spans="1:3" x14ac:dyDescent="0.2">
      <c r="A3362" s="1">
        <v>213</v>
      </c>
      <c r="B3362" s="1">
        <v>105143</v>
      </c>
      <c r="C3362" s="1">
        <v>9623.3369999999995</v>
      </c>
    </row>
    <row r="3363" spans="1:3" x14ac:dyDescent="0.2">
      <c r="A3363" s="1">
        <v>213</v>
      </c>
      <c r="B3363" s="1">
        <v>0</v>
      </c>
      <c r="C3363" s="1">
        <v>10529.316000000001</v>
      </c>
    </row>
    <row r="3364" spans="1:3" x14ac:dyDescent="0.2">
      <c r="A3364" s="1">
        <v>214</v>
      </c>
      <c r="B3364" s="1">
        <v>2586</v>
      </c>
      <c r="C3364" s="1">
        <v>34.393999999999998</v>
      </c>
    </row>
    <row r="3365" spans="1:3" x14ac:dyDescent="0.2">
      <c r="A3365" s="1">
        <v>214</v>
      </c>
      <c r="B3365" s="1">
        <v>334089</v>
      </c>
      <c r="C3365" s="1">
        <v>1661.6179999999999</v>
      </c>
    </row>
    <row r="3366" spans="1:3" x14ac:dyDescent="0.2">
      <c r="A3366" s="1">
        <v>214</v>
      </c>
      <c r="B3366" s="1">
        <v>356654</v>
      </c>
      <c r="C3366" s="1">
        <v>1013.896</v>
      </c>
    </row>
    <row r="3367" spans="1:3" x14ac:dyDescent="0.2">
      <c r="A3367" s="1">
        <v>214</v>
      </c>
      <c r="B3367" s="1">
        <v>389250</v>
      </c>
      <c r="C3367" s="1">
        <v>8362.5030000000006</v>
      </c>
    </row>
    <row r="3368" spans="1:3" x14ac:dyDescent="0.2">
      <c r="A3368" s="1">
        <v>214</v>
      </c>
      <c r="B3368" s="1">
        <v>290621</v>
      </c>
      <c r="C3368" s="1">
        <v>9840.3970000000008</v>
      </c>
    </row>
    <row r="3369" spans="1:3" x14ac:dyDescent="0.2">
      <c r="A3369" s="1">
        <v>214</v>
      </c>
      <c r="B3369" s="1">
        <v>190398</v>
      </c>
      <c r="C3369" s="1">
        <v>10023.166999999999</v>
      </c>
    </row>
    <row r="3370" spans="1:3" x14ac:dyDescent="0.2">
      <c r="A3370" s="1">
        <v>214</v>
      </c>
      <c r="B3370" s="1">
        <v>89579</v>
      </c>
      <c r="C3370" s="1">
        <v>10101.905000000001</v>
      </c>
    </row>
    <row r="3371" spans="1:3" x14ac:dyDescent="0.2">
      <c r="A3371" s="1">
        <v>214</v>
      </c>
      <c r="B3371" s="1">
        <v>0</v>
      </c>
      <c r="C3371" s="1">
        <v>8948.7430000000004</v>
      </c>
    </row>
    <row r="3372" spans="1:3" x14ac:dyDescent="0.2">
      <c r="A3372" s="1">
        <v>215</v>
      </c>
      <c r="B3372" s="1">
        <v>34451</v>
      </c>
      <c r="C3372" s="1">
        <v>425.57499999999999</v>
      </c>
    </row>
    <row r="3373" spans="1:3" x14ac:dyDescent="0.2">
      <c r="A3373" s="1">
        <v>215</v>
      </c>
      <c r="B3373" s="1">
        <v>340685</v>
      </c>
      <c r="C3373" s="1">
        <v>1607.7739999999999</v>
      </c>
    </row>
    <row r="3374" spans="1:3" x14ac:dyDescent="0.2">
      <c r="A3374" s="1">
        <v>215</v>
      </c>
      <c r="B3374" s="1">
        <v>392975</v>
      </c>
      <c r="C3374" s="1">
        <v>1330.578</v>
      </c>
    </row>
    <row r="3375" spans="1:3" x14ac:dyDescent="0.2">
      <c r="A3375" s="1">
        <v>215</v>
      </c>
      <c r="B3375" s="1">
        <v>398651</v>
      </c>
      <c r="C3375" s="1">
        <v>6749.64</v>
      </c>
    </row>
    <row r="3376" spans="1:3" x14ac:dyDescent="0.2">
      <c r="A3376" s="1">
        <v>215</v>
      </c>
      <c r="B3376" s="1">
        <v>307724</v>
      </c>
      <c r="C3376" s="1">
        <v>9091.3680000000004</v>
      </c>
    </row>
    <row r="3377" spans="1:3" x14ac:dyDescent="0.2">
      <c r="A3377" s="1">
        <v>215</v>
      </c>
      <c r="B3377" s="1">
        <v>214200</v>
      </c>
      <c r="C3377" s="1">
        <v>9360.375</v>
      </c>
    </row>
    <row r="3378" spans="1:3" x14ac:dyDescent="0.2">
      <c r="A3378" s="1">
        <v>215</v>
      </c>
      <c r="B3378" s="1">
        <v>122000</v>
      </c>
      <c r="C3378" s="1">
        <v>9210.982</v>
      </c>
    </row>
    <row r="3379" spans="1:3" x14ac:dyDescent="0.2">
      <c r="A3379" s="1">
        <v>215</v>
      </c>
      <c r="B3379" s="1">
        <v>51600</v>
      </c>
      <c r="C3379" s="1">
        <v>7043.8410000000003</v>
      </c>
    </row>
    <row r="3380" spans="1:3" x14ac:dyDescent="0.2">
      <c r="A3380" s="1">
        <v>215</v>
      </c>
      <c r="B3380" s="1">
        <v>0</v>
      </c>
      <c r="C3380" s="1">
        <v>5172.3649999999998</v>
      </c>
    </row>
    <row r="3381" spans="1:3" x14ac:dyDescent="0.2">
      <c r="A3381" s="1">
        <v>216</v>
      </c>
      <c r="B3381" s="1">
        <v>148778</v>
      </c>
      <c r="C3381" s="1">
        <v>1019.3680000000001</v>
      </c>
    </row>
    <row r="3382" spans="1:3" x14ac:dyDescent="0.2">
      <c r="A3382" s="1">
        <v>216</v>
      </c>
      <c r="B3382" s="1">
        <v>339872</v>
      </c>
      <c r="C3382" s="1">
        <v>1323.548</v>
      </c>
    </row>
    <row r="3383" spans="1:3" x14ac:dyDescent="0.2">
      <c r="A3383" s="1">
        <v>216</v>
      </c>
      <c r="B3383" s="1">
        <v>435289</v>
      </c>
      <c r="C3383" s="1">
        <v>4104.1790000000001</v>
      </c>
    </row>
    <row r="3384" spans="1:3" x14ac:dyDescent="0.2">
      <c r="A3384" s="1">
        <v>216</v>
      </c>
      <c r="B3384" s="1">
        <v>338367</v>
      </c>
      <c r="C3384" s="1">
        <v>9713.1859999999997</v>
      </c>
    </row>
    <row r="3385" spans="1:3" x14ac:dyDescent="0.2">
      <c r="A3385" s="1">
        <v>216</v>
      </c>
      <c r="B3385" s="1">
        <v>240250</v>
      </c>
      <c r="C3385" s="1">
        <v>9797.3439999999991</v>
      </c>
    </row>
    <row r="3386" spans="1:3" x14ac:dyDescent="0.2">
      <c r="A3386" s="1">
        <v>216</v>
      </c>
      <c r="B3386" s="1">
        <v>144349</v>
      </c>
      <c r="C3386" s="1">
        <v>9578.8420000000006</v>
      </c>
    </row>
    <row r="3387" spans="1:3" x14ac:dyDescent="0.2">
      <c r="A3387" s="1">
        <v>216</v>
      </c>
      <c r="B3387" s="1">
        <v>40375</v>
      </c>
      <c r="C3387" s="1">
        <v>10397.882</v>
      </c>
    </row>
    <row r="3388" spans="1:3" x14ac:dyDescent="0.2">
      <c r="A3388" s="1">
        <v>216</v>
      </c>
      <c r="B3388" s="1">
        <v>0</v>
      </c>
      <c r="C3388" s="1">
        <v>4054.0239999999999</v>
      </c>
    </row>
    <row r="3389" spans="1:3" x14ac:dyDescent="0.2">
      <c r="A3389" s="1">
        <v>217</v>
      </c>
      <c r="B3389" s="1">
        <v>177449</v>
      </c>
      <c r="C3389" s="1">
        <v>1117.5899999999999</v>
      </c>
    </row>
    <row r="3390" spans="1:3" x14ac:dyDescent="0.2">
      <c r="A3390" s="1">
        <v>217</v>
      </c>
      <c r="B3390" s="1">
        <v>360330</v>
      </c>
      <c r="C3390" s="1">
        <v>1288.5250000000001</v>
      </c>
    </row>
    <row r="3391" spans="1:3" x14ac:dyDescent="0.2">
      <c r="A3391" s="1">
        <v>217</v>
      </c>
      <c r="B3391" s="1">
        <v>441875</v>
      </c>
      <c r="C3391" s="1">
        <v>2042.1120000000001</v>
      </c>
    </row>
    <row r="3392" spans="1:3" x14ac:dyDescent="0.2">
      <c r="A3392" s="1">
        <v>217</v>
      </c>
      <c r="B3392" s="1">
        <v>358240</v>
      </c>
      <c r="C3392" s="1">
        <v>9703.0769999999993</v>
      </c>
    </row>
    <row r="3393" spans="1:3" x14ac:dyDescent="0.2">
      <c r="A3393" s="1">
        <v>217</v>
      </c>
      <c r="B3393" s="1">
        <v>261314</v>
      </c>
      <c r="C3393" s="1">
        <v>9692.24</v>
      </c>
    </row>
    <row r="3394" spans="1:3" x14ac:dyDescent="0.2">
      <c r="A3394" s="1">
        <v>217</v>
      </c>
      <c r="B3394" s="1">
        <v>161932</v>
      </c>
      <c r="C3394" s="1">
        <v>9942.7810000000009</v>
      </c>
    </row>
    <row r="3395" spans="1:3" x14ac:dyDescent="0.2">
      <c r="A3395" s="1">
        <v>217</v>
      </c>
      <c r="B3395" s="1">
        <v>62750</v>
      </c>
      <c r="C3395" s="1">
        <v>9914.9359999999997</v>
      </c>
    </row>
    <row r="3396" spans="1:3" x14ac:dyDescent="0.2">
      <c r="A3396" s="1">
        <v>217</v>
      </c>
      <c r="B3396" s="1">
        <v>0</v>
      </c>
      <c r="C3396" s="1">
        <v>6290.1189999999997</v>
      </c>
    </row>
    <row r="3397" spans="1:3" x14ac:dyDescent="0.2">
      <c r="A3397" s="1">
        <v>218</v>
      </c>
      <c r="B3397" s="1">
        <v>109773</v>
      </c>
      <c r="C3397" s="1">
        <v>860.39499999999998</v>
      </c>
    </row>
    <row r="3398" spans="1:3" x14ac:dyDescent="0.2">
      <c r="A3398" s="1">
        <v>218</v>
      </c>
      <c r="B3398" s="1">
        <v>308976</v>
      </c>
      <c r="C3398" s="1">
        <v>1243.0820000000001</v>
      </c>
    </row>
    <row r="3399" spans="1:3" x14ac:dyDescent="0.2">
      <c r="A3399" s="1">
        <v>218</v>
      </c>
      <c r="B3399" s="1">
        <v>442502</v>
      </c>
      <c r="C3399" s="1">
        <v>3623.567</v>
      </c>
    </row>
    <row r="3400" spans="1:3" x14ac:dyDescent="0.2">
      <c r="A3400" s="1">
        <v>218</v>
      </c>
      <c r="B3400" s="1">
        <v>364895</v>
      </c>
      <c r="C3400" s="1">
        <v>7760.12</v>
      </c>
    </row>
    <row r="3401" spans="1:3" x14ac:dyDescent="0.2">
      <c r="A3401" s="1">
        <v>218</v>
      </c>
      <c r="B3401" s="1">
        <v>269600</v>
      </c>
      <c r="C3401" s="1">
        <v>9538.5040000000008</v>
      </c>
    </row>
    <row r="3402" spans="1:3" x14ac:dyDescent="0.2">
      <c r="A3402" s="1">
        <v>218</v>
      </c>
      <c r="B3402" s="1">
        <v>174054</v>
      </c>
      <c r="C3402" s="1">
        <v>9543.09</v>
      </c>
    </row>
    <row r="3403" spans="1:3" x14ac:dyDescent="0.2">
      <c r="A3403" s="1">
        <v>218</v>
      </c>
      <c r="B3403" s="1">
        <v>74455</v>
      </c>
      <c r="C3403" s="1">
        <v>9952.5789999999997</v>
      </c>
    </row>
    <row r="3404" spans="1:3" x14ac:dyDescent="0.2">
      <c r="A3404" s="1">
        <v>218</v>
      </c>
      <c r="B3404" s="1">
        <v>0</v>
      </c>
      <c r="C3404" s="1">
        <v>7463.0119999999997</v>
      </c>
    </row>
    <row r="3405" spans="1:3" x14ac:dyDescent="0.2">
      <c r="A3405" s="1">
        <v>219</v>
      </c>
      <c r="B3405" s="1">
        <v>16685</v>
      </c>
      <c r="C3405" s="1">
        <v>199.38499999999999</v>
      </c>
    </row>
    <row r="3406" spans="1:3" x14ac:dyDescent="0.2">
      <c r="A3406" s="1">
        <v>219</v>
      </c>
      <c r="B3406" s="1">
        <v>312904</v>
      </c>
      <c r="C3406" s="1">
        <v>1566.2829999999999</v>
      </c>
    </row>
    <row r="3407" spans="1:3" x14ac:dyDescent="0.2">
      <c r="A3407" s="1">
        <v>219</v>
      </c>
      <c r="B3407" s="1">
        <v>367513</v>
      </c>
      <c r="C3407" s="1">
        <v>1377.3979999999999</v>
      </c>
    </row>
    <row r="3408" spans="1:3" x14ac:dyDescent="0.2">
      <c r="A3408" s="1">
        <v>219</v>
      </c>
      <c r="B3408" s="1">
        <v>385410</v>
      </c>
      <c r="C3408" s="1">
        <v>8293.4940000000006</v>
      </c>
    </row>
    <row r="3409" spans="1:3" x14ac:dyDescent="0.2">
      <c r="A3409" s="1">
        <v>219</v>
      </c>
      <c r="B3409" s="1">
        <v>288374</v>
      </c>
      <c r="C3409" s="1">
        <v>9703.857</v>
      </c>
    </row>
    <row r="3410" spans="1:3" x14ac:dyDescent="0.2">
      <c r="A3410" s="1">
        <v>219</v>
      </c>
      <c r="B3410" s="1">
        <v>192050</v>
      </c>
      <c r="C3410" s="1">
        <v>9640.17</v>
      </c>
    </row>
    <row r="3411" spans="1:3" x14ac:dyDescent="0.2">
      <c r="A3411" s="1">
        <v>219</v>
      </c>
      <c r="B3411" s="1">
        <v>88386</v>
      </c>
      <c r="C3411" s="1">
        <v>10349.026</v>
      </c>
    </row>
    <row r="3412" spans="1:3" x14ac:dyDescent="0.2">
      <c r="A3412" s="1">
        <v>219</v>
      </c>
      <c r="B3412" s="1">
        <v>0</v>
      </c>
      <c r="C3412" s="1">
        <v>8854.7199999999993</v>
      </c>
    </row>
    <row r="3413" spans="1:3" x14ac:dyDescent="0.2">
      <c r="A3413" s="1">
        <v>220</v>
      </c>
      <c r="B3413" s="1">
        <v>33570</v>
      </c>
      <c r="C3413" s="1">
        <v>509.78500000000003</v>
      </c>
    </row>
    <row r="3414" spans="1:3" x14ac:dyDescent="0.2">
      <c r="A3414" s="1">
        <v>220</v>
      </c>
      <c r="B3414" s="1">
        <v>315220</v>
      </c>
      <c r="C3414" s="1">
        <v>1590.694</v>
      </c>
    </row>
    <row r="3415" spans="1:3" x14ac:dyDescent="0.2">
      <c r="A3415" s="1">
        <v>220</v>
      </c>
      <c r="B3415" s="1">
        <v>421745</v>
      </c>
      <c r="C3415" s="1">
        <v>2018.3050000000001</v>
      </c>
    </row>
    <row r="3416" spans="1:3" x14ac:dyDescent="0.2">
      <c r="A3416" s="1">
        <v>220</v>
      </c>
      <c r="B3416" s="1">
        <v>381852</v>
      </c>
      <c r="C3416" s="1">
        <v>7681.232</v>
      </c>
    </row>
    <row r="3417" spans="1:3" x14ac:dyDescent="0.2">
      <c r="A3417" s="1">
        <v>220</v>
      </c>
      <c r="B3417" s="1">
        <v>284300</v>
      </c>
      <c r="C3417" s="1">
        <v>9751.8989999999994</v>
      </c>
    </row>
    <row r="3418" spans="1:3" x14ac:dyDescent="0.2">
      <c r="A3418" s="1">
        <v>220</v>
      </c>
      <c r="B3418" s="1">
        <v>186618</v>
      </c>
      <c r="C3418" s="1">
        <v>9761.5480000000007</v>
      </c>
    </row>
    <row r="3419" spans="1:3" x14ac:dyDescent="0.2">
      <c r="A3419" s="1">
        <v>220</v>
      </c>
      <c r="B3419" s="1">
        <v>86368</v>
      </c>
      <c r="C3419" s="1">
        <v>10024.379000000001</v>
      </c>
    </row>
    <row r="3420" spans="1:3" x14ac:dyDescent="0.2">
      <c r="A3420" s="1">
        <v>220</v>
      </c>
      <c r="B3420" s="1">
        <v>0</v>
      </c>
      <c r="C3420" s="1">
        <v>8650.723</v>
      </c>
    </row>
    <row r="3421" spans="1:3" x14ac:dyDescent="0.2">
      <c r="A3421" s="1">
        <v>221</v>
      </c>
      <c r="B3421" s="1">
        <v>45068</v>
      </c>
      <c r="C3421" s="1">
        <v>509.28500000000003</v>
      </c>
    </row>
    <row r="3422" spans="1:3" x14ac:dyDescent="0.2">
      <c r="A3422" s="1">
        <v>221</v>
      </c>
      <c r="B3422" s="1">
        <v>299975</v>
      </c>
      <c r="C3422" s="1">
        <v>1525.2919999999999</v>
      </c>
    </row>
    <row r="3423" spans="1:3" x14ac:dyDescent="0.2">
      <c r="A3423" s="1">
        <v>221</v>
      </c>
      <c r="B3423" s="1">
        <v>411712</v>
      </c>
      <c r="C3423" s="1">
        <v>1663.6210000000001</v>
      </c>
    </row>
    <row r="3424" spans="1:3" x14ac:dyDescent="0.2">
      <c r="A3424" s="1">
        <v>221</v>
      </c>
      <c r="B3424" s="1">
        <v>383860</v>
      </c>
      <c r="C3424" s="1">
        <v>7913.6450000000004</v>
      </c>
    </row>
    <row r="3425" spans="1:3" x14ac:dyDescent="0.2">
      <c r="A3425" s="1">
        <v>221</v>
      </c>
      <c r="B3425" s="1">
        <v>286750</v>
      </c>
      <c r="C3425" s="1">
        <v>9692.3420000000006</v>
      </c>
    </row>
    <row r="3426" spans="1:3" x14ac:dyDescent="0.2">
      <c r="A3426" s="1">
        <v>221</v>
      </c>
      <c r="B3426" s="1">
        <v>189271</v>
      </c>
      <c r="C3426" s="1">
        <v>9744.1190000000006</v>
      </c>
    </row>
    <row r="3427" spans="1:3" x14ac:dyDescent="0.2">
      <c r="A3427" s="1">
        <v>221</v>
      </c>
      <c r="B3427" s="1">
        <v>88103</v>
      </c>
      <c r="C3427" s="1">
        <v>10117.635</v>
      </c>
    </row>
    <row r="3428" spans="1:3" x14ac:dyDescent="0.2">
      <c r="A3428" s="1">
        <v>221</v>
      </c>
      <c r="B3428" s="1">
        <v>0</v>
      </c>
      <c r="C3428" s="1">
        <v>8827.3169999999991</v>
      </c>
    </row>
    <row r="3429" spans="1:3" x14ac:dyDescent="0.2">
      <c r="A3429" s="1">
        <v>222</v>
      </c>
      <c r="B3429" s="1">
        <v>41775</v>
      </c>
      <c r="C3429" s="1">
        <v>558.39400000000001</v>
      </c>
    </row>
    <row r="3430" spans="1:3" x14ac:dyDescent="0.2">
      <c r="A3430" s="1">
        <v>222</v>
      </c>
      <c r="B3430" s="1">
        <v>332951</v>
      </c>
      <c r="C3430" s="1">
        <v>1717.047</v>
      </c>
    </row>
    <row r="3431" spans="1:3" x14ac:dyDescent="0.2">
      <c r="A3431" s="1">
        <v>222</v>
      </c>
      <c r="B3431" s="1">
        <v>366142</v>
      </c>
      <c r="C3431" s="1">
        <v>1187.4110000000001</v>
      </c>
    </row>
    <row r="3432" spans="1:3" x14ac:dyDescent="0.2">
      <c r="A3432" s="1">
        <v>222</v>
      </c>
      <c r="B3432" s="1">
        <v>399333</v>
      </c>
      <c r="C3432" s="1">
        <v>6579.1260000000002</v>
      </c>
    </row>
    <row r="3433" spans="1:3" x14ac:dyDescent="0.2">
      <c r="A3433" s="1">
        <v>222</v>
      </c>
      <c r="B3433" s="1">
        <v>299803</v>
      </c>
      <c r="C3433" s="1">
        <v>9961.9680000000008</v>
      </c>
    </row>
    <row r="3434" spans="1:3" x14ac:dyDescent="0.2">
      <c r="A3434" s="1">
        <v>222</v>
      </c>
      <c r="B3434" s="1">
        <v>222477</v>
      </c>
      <c r="C3434" s="1">
        <v>7725.2979999999998</v>
      </c>
    </row>
    <row r="3435" spans="1:3" x14ac:dyDescent="0.2">
      <c r="A3435" s="1">
        <v>222</v>
      </c>
      <c r="B3435" s="1">
        <v>122421</v>
      </c>
      <c r="C3435" s="1">
        <v>10004.223</v>
      </c>
    </row>
    <row r="3436" spans="1:3" x14ac:dyDescent="0.2">
      <c r="A3436" s="1">
        <v>222</v>
      </c>
      <c r="B3436" s="1">
        <v>17403</v>
      </c>
      <c r="C3436" s="1">
        <v>10508.161</v>
      </c>
    </row>
    <row r="3437" spans="1:3" x14ac:dyDescent="0.2">
      <c r="A3437" s="1">
        <v>222</v>
      </c>
      <c r="B3437" s="1">
        <v>0</v>
      </c>
      <c r="C3437" s="1">
        <v>1753.538</v>
      </c>
    </row>
    <row r="3438" spans="1:3" x14ac:dyDescent="0.2">
      <c r="A3438" s="1">
        <v>223</v>
      </c>
      <c r="B3438" s="1">
        <v>283242</v>
      </c>
      <c r="C3438" s="1">
        <v>1372.6849999999999</v>
      </c>
    </row>
    <row r="3439" spans="1:3" x14ac:dyDescent="0.2">
      <c r="A3439" s="1">
        <v>223</v>
      </c>
      <c r="B3439" s="1">
        <v>333844</v>
      </c>
      <c r="C3439" s="1">
        <v>1275.905</v>
      </c>
    </row>
    <row r="3440" spans="1:3" x14ac:dyDescent="0.2">
      <c r="A3440" s="1">
        <v>223</v>
      </c>
      <c r="B3440" s="1">
        <v>396821</v>
      </c>
      <c r="C3440" s="1">
        <v>7645.9549999999999</v>
      </c>
    </row>
    <row r="3441" spans="1:3" x14ac:dyDescent="0.2">
      <c r="A3441" s="1">
        <v>223</v>
      </c>
      <c r="B3441" s="1">
        <v>320980</v>
      </c>
      <c r="C3441" s="1">
        <v>7583.9350000000004</v>
      </c>
    </row>
    <row r="3442" spans="1:3" x14ac:dyDescent="0.2">
      <c r="A3442" s="1">
        <v>223</v>
      </c>
      <c r="B3442" s="1">
        <v>222624</v>
      </c>
      <c r="C3442" s="1">
        <v>9848.01</v>
      </c>
    </row>
    <row r="3443" spans="1:3" x14ac:dyDescent="0.2">
      <c r="A3443" s="1">
        <v>223</v>
      </c>
      <c r="B3443" s="1">
        <v>123190</v>
      </c>
      <c r="C3443" s="1">
        <v>9920.9390000000003</v>
      </c>
    </row>
    <row r="3444" spans="1:3" x14ac:dyDescent="0.2">
      <c r="A3444" s="1">
        <v>223</v>
      </c>
      <c r="B3444" s="1">
        <v>18800</v>
      </c>
      <c r="C3444" s="1">
        <v>10442.668</v>
      </c>
    </row>
    <row r="3445" spans="1:3" x14ac:dyDescent="0.2">
      <c r="A3445" s="1">
        <v>223</v>
      </c>
      <c r="B3445" s="1">
        <v>0</v>
      </c>
      <c r="C3445" s="1">
        <v>1897.9649999999999</v>
      </c>
    </row>
    <row r="3446" spans="1:3" x14ac:dyDescent="0.2">
      <c r="A3446" s="1">
        <v>224</v>
      </c>
      <c r="B3446" s="1">
        <v>225243</v>
      </c>
      <c r="C3446" s="1">
        <v>1324.1679999999999</v>
      </c>
    </row>
    <row r="3447" spans="1:3" x14ac:dyDescent="0.2">
      <c r="A3447" s="1">
        <v>224</v>
      </c>
      <c r="B3447" s="1">
        <v>351900</v>
      </c>
      <c r="C3447" s="1">
        <v>3452.375</v>
      </c>
    </row>
    <row r="3448" spans="1:3" x14ac:dyDescent="0.2">
      <c r="A3448" s="1">
        <v>224</v>
      </c>
      <c r="B3448" s="1">
        <v>424626</v>
      </c>
      <c r="C3448" s="1">
        <v>1730.1469999999999</v>
      </c>
    </row>
    <row r="3449" spans="1:3" x14ac:dyDescent="0.2">
      <c r="A3449" s="1">
        <v>224</v>
      </c>
      <c r="B3449" s="1">
        <v>339102</v>
      </c>
      <c r="C3449" s="1">
        <v>9557.9259999999995</v>
      </c>
    </row>
    <row r="3450" spans="1:3" x14ac:dyDescent="0.2">
      <c r="A3450" s="1">
        <v>224</v>
      </c>
      <c r="B3450" s="1">
        <v>243900</v>
      </c>
      <c r="C3450" s="1">
        <v>9527.33</v>
      </c>
    </row>
    <row r="3451" spans="1:3" x14ac:dyDescent="0.2">
      <c r="A3451" s="1">
        <v>224</v>
      </c>
      <c r="B3451" s="1">
        <v>146950</v>
      </c>
      <c r="C3451" s="1">
        <v>9704.5329999999994</v>
      </c>
    </row>
    <row r="3452" spans="1:3" x14ac:dyDescent="0.2">
      <c r="A3452" s="1">
        <v>224</v>
      </c>
      <c r="B3452" s="1">
        <v>48411</v>
      </c>
      <c r="C3452" s="1">
        <v>9833.4850000000006</v>
      </c>
    </row>
    <row r="3453" spans="1:3" x14ac:dyDescent="0.2">
      <c r="A3453" s="1">
        <v>224</v>
      </c>
      <c r="B3453" s="1">
        <v>0</v>
      </c>
      <c r="C3453" s="1">
        <v>4860.6210000000001</v>
      </c>
    </row>
    <row r="3454" spans="1:3" x14ac:dyDescent="0.2">
      <c r="A3454" s="1">
        <v>225</v>
      </c>
      <c r="B3454" s="1">
        <v>159071</v>
      </c>
      <c r="C3454" s="1">
        <v>1075.6980000000001</v>
      </c>
    </row>
    <row r="3455" spans="1:3" x14ac:dyDescent="0.2">
      <c r="A3455" s="1">
        <v>225</v>
      </c>
      <c r="B3455" s="1">
        <v>340163</v>
      </c>
      <c r="C3455" s="1">
        <v>1540.991</v>
      </c>
    </row>
    <row r="3456" spans="1:3" x14ac:dyDescent="0.2">
      <c r="A3456" s="1">
        <v>225</v>
      </c>
      <c r="B3456" s="1">
        <v>425100</v>
      </c>
      <c r="C3456" s="1">
        <v>4858.7340000000004</v>
      </c>
    </row>
    <row r="3457" spans="1:3" x14ac:dyDescent="0.2">
      <c r="A3457" s="1">
        <v>225</v>
      </c>
      <c r="B3457" s="1">
        <v>323956</v>
      </c>
      <c r="C3457" s="1">
        <v>10102.406999999999</v>
      </c>
    </row>
    <row r="3458" spans="1:3" x14ac:dyDescent="0.2">
      <c r="A3458" s="1">
        <v>225</v>
      </c>
      <c r="B3458" s="1">
        <v>222236</v>
      </c>
      <c r="C3458" s="1">
        <v>10190.285</v>
      </c>
    </row>
    <row r="3459" spans="1:3" x14ac:dyDescent="0.2">
      <c r="A3459" s="1">
        <v>225</v>
      </c>
      <c r="B3459" s="1">
        <v>120650</v>
      </c>
      <c r="C3459" s="1">
        <v>10146.087</v>
      </c>
    </row>
    <row r="3460" spans="1:3" x14ac:dyDescent="0.2">
      <c r="A3460" s="1">
        <v>225</v>
      </c>
      <c r="B3460" s="1">
        <v>9249</v>
      </c>
      <c r="C3460" s="1">
        <v>11134.871999999999</v>
      </c>
    </row>
    <row r="3461" spans="1:3" x14ac:dyDescent="0.2">
      <c r="A3461" s="1">
        <v>225</v>
      </c>
      <c r="B3461" s="1">
        <v>0</v>
      </c>
      <c r="C3461" s="1">
        <v>941.63900000000001</v>
      </c>
    </row>
    <row r="3462" spans="1:3" x14ac:dyDescent="0.2">
      <c r="A3462" s="1">
        <v>226</v>
      </c>
      <c r="B3462" s="1">
        <v>295153</v>
      </c>
      <c r="C3462" s="1">
        <v>1351.8009999999999</v>
      </c>
    </row>
    <row r="3463" spans="1:3" x14ac:dyDescent="0.2">
      <c r="A3463" s="1">
        <v>226</v>
      </c>
      <c r="B3463" s="1">
        <v>352451</v>
      </c>
      <c r="C3463" s="1">
        <v>1456.6420000000001</v>
      </c>
    </row>
    <row r="3464" spans="1:3" x14ac:dyDescent="0.2">
      <c r="A3464" s="1">
        <v>226</v>
      </c>
      <c r="B3464" s="1">
        <v>400092</v>
      </c>
      <c r="C3464" s="1">
        <v>7157.2719999999999</v>
      </c>
    </row>
    <row r="3465" spans="1:3" x14ac:dyDescent="0.2">
      <c r="A3465" s="1">
        <v>226</v>
      </c>
      <c r="B3465" s="1">
        <v>317884</v>
      </c>
      <c r="C3465" s="1">
        <v>8220.3880000000008</v>
      </c>
    </row>
    <row r="3466" spans="1:3" x14ac:dyDescent="0.2">
      <c r="A3466" s="1">
        <v>226</v>
      </c>
      <c r="B3466" s="1">
        <v>221426</v>
      </c>
      <c r="C3466" s="1">
        <v>9645.7139999999999</v>
      </c>
    </row>
    <row r="3467" spans="1:3" x14ac:dyDescent="0.2">
      <c r="A3467" s="1">
        <v>226</v>
      </c>
      <c r="B3467" s="1">
        <v>124246</v>
      </c>
      <c r="C3467" s="1">
        <v>9717.8549999999996</v>
      </c>
    </row>
    <row r="3468" spans="1:3" x14ac:dyDescent="0.2">
      <c r="A3468" s="1">
        <v>226</v>
      </c>
      <c r="B3468" s="1">
        <v>18750</v>
      </c>
      <c r="C3468" s="1">
        <v>10566.028</v>
      </c>
    </row>
    <row r="3469" spans="1:3" x14ac:dyDescent="0.2">
      <c r="A3469" s="1">
        <v>226</v>
      </c>
      <c r="B3469" s="1">
        <v>0</v>
      </c>
      <c r="C3469" s="1">
        <v>1880.143</v>
      </c>
    </row>
    <row r="3470" spans="1:3" x14ac:dyDescent="0.2">
      <c r="A3470" s="1">
        <v>227</v>
      </c>
      <c r="B3470" s="1">
        <v>275196</v>
      </c>
      <c r="C3470" s="1">
        <v>1339.56</v>
      </c>
    </row>
    <row r="3471" spans="1:3" x14ac:dyDescent="0.2">
      <c r="A3471" s="1">
        <v>227</v>
      </c>
      <c r="B3471" s="1">
        <v>327462</v>
      </c>
      <c r="C3471" s="1">
        <v>1313.6959999999999</v>
      </c>
    </row>
    <row r="3472" spans="1:3" x14ac:dyDescent="0.2">
      <c r="A3472" s="1">
        <v>227</v>
      </c>
      <c r="B3472" s="1">
        <v>398514</v>
      </c>
      <c r="C3472" s="1">
        <v>7470.6509999999998</v>
      </c>
    </row>
    <row r="3473" spans="1:3" x14ac:dyDescent="0.2">
      <c r="A3473" s="1">
        <v>227</v>
      </c>
      <c r="B3473" s="1">
        <v>323857</v>
      </c>
      <c r="C3473" s="1">
        <v>7465.0050000000001</v>
      </c>
    </row>
    <row r="3474" spans="1:3" x14ac:dyDescent="0.2">
      <c r="A3474" s="1">
        <v>227</v>
      </c>
      <c r="B3474" s="1">
        <v>227062</v>
      </c>
      <c r="C3474" s="1">
        <v>9679.2430000000004</v>
      </c>
    </row>
    <row r="3475" spans="1:3" x14ac:dyDescent="0.2">
      <c r="A3475" s="1">
        <v>227</v>
      </c>
      <c r="B3475" s="1">
        <v>127650</v>
      </c>
      <c r="C3475" s="1">
        <v>9936.2919999999995</v>
      </c>
    </row>
    <row r="3476" spans="1:3" x14ac:dyDescent="0.2">
      <c r="A3476" s="1">
        <v>227</v>
      </c>
      <c r="B3476" s="1">
        <v>18709</v>
      </c>
      <c r="C3476" s="1">
        <v>10888.664000000001</v>
      </c>
    </row>
    <row r="3477" spans="1:3" x14ac:dyDescent="0.2">
      <c r="A3477" s="1">
        <v>227</v>
      </c>
      <c r="B3477" s="1">
        <v>0</v>
      </c>
      <c r="C3477" s="1">
        <v>1892.5129999999999</v>
      </c>
    </row>
    <row r="3478" spans="1:3" x14ac:dyDescent="0.2">
      <c r="A3478" s="1">
        <v>228</v>
      </c>
      <c r="B3478" s="1">
        <v>248453</v>
      </c>
      <c r="C3478" s="1">
        <v>1316.2819999999999</v>
      </c>
    </row>
    <row r="3479" spans="1:3" x14ac:dyDescent="0.2">
      <c r="A3479" s="1">
        <v>228</v>
      </c>
      <c r="B3479" s="1">
        <v>322201</v>
      </c>
      <c r="C3479" s="1">
        <v>1412.646</v>
      </c>
    </row>
    <row r="3480" spans="1:3" x14ac:dyDescent="0.2">
      <c r="A3480" s="1">
        <v>228</v>
      </c>
      <c r="B3480" s="1">
        <v>426775</v>
      </c>
      <c r="C3480" s="1">
        <v>4572.0450000000001</v>
      </c>
    </row>
    <row r="3481" spans="1:3" x14ac:dyDescent="0.2">
      <c r="A3481" s="1">
        <v>228</v>
      </c>
      <c r="B3481" s="1">
        <v>344950</v>
      </c>
      <c r="C3481" s="1">
        <v>8186.7340000000004</v>
      </c>
    </row>
    <row r="3482" spans="1:3" x14ac:dyDescent="0.2">
      <c r="A3482" s="1">
        <v>228</v>
      </c>
      <c r="B3482" s="1">
        <v>246568</v>
      </c>
      <c r="C3482" s="1">
        <v>9832.7540000000008</v>
      </c>
    </row>
    <row r="3483" spans="1:3" x14ac:dyDescent="0.2">
      <c r="A3483" s="1">
        <v>228</v>
      </c>
      <c r="B3483" s="1">
        <v>148531</v>
      </c>
      <c r="C3483" s="1">
        <v>9803.5580000000009</v>
      </c>
    </row>
    <row r="3484" spans="1:3" x14ac:dyDescent="0.2">
      <c r="A3484" s="1">
        <v>228</v>
      </c>
      <c r="B3484" s="1">
        <v>49024</v>
      </c>
      <c r="C3484" s="1">
        <v>9948.4110000000001</v>
      </c>
    </row>
    <row r="3485" spans="1:3" x14ac:dyDescent="0.2">
      <c r="A3485" s="1">
        <v>228</v>
      </c>
      <c r="B3485" s="1">
        <v>0</v>
      </c>
      <c r="C3485" s="1">
        <v>4920.0810000000001</v>
      </c>
    </row>
    <row r="3486" spans="1:3" x14ac:dyDescent="0.2">
      <c r="A3486" s="1">
        <v>229</v>
      </c>
      <c r="B3486" s="1">
        <v>149064</v>
      </c>
      <c r="C3486" s="1">
        <v>1151.0170000000001</v>
      </c>
    </row>
    <row r="3487" spans="1:3" x14ac:dyDescent="0.2">
      <c r="A3487" s="1">
        <v>229</v>
      </c>
      <c r="B3487" s="1">
        <v>316524</v>
      </c>
      <c r="C3487" s="1">
        <v>1413.9849999999999</v>
      </c>
    </row>
    <row r="3488" spans="1:3" x14ac:dyDescent="0.2">
      <c r="A3488" s="1">
        <v>229</v>
      </c>
      <c r="B3488" s="1">
        <v>437075</v>
      </c>
      <c r="C3488" s="1">
        <v>2563.3389999999999</v>
      </c>
    </row>
    <row r="3489" spans="1:3" x14ac:dyDescent="0.2">
      <c r="A3489" s="1">
        <v>229</v>
      </c>
      <c r="B3489" s="1">
        <v>350321</v>
      </c>
      <c r="C3489" s="1">
        <v>9812.2420000000002</v>
      </c>
    </row>
    <row r="3490" spans="1:3" x14ac:dyDescent="0.2">
      <c r="A3490" s="1">
        <v>229</v>
      </c>
      <c r="B3490" s="1">
        <v>251439</v>
      </c>
      <c r="C3490" s="1">
        <v>9887.4079999999994</v>
      </c>
    </row>
    <row r="3491" spans="1:3" x14ac:dyDescent="0.2">
      <c r="A3491" s="1">
        <v>229</v>
      </c>
      <c r="B3491" s="1">
        <v>151706</v>
      </c>
      <c r="C3491" s="1">
        <v>9980.3490000000002</v>
      </c>
    </row>
    <row r="3492" spans="1:3" x14ac:dyDescent="0.2">
      <c r="A3492" s="1">
        <v>229</v>
      </c>
      <c r="B3492" s="1">
        <v>51000</v>
      </c>
      <c r="C3492" s="1">
        <v>10069.232</v>
      </c>
    </row>
    <row r="3493" spans="1:3" x14ac:dyDescent="0.2">
      <c r="A3493" s="1">
        <v>229</v>
      </c>
      <c r="B3493" s="1">
        <v>0</v>
      </c>
      <c r="C3493" s="1">
        <v>5111.2979999999998</v>
      </c>
    </row>
    <row r="3494" spans="1:3" x14ac:dyDescent="0.2">
      <c r="A3494" s="1">
        <v>230</v>
      </c>
      <c r="B3494" s="1">
        <v>153818</v>
      </c>
      <c r="C3494" s="1">
        <v>1131.579</v>
      </c>
    </row>
    <row r="3495" spans="1:3" x14ac:dyDescent="0.2">
      <c r="A3495" s="1">
        <v>230</v>
      </c>
      <c r="B3495" s="1">
        <v>330138</v>
      </c>
      <c r="C3495" s="1">
        <v>1403.364</v>
      </c>
    </row>
    <row r="3496" spans="1:3" x14ac:dyDescent="0.2">
      <c r="A3496" s="1">
        <v>230</v>
      </c>
      <c r="B3496" s="1">
        <v>431759</v>
      </c>
      <c r="C3496" s="1">
        <v>4265.1019999999999</v>
      </c>
    </row>
    <row r="3497" spans="1:3" x14ac:dyDescent="0.2">
      <c r="A3497" s="1">
        <v>230</v>
      </c>
      <c r="B3497" s="1">
        <v>336764</v>
      </c>
      <c r="C3497" s="1">
        <v>9501.9459999999999</v>
      </c>
    </row>
    <row r="3498" spans="1:3" x14ac:dyDescent="0.2">
      <c r="A3498" s="1">
        <v>230</v>
      </c>
      <c r="B3498" s="1">
        <v>242600</v>
      </c>
      <c r="C3498" s="1">
        <v>9410.8490000000002</v>
      </c>
    </row>
    <row r="3499" spans="1:3" x14ac:dyDescent="0.2">
      <c r="A3499" s="1">
        <v>230</v>
      </c>
      <c r="B3499" s="1">
        <v>160400</v>
      </c>
      <c r="C3499" s="1">
        <v>8220.3420000000006</v>
      </c>
    </row>
    <row r="3500" spans="1:3" x14ac:dyDescent="0.2">
      <c r="A3500" s="1">
        <v>230</v>
      </c>
      <c r="B3500" s="1">
        <v>56072</v>
      </c>
      <c r="C3500" s="1">
        <v>10429.233</v>
      </c>
    </row>
    <row r="3501" spans="1:3" x14ac:dyDescent="0.2">
      <c r="A3501" s="1">
        <v>230</v>
      </c>
      <c r="B3501" s="1">
        <v>0</v>
      </c>
      <c r="C3501" s="1">
        <v>5624.6409999999996</v>
      </c>
    </row>
    <row r="3502" spans="1:3" x14ac:dyDescent="0.2">
      <c r="A3502" s="1">
        <v>231</v>
      </c>
      <c r="B3502" s="1">
        <v>123417</v>
      </c>
      <c r="C3502" s="1">
        <v>968.18899999999996</v>
      </c>
    </row>
    <row r="3503" spans="1:3" x14ac:dyDescent="0.2">
      <c r="A3503" s="1">
        <v>231</v>
      </c>
      <c r="B3503" s="1">
        <v>311058</v>
      </c>
      <c r="C3503" s="1">
        <v>1445.3330000000001</v>
      </c>
    </row>
    <row r="3504" spans="1:3" x14ac:dyDescent="0.2">
      <c r="A3504" s="1">
        <v>231</v>
      </c>
      <c r="B3504" s="1">
        <v>429754</v>
      </c>
      <c r="C3504" s="1">
        <v>4587.42</v>
      </c>
    </row>
    <row r="3505" spans="1:3" x14ac:dyDescent="0.2">
      <c r="A3505" s="1">
        <v>231</v>
      </c>
      <c r="B3505" s="1">
        <v>330053</v>
      </c>
      <c r="C3505" s="1">
        <v>9970.0380000000005</v>
      </c>
    </row>
    <row r="3506" spans="1:3" x14ac:dyDescent="0.2">
      <c r="A3506" s="1">
        <v>231</v>
      </c>
      <c r="B3506" s="1">
        <v>230555</v>
      </c>
      <c r="C3506" s="1">
        <v>9957.0339999999997</v>
      </c>
    </row>
    <row r="3507" spans="1:3" x14ac:dyDescent="0.2">
      <c r="A3507" s="1">
        <v>231</v>
      </c>
      <c r="B3507" s="1">
        <v>128765</v>
      </c>
      <c r="C3507" s="1">
        <v>10171.433000000001</v>
      </c>
    </row>
    <row r="3508" spans="1:3" x14ac:dyDescent="0.2">
      <c r="A3508" s="1">
        <v>231</v>
      </c>
      <c r="B3508" s="1">
        <v>19562</v>
      </c>
      <c r="C3508" s="1">
        <v>10927.621999999999</v>
      </c>
    </row>
    <row r="3509" spans="1:3" x14ac:dyDescent="0.2">
      <c r="A3509" s="1">
        <v>231</v>
      </c>
      <c r="B3509" s="1">
        <v>0</v>
      </c>
      <c r="C3509" s="1">
        <v>1970.537</v>
      </c>
    </row>
    <row r="3510" spans="1:3" x14ac:dyDescent="0.2">
      <c r="A3510" s="1">
        <v>232</v>
      </c>
      <c r="B3510" s="1">
        <v>271892</v>
      </c>
      <c r="C3510" s="1">
        <v>1452.4280000000001</v>
      </c>
    </row>
    <row r="3511" spans="1:3" x14ac:dyDescent="0.2">
      <c r="A3511" s="1">
        <v>232</v>
      </c>
      <c r="B3511" s="1">
        <v>339900</v>
      </c>
      <c r="C3511" s="1">
        <v>1631.3130000000001</v>
      </c>
    </row>
    <row r="3512" spans="1:3" x14ac:dyDescent="0.2">
      <c r="A3512" s="1">
        <v>232</v>
      </c>
      <c r="B3512" s="1">
        <v>420379</v>
      </c>
      <c r="C3512" s="1">
        <v>4853.3220000000001</v>
      </c>
    </row>
    <row r="3513" spans="1:3" x14ac:dyDescent="0.2">
      <c r="A3513" s="1">
        <v>232</v>
      </c>
      <c r="B3513" s="1">
        <v>318338</v>
      </c>
      <c r="C3513" s="1">
        <v>10204.014999999999</v>
      </c>
    </row>
    <row r="3514" spans="1:3" x14ac:dyDescent="0.2">
      <c r="A3514" s="1">
        <v>232</v>
      </c>
      <c r="B3514" s="1">
        <v>216958</v>
      </c>
      <c r="C3514" s="1">
        <v>10137.868</v>
      </c>
    </row>
    <row r="3515" spans="1:3" x14ac:dyDescent="0.2">
      <c r="A3515" s="1">
        <v>232</v>
      </c>
      <c r="B3515" s="1">
        <v>114767</v>
      </c>
      <c r="C3515" s="1">
        <v>10221.973</v>
      </c>
    </row>
    <row r="3516" spans="1:3" x14ac:dyDescent="0.2">
      <c r="A3516" s="1">
        <v>232</v>
      </c>
      <c r="B3516" s="1">
        <v>6068</v>
      </c>
      <c r="C3516" s="1">
        <v>10866.579</v>
      </c>
    </row>
    <row r="3517" spans="1:3" x14ac:dyDescent="0.2">
      <c r="A3517" s="1">
        <v>232</v>
      </c>
      <c r="B3517" s="1">
        <v>0</v>
      </c>
      <c r="C3517" s="1">
        <v>629.74099999999999</v>
      </c>
    </row>
    <row r="3518" spans="1:3" x14ac:dyDescent="0.2">
      <c r="A3518" s="1">
        <v>233</v>
      </c>
      <c r="B3518" s="1">
        <v>311485</v>
      </c>
      <c r="C3518" s="1">
        <v>1614.2809999999999</v>
      </c>
    </row>
    <row r="3519" spans="1:3" x14ac:dyDescent="0.2">
      <c r="A3519" s="1">
        <v>233</v>
      </c>
      <c r="B3519" s="1">
        <v>398254</v>
      </c>
      <c r="C3519" s="1">
        <v>1611.502</v>
      </c>
    </row>
    <row r="3520" spans="1:3" x14ac:dyDescent="0.2">
      <c r="A3520" s="1">
        <v>233</v>
      </c>
      <c r="B3520" s="1">
        <v>433994</v>
      </c>
      <c r="C3520" s="1">
        <v>3353.473</v>
      </c>
    </row>
    <row r="3521" spans="1:3" x14ac:dyDescent="0.2">
      <c r="A3521" s="1">
        <v>233</v>
      </c>
      <c r="B3521" s="1">
        <v>331250</v>
      </c>
      <c r="C3521" s="1">
        <v>10277.343000000001</v>
      </c>
    </row>
    <row r="3522" spans="1:3" x14ac:dyDescent="0.2">
      <c r="A3522" s="1">
        <v>233</v>
      </c>
      <c r="B3522" s="1">
        <v>230000</v>
      </c>
      <c r="C3522" s="1">
        <v>10136.593000000001</v>
      </c>
    </row>
    <row r="3523" spans="1:3" x14ac:dyDescent="0.2">
      <c r="A3523" s="1">
        <v>233</v>
      </c>
      <c r="B3523" s="1">
        <v>145393</v>
      </c>
      <c r="C3523" s="1">
        <v>8432.2029999999995</v>
      </c>
    </row>
    <row r="3524" spans="1:3" x14ac:dyDescent="0.2">
      <c r="A3524" s="1">
        <v>233</v>
      </c>
      <c r="B3524" s="1">
        <v>48001</v>
      </c>
      <c r="C3524" s="1">
        <v>9739.1689999999999</v>
      </c>
    </row>
    <row r="3525" spans="1:3" x14ac:dyDescent="0.2">
      <c r="A3525" s="1">
        <v>233</v>
      </c>
      <c r="B3525" s="1">
        <v>0</v>
      </c>
      <c r="C3525" s="1">
        <v>4821.4520000000002</v>
      </c>
    </row>
    <row r="3526" spans="1:3" x14ac:dyDescent="0.2">
      <c r="A3526" s="1">
        <v>234</v>
      </c>
      <c r="B3526" s="1">
        <v>175942</v>
      </c>
      <c r="C3526" s="1">
        <v>1077.7460000000001</v>
      </c>
    </row>
    <row r="3527" spans="1:3" x14ac:dyDescent="0.2">
      <c r="A3527" s="1">
        <v>234</v>
      </c>
      <c r="B3527" s="1">
        <v>347342</v>
      </c>
      <c r="C3527" s="1">
        <v>1446.7860000000001</v>
      </c>
    </row>
    <row r="3528" spans="1:3" x14ac:dyDescent="0.2">
      <c r="A3528" s="1">
        <v>234</v>
      </c>
      <c r="B3528" s="1">
        <v>437915</v>
      </c>
      <c r="C3528" s="1">
        <v>2867.5709999999999</v>
      </c>
    </row>
    <row r="3529" spans="1:3" x14ac:dyDescent="0.2">
      <c r="A3529" s="1">
        <v>234</v>
      </c>
      <c r="B3529" s="1">
        <v>346070</v>
      </c>
      <c r="C3529" s="1">
        <v>9978.6579999999994</v>
      </c>
    </row>
    <row r="3530" spans="1:3" x14ac:dyDescent="0.2">
      <c r="A3530" s="1">
        <v>234</v>
      </c>
      <c r="B3530" s="1">
        <v>240985</v>
      </c>
      <c r="C3530" s="1">
        <v>10500.029</v>
      </c>
    </row>
    <row r="3531" spans="1:3" x14ac:dyDescent="0.2">
      <c r="A3531" s="1">
        <v>234</v>
      </c>
      <c r="B3531" s="1">
        <v>136790</v>
      </c>
      <c r="C3531" s="1">
        <v>10438.328</v>
      </c>
    </row>
    <row r="3532" spans="1:3" x14ac:dyDescent="0.2">
      <c r="A3532" s="1">
        <v>234</v>
      </c>
      <c r="B3532" s="1">
        <v>29685</v>
      </c>
      <c r="C3532" s="1">
        <v>10687.058999999999</v>
      </c>
    </row>
    <row r="3533" spans="1:3" x14ac:dyDescent="0.2">
      <c r="A3533" s="1">
        <v>234</v>
      </c>
      <c r="B3533" s="1">
        <v>0</v>
      </c>
      <c r="C3533" s="1">
        <v>2989.8690000000001</v>
      </c>
    </row>
    <row r="3534" spans="1:3" x14ac:dyDescent="0.2">
      <c r="A3534" s="1">
        <v>235</v>
      </c>
      <c r="B3534" s="1">
        <v>214530</v>
      </c>
      <c r="C3534" s="1">
        <v>1264.0139999999999</v>
      </c>
    </row>
    <row r="3535" spans="1:3" x14ac:dyDescent="0.2">
      <c r="A3535" s="1">
        <v>235</v>
      </c>
      <c r="B3535" s="1">
        <v>364499</v>
      </c>
      <c r="C3535" s="1">
        <v>2637.0129999999999</v>
      </c>
    </row>
    <row r="3536" spans="1:3" x14ac:dyDescent="0.2">
      <c r="A3536" s="1">
        <v>235</v>
      </c>
      <c r="B3536" s="1">
        <v>411778</v>
      </c>
      <c r="C3536" s="1">
        <v>4908.0659999999998</v>
      </c>
    </row>
    <row r="3537" spans="1:3" x14ac:dyDescent="0.2">
      <c r="A3537" s="1">
        <v>235</v>
      </c>
      <c r="B3537" s="1">
        <v>312750</v>
      </c>
      <c r="C3537" s="1">
        <v>9890.5580000000009</v>
      </c>
    </row>
    <row r="3538" spans="1:3" x14ac:dyDescent="0.2">
      <c r="A3538" s="1">
        <v>235</v>
      </c>
      <c r="B3538" s="1">
        <v>213922</v>
      </c>
      <c r="C3538" s="1">
        <v>9878.5079999999998</v>
      </c>
    </row>
    <row r="3539" spans="1:3" x14ac:dyDescent="0.2">
      <c r="A3539" s="1">
        <v>235</v>
      </c>
      <c r="B3539" s="1">
        <v>114350</v>
      </c>
      <c r="C3539" s="1">
        <v>9961.27</v>
      </c>
    </row>
    <row r="3540" spans="1:3" x14ac:dyDescent="0.2">
      <c r="A3540" s="1">
        <v>235</v>
      </c>
      <c r="B3540" s="1">
        <v>2931</v>
      </c>
      <c r="C3540" s="1">
        <v>11137.458000000001</v>
      </c>
    </row>
    <row r="3541" spans="1:3" x14ac:dyDescent="0.2">
      <c r="A3541" s="1">
        <v>235</v>
      </c>
      <c r="B3541" s="1">
        <v>0</v>
      </c>
      <c r="C3541" s="1">
        <v>316.48200000000003</v>
      </c>
    </row>
    <row r="3542" spans="1:3" x14ac:dyDescent="0.2">
      <c r="A3542" s="1">
        <v>236</v>
      </c>
      <c r="B3542" s="1">
        <v>318928</v>
      </c>
      <c r="C3542" s="1">
        <v>1791.8910000000001</v>
      </c>
    </row>
    <row r="3543" spans="1:3" x14ac:dyDescent="0.2">
      <c r="A3543" s="1">
        <v>236</v>
      </c>
      <c r="B3543" s="1">
        <v>352838</v>
      </c>
      <c r="C3543" s="1">
        <v>1362.8779999999999</v>
      </c>
    </row>
    <row r="3544" spans="1:3" x14ac:dyDescent="0.2">
      <c r="A3544" s="1">
        <v>236</v>
      </c>
      <c r="B3544" s="1">
        <v>403968</v>
      </c>
      <c r="C3544" s="1">
        <v>6423.1379999999999</v>
      </c>
    </row>
    <row r="3545" spans="1:3" x14ac:dyDescent="0.2">
      <c r="A3545" s="1">
        <v>236</v>
      </c>
      <c r="B3545" s="1">
        <v>304253</v>
      </c>
      <c r="C3545" s="1">
        <v>9971.1710000000003</v>
      </c>
    </row>
    <row r="3546" spans="1:3" x14ac:dyDescent="0.2">
      <c r="A3546" s="1">
        <v>236</v>
      </c>
      <c r="B3546" s="1">
        <v>206581</v>
      </c>
      <c r="C3546" s="1">
        <v>9767.1530000000002</v>
      </c>
    </row>
    <row r="3547" spans="1:3" x14ac:dyDescent="0.2">
      <c r="A3547" s="1">
        <v>236</v>
      </c>
      <c r="B3547" s="1">
        <v>108350</v>
      </c>
      <c r="C3547" s="1">
        <v>9823.8259999999991</v>
      </c>
    </row>
    <row r="3548" spans="1:3" x14ac:dyDescent="0.2">
      <c r="A3548" s="1">
        <v>236</v>
      </c>
      <c r="B3548" s="1">
        <v>0</v>
      </c>
      <c r="C3548" s="1">
        <v>10840.357</v>
      </c>
    </row>
    <row r="3549" spans="1:3" x14ac:dyDescent="0.2">
      <c r="A3549" s="1">
        <v>237</v>
      </c>
      <c r="B3549" s="1">
        <v>1450</v>
      </c>
      <c r="C3549" s="1">
        <v>7.7</v>
      </c>
    </row>
    <row r="3550" spans="1:3" x14ac:dyDescent="0.2">
      <c r="A3550" s="1">
        <v>237</v>
      </c>
      <c r="B3550" s="1">
        <v>330019</v>
      </c>
      <c r="C3550" s="1">
        <v>1963.4749999999999</v>
      </c>
    </row>
    <row r="3551" spans="1:3" x14ac:dyDescent="0.2">
      <c r="A3551" s="1">
        <v>237</v>
      </c>
      <c r="B3551" s="1">
        <v>371598</v>
      </c>
      <c r="C3551" s="1">
        <v>1387.7049999999999</v>
      </c>
    </row>
    <row r="3552" spans="1:3" x14ac:dyDescent="0.2">
      <c r="A3552" s="1">
        <v>237</v>
      </c>
      <c r="B3552" s="1">
        <v>380180</v>
      </c>
      <c r="C3552" s="1">
        <v>8597.6149999999998</v>
      </c>
    </row>
    <row r="3553" spans="1:3" x14ac:dyDescent="0.2">
      <c r="A3553" s="1">
        <v>237</v>
      </c>
      <c r="B3553" s="1">
        <v>299615</v>
      </c>
      <c r="C3553" s="1">
        <v>8056.3370000000004</v>
      </c>
    </row>
    <row r="3554" spans="1:3" x14ac:dyDescent="0.2">
      <c r="A3554" s="1">
        <v>237</v>
      </c>
      <c r="B3554" s="1">
        <v>194518</v>
      </c>
      <c r="C3554" s="1">
        <v>10523.657999999999</v>
      </c>
    </row>
    <row r="3555" spans="1:3" x14ac:dyDescent="0.2">
      <c r="A3555" s="1">
        <v>237</v>
      </c>
      <c r="B3555" s="1">
        <v>86175</v>
      </c>
      <c r="C3555" s="1">
        <v>10820.186</v>
      </c>
    </row>
    <row r="3556" spans="1:3" x14ac:dyDescent="0.2">
      <c r="A3556" s="1">
        <v>237</v>
      </c>
      <c r="B3556" s="1">
        <v>0</v>
      </c>
      <c r="C3556" s="1">
        <v>8632.1509999999998</v>
      </c>
    </row>
    <row r="3557" spans="1:3" x14ac:dyDescent="0.2">
      <c r="A3557" s="1">
        <v>238</v>
      </c>
      <c r="B3557" s="1">
        <v>38710</v>
      </c>
      <c r="C3557" s="1">
        <v>500.99299999999999</v>
      </c>
    </row>
    <row r="3558" spans="1:3" x14ac:dyDescent="0.2">
      <c r="A3558" s="1">
        <v>238</v>
      </c>
      <c r="B3558" s="1">
        <v>337208</v>
      </c>
      <c r="C3558" s="1">
        <v>1711.8309999999999</v>
      </c>
    </row>
    <row r="3559" spans="1:3" x14ac:dyDescent="0.2">
      <c r="A3559" s="1">
        <v>238</v>
      </c>
      <c r="B3559" s="1">
        <v>392851</v>
      </c>
      <c r="C3559" s="1">
        <v>1694.673</v>
      </c>
    </row>
    <row r="3560" spans="1:3" x14ac:dyDescent="0.2">
      <c r="A3560" s="1">
        <v>238</v>
      </c>
      <c r="B3560" s="1">
        <v>387094</v>
      </c>
      <c r="C3560" s="1">
        <v>7362.0569999999998</v>
      </c>
    </row>
    <row r="3561" spans="1:3" x14ac:dyDescent="0.2">
      <c r="A3561" s="1">
        <v>238</v>
      </c>
      <c r="B3561" s="1">
        <v>285850</v>
      </c>
      <c r="C3561" s="1">
        <v>10136.046</v>
      </c>
    </row>
    <row r="3562" spans="1:3" x14ac:dyDescent="0.2">
      <c r="A3562" s="1">
        <v>238</v>
      </c>
      <c r="B3562" s="1">
        <v>185900</v>
      </c>
      <c r="C3562" s="1">
        <v>9979.7039999999997</v>
      </c>
    </row>
    <row r="3563" spans="1:3" x14ac:dyDescent="0.2">
      <c r="A3563" s="1">
        <v>238</v>
      </c>
      <c r="B3563" s="1">
        <v>85403</v>
      </c>
      <c r="C3563" s="1">
        <v>10051.882</v>
      </c>
    </row>
    <row r="3564" spans="1:3" x14ac:dyDescent="0.2">
      <c r="A3564" s="1">
        <v>238</v>
      </c>
      <c r="B3564" s="1">
        <v>0</v>
      </c>
      <c r="C3564" s="1">
        <v>8546.0869999999995</v>
      </c>
    </row>
    <row r="3565" spans="1:3" x14ac:dyDescent="0.2">
      <c r="A3565" s="1">
        <v>239</v>
      </c>
      <c r="B3565" s="1">
        <v>56426</v>
      </c>
      <c r="C3565" s="1">
        <v>616.48400000000004</v>
      </c>
    </row>
    <row r="3566" spans="1:3" x14ac:dyDescent="0.2">
      <c r="A3566" s="1">
        <v>239</v>
      </c>
      <c r="B3566" s="1">
        <v>243531</v>
      </c>
      <c r="C3566" s="1">
        <v>1343.8679999999999</v>
      </c>
    </row>
    <row r="3567" spans="1:3" x14ac:dyDescent="0.2">
      <c r="A3567" s="1">
        <v>239</v>
      </c>
      <c r="B3567" s="1">
        <v>437111</v>
      </c>
      <c r="C3567" s="1">
        <v>3495.116</v>
      </c>
    </row>
    <row r="3568" spans="1:3" x14ac:dyDescent="0.2">
      <c r="A3568" s="1">
        <v>239</v>
      </c>
      <c r="B3568" s="1">
        <v>375850</v>
      </c>
      <c r="C3568" s="1">
        <v>6948.9650000000001</v>
      </c>
    </row>
    <row r="3569" spans="1:3" x14ac:dyDescent="0.2">
      <c r="A3569" s="1">
        <v>239</v>
      </c>
      <c r="B3569" s="1">
        <v>280544</v>
      </c>
      <c r="C3569" s="1">
        <v>9537.9359999999997</v>
      </c>
    </row>
    <row r="3570" spans="1:3" x14ac:dyDescent="0.2">
      <c r="A3570" s="1">
        <v>239</v>
      </c>
      <c r="B3570" s="1">
        <v>180102</v>
      </c>
      <c r="C3570" s="1">
        <v>10022.385</v>
      </c>
    </row>
    <row r="3571" spans="1:3" x14ac:dyDescent="0.2">
      <c r="A3571" s="1">
        <v>239</v>
      </c>
      <c r="B3571" s="1">
        <v>77987</v>
      </c>
      <c r="C3571" s="1">
        <v>10208.91</v>
      </c>
    </row>
    <row r="3572" spans="1:3" x14ac:dyDescent="0.2">
      <c r="A3572" s="1">
        <v>239</v>
      </c>
      <c r="B3572" s="1">
        <v>0</v>
      </c>
      <c r="C3572" s="1">
        <v>7821.0240000000003</v>
      </c>
    </row>
    <row r="3573" spans="1:3" x14ac:dyDescent="0.2">
      <c r="A3573" s="1">
        <v>240</v>
      </c>
      <c r="B3573" s="1">
        <v>76279</v>
      </c>
      <c r="C3573" s="1">
        <v>672.32299999999998</v>
      </c>
    </row>
    <row r="3574" spans="1:3" x14ac:dyDescent="0.2">
      <c r="A3574" s="1">
        <v>240</v>
      </c>
      <c r="B3574" s="1">
        <v>314802</v>
      </c>
      <c r="C3574" s="1">
        <v>1216.1679999999999</v>
      </c>
    </row>
    <row r="3575" spans="1:3" x14ac:dyDescent="0.2">
      <c r="A3575" s="1">
        <v>240</v>
      </c>
      <c r="B3575" s="1">
        <v>455200</v>
      </c>
      <c r="C3575" s="1">
        <v>2571.067</v>
      </c>
    </row>
    <row r="3576" spans="1:3" x14ac:dyDescent="0.2">
      <c r="A3576" s="1">
        <v>240</v>
      </c>
      <c r="B3576" s="1">
        <v>353750</v>
      </c>
      <c r="C3576" s="1">
        <v>10144.477999999999</v>
      </c>
    </row>
    <row r="3577" spans="1:3" x14ac:dyDescent="0.2">
      <c r="A3577" s="1">
        <v>240</v>
      </c>
      <c r="B3577" s="1">
        <v>252243</v>
      </c>
      <c r="C3577" s="1">
        <v>10146.022000000001</v>
      </c>
    </row>
    <row r="3578" spans="1:3" x14ac:dyDescent="0.2">
      <c r="A3578" s="1">
        <v>240</v>
      </c>
      <c r="B3578" s="1">
        <v>149054</v>
      </c>
      <c r="C3578" s="1">
        <v>10317.047</v>
      </c>
    </row>
    <row r="3579" spans="1:3" x14ac:dyDescent="0.2">
      <c r="A3579" s="1">
        <v>240</v>
      </c>
      <c r="B3579" s="1">
        <v>37139</v>
      </c>
      <c r="C3579" s="1">
        <v>11190.855</v>
      </c>
    </row>
    <row r="3580" spans="1:3" x14ac:dyDescent="0.2">
      <c r="A3580" s="1">
        <v>240</v>
      </c>
      <c r="B3580" s="1">
        <v>0</v>
      </c>
      <c r="C3580" s="1">
        <v>3735.1959999999999</v>
      </c>
    </row>
    <row r="3581" spans="1:3" x14ac:dyDescent="0.2">
      <c r="A3581" s="1">
        <v>241</v>
      </c>
      <c r="B3581" s="1">
        <v>229575</v>
      </c>
      <c r="C3581" s="1">
        <v>1263.4380000000001</v>
      </c>
    </row>
    <row r="3582" spans="1:3" x14ac:dyDescent="0.2">
      <c r="A3582" s="1">
        <v>241</v>
      </c>
      <c r="B3582" s="1">
        <v>359675</v>
      </c>
      <c r="C3582" s="1">
        <v>2246.4009999999998</v>
      </c>
    </row>
    <row r="3583" spans="1:3" x14ac:dyDescent="0.2">
      <c r="A3583" s="1">
        <v>241</v>
      </c>
      <c r="B3583" s="1">
        <v>433764</v>
      </c>
      <c r="C3583" s="1">
        <v>1533.1479999999999</v>
      </c>
    </row>
    <row r="3584" spans="1:3" x14ac:dyDescent="0.2">
      <c r="A3584" s="1">
        <v>241</v>
      </c>
      <c r="B3584" s="1">
        <v>348879</v>
      </c>
      <c r="C3584" s="1">
        <v>10042.02</v>
      </c>
    </row>
    <row r="3585" spans="1:3" x14ac:dyDescent="0.2">
      <c r="A3585" s="1">
        <v>241</v>
      </c>
      <c r="B3585" s="1">
        <v>247724</v>
      </c>
      <c r="C3585" s="1">
        <v>10120.941000000001</v>
      </c>
    </row>
    <row r="3586" spans="1:3" x14ac:dyDescent="0.2">
      <c r="A3586" s="1">
        <v>241</v>
      </c>
      <c r="B3586" s="1">
        <v>145705</v>
      </c>
      <c r="C3586" s="1">
        <v>10194.644</v>
      </c>
    </row>
    <row r="3587" spans="1:3" x14ac:dyDescent="0.2">
      <c r="A3587" s="1">
        <v>241</v>
      </c>
      <c r="B3587" s="1">
        <v>43000</v>
      </c>
      <c r="C3587" s="1">
        <v>10269.532999999999</v>
      </c>
    </row>
    <row r="3588" spans="1:3" x14ac:dyDescent="0.2">
      <c r="A3588" s="1">
        <v>241</v>
      </c>
      <c r="B3588" s="1">
        <v>0</v>
      </c>
      <c r="C3588" s="1">
        <v>4321.6390000000001</v>
      </c>
    </row>
    <row r="3589" spans="1:3" x14ac:dyDescent="0.2">
      <c r="A3589" s="1">
        <v>242</v>
      </c>
      <c r="B3589" s="1">
        <v>168773</v>
      </c>
      <c r="C3589" s="1">
        <v>1211.1389999999999</v>
      </c>
    </row>
    <row r="3590" spans="1:3" x14ac:dyDescent="0.2">
      <c r="A3590" s="1">
        <v>242</v>
      </c>
      <c r="B3590" s="1">
        <v>358911</v>
      </c>
      <c r="C3590" s="1">
        <v>2117.2310000000002</v>
      </c>
    </row>
    <row r="3591" spans="1:3" x14ac:dyDescent="0.2">
      <c r="A3591" s="1">
        <v>242</v>
      </c>
      <c r="B3591" s="1">
        <v>413502</v>
      </c>
      <c r="C3591" s="1">
        <v>5317.1260000000002</v>
      </c>
    </row>
    <row r="3592" spans="1:3" x14ac:dyDescent="0.2">
      <c r="A3592" s="1">
        <v>242</v>
      </c>
      <c r="B3592" s="1">
        <v>307200</v>
      </c>
      <c r="C3592" s="1">
        <v>10610.308999999999</v>
      </c>
    </row>
    <row r="3593" spans="1:3" x14ac:dyDescent="0.2">
      <c r="A3593" s="1">
        <v>242</v>
      </c>
      <c r="B3593" s="1">
        <v>204558</v>
      </c>
      <c r="C3593" s="1">
        <v>10259.055</v>
      </c>
    </row>
    <row r="3594" spans="1:3" x14ac:dyDescent="0.2">
      <c r="A3594" s="1">
        <v>242</v>
      </c>
      <c r="B3594" s="1">
        <v>100524</v>
      </c>
      <c r="C3594" s="1">
        <v>10405.732</v>
      </c>
    </row>
    <row r="3595" spans="1:3" x14ac:dyDescent="0.2">
      <c r="A3595" s="1">
        <v>242</v>
      </c>
      <c r="B3595" s="1">
        <v>0</v>
      </c>
      <c r="C3595" s="1">
        <v>10069.43</v>
      </c>
    </row>
    <row r="3596" spans="1:3" x14ac:dyDescent="0.2">
      <c r="A3596" s="1">
        <v>243</v>
      </c>
      <c r="B3596" s="1">
        <v>26520</v>
      </c>
      <c r="C3596" s="1">
        <v>368.19900000000001</v>
      </c>
    </row>
    <row r="3597" spans="1:3" x14ac:dyDescent="0.2">
      <c r="A3597" s="1">
        <v>243</v>
      </c>
      <c r="B3597" s="1">
        <v>340749</v>
      </c>
      <c r="C3597" s="1">
        <v>1686.0730000000001</v>
      </c>
    </row>
    <row r="3598" spans="1:3" x14ac:dyDescent="0.2">
      <c r="A3598" s="1">
        <v>243</v>
      </c>
      <c r="B3598" s="1">
        <v>392849</v>
      </c>
      <c r="C3598" s="1">
        <v>1624.578</v>
      </c>
    </row>
    <row r="3599" spans="1:3" x14ac:dyDescent="0.2">
      <c r="A3599" s="1">
        <v>243</v>
      </c>
      <c r="B3599" s="1">
        <v>391697</v>
      </c>
      <c r="C3599" s="1">
        <v>7125.39</v>
      </c>
    </row>
    <row r="3600" spans="1:3" x14ac:dyDescent="0.2">
      <c r="A3600" s="1">
        <v>243</v>
      </c>
      <c r="B3600" s="1">
        <v>290181</v>
      </c>
      <c r="C3600" s="1">
        <v>10151.352000000001</v>
      </c>
    </row>
    <row r="3601" spans="1:3" x14ac:dyDescent="0.2">
      <c r="A3601" s="1">
        <v>243</v>
      </c>
      <c r="B3601" s="1">
        <v>187804</v>
      </c>
      <c r="C3601" s="1">
        <v>10232.046</v>
      </c>
    </row>
    <row r="3602" spans="1:3" x14ac:dyDescent="0.2">
      <c r="A3602" s="1">
        <v>243</v>
      </c>
      <c r="B3602" s="1">
        <v>86034</v>
      </c>
      <c r="C3602" s="1">
        <v>10172.876</v>
      </c>
    </row>
    <row r="3603" spans="1:3" x14ac:dyDescent="0.2">
      <c r="A3603" s="1">
        <v>243</v>
      </c>
      <c r="B3603" s="1">
        <v>0</v>
      </c>
      <c r="C3603" s="1">
        <v>8623.5110000000004</v>
      </c>
    </row>
    <row r="3604" spans="1:3" x14ac:dyDescent="0.2">
      <c r="A3604" s="1">
        <v>244</v>
      </c>
      <c r="B3604" s="1">
        <v>48393</v>
      </c>
      <c r="C3604" s="1">
        <v>578.23</v>
      </c>
    </row>
    <row r="3605" spans="1:3" x14ac:dyDescent="0.2">
      <c r="A3605" s="1">
        <v>244</v>
      </c>
      <c r="B3605" s="1">
        <v>316218</v>
      </c>
      <c r="C3605" s="1">
        <v>1567.9079999999999</v>
      </c>
    </row>
    <row r="3606" spans="1:3" x14ac:dyDescent="0.2">
      <c r="A3606" s="1">
        <v>244</v>
      </c>
      <c r="B3606" s="1">
        <v>441882</v>
      </c>
      <c r="C3606" s="1">
        <v>2342.933</v>
      </c>
    </row>
    <row r="3607" spans="1:3" x14ac:dyDescent="0.2">
      <c r="A3607" s="1">
        <v>244</v>
      </c>
      <c r="B3607" s="1">
        <v>353017</v>
      </c>
      <c r="C3607" s="1">
        <v>10183.148999999999</v>
      </c>
    </row>
    <row r="3608" spans="1:3" x14ac:dyDescent="0.2">
      <c r="A3608" s="1">
        <v>244</v>
      </c>
      <c r="B3608" s="1">
        <v>252400</v>
      </c>
      <c r="C3608" s="1">
        <v>10075.994000000001</v>
      </c>
    </row>
    <row r="3609" spans="1:3" x14ac:dyDescent="0.2">
      <c r="A3609" s="1">
        <v>244</v>
      </c>
      <c r="B3609" s="1">
        <v>147694</v>
      </c>
      <c r="C3609" s="1">
        <v>10469.133</v>
      </c>
    </row>
    <row r="3610" spans="1:3" x14ac:dyDescent="0.2">
      <c r="A3610" s="1">
        <v>244</v>
      </c>
      <c r="B3610" s="1">
        <v>38213</v>
      </c>
      <c r="C3610" s="1">
        <v>10923.569</v>
      </c>
    </row>
    <row r="3611" spans="1:3" x14ac:dyDescent="0.2">
      <c r="A3611" s="1">
        <v>244</v>
      </c>
      <c r="B3611" s="1">
        <v>0</v>
      </c>
      <c r="C3611" s="1">
        <v>3843.7330000000002</v>
      </c>
    </row>
    <row r="3612" spans="1:3" x14ac:dyDescent="0.2">
      <c r="A3612" s="1">
        <v>245</v>
      </c>
      <c r="B3612" s="1">
        <v>212252</v>
      </c>
      <c r="C3612" s="1">
        <v>1279.153</v>
      </c>
    </row>
    <row r="3613" spans="1:3" x14ac:dyDescent="0.2">
      <c r="A3613" s="1">
        <v>245</v>
      </c>
      <c r="B3613" s="1">
        <v>314854</v>
      </c>
      <c r="C3613" s="1">
        <v>1582.318</v>
      </c>
    </row>
    <row r="3614" spans="1:3" x14ac:dyDescent="0.2">
      <c r="A3614" s="1">
        <v>245</v>
      </c>
      <c r="B3614" s="1">
        <v>427043</v>
      </c>
      <c r="C3614" s="1">
        <v>4415.7669999999998</v>
      </c>
    </row>
    <row r="3615" spans="1:3" x14ac:dyDescent="0.2">
      <c r="A3615" s="1">
        <v>245</v>
      </c>
      <c r="B3615" s="1">
        <v>332550</v>
      </c>
      <c r="C3615" s="1">
        <v>9449.7250000000004</v>
      </c>
    </row>
    <row r="3616" spans="1:3" x14ac:dyDescent="0.2">
      <c r="A3616" s="1">
        <v>245</v>
      </c>
      <c r="B3616" s="1">
        <v>234042</v>
      </c>
      <c r="C3616" s="1">
        <v>9843.4639999999999</v>
      </c>
    </row>
    <row r="3617" spans="1:3" x14ac:dyDescent="0.2">
      <c r="A3617" s="1">
        <v>245</v>
      </c>
      <c r="B3617" s="1">
        <v>136824</v>
      </c>
      <c r="C3617" s="1">
        <v>9719.9670000000006</v>
      </c>
    </row>
    <row r="3618" spans="1:3" x14ac:dyDescent="0.2">
      <c r="A3618" s="1">
        <v>245</v>
      </c>
      <c r="B3618" s="1">
        <v>32686</v>
      </c>
      <c r="C3618" s="1">
        <v>10410.966</v>
      </c>
    </row>
    <row r="3619" spans="1:3" x14ac:dyDescent="0.2">
      <c r="A3619" s="1">
        <v>245</v>
      </c>
      <c r="B3619" s="1">
        <v>0</v>
      </c>
      <c r="C3619" s="1">
        <v>3290.7310000000002</v>
      </c>
    </row>
    <row r="3620" spans="1:3" x14ac:dyDescent="0.2">
      <c r="A3620" s="1">
        <v>246</v>
      </c>
      <c r="B3620" s="1">
        <v>195881</v>
      </c>
      <c r="C3620" s="1">
        <v>1306.692</v>
      </c>
    </row>
    <row r="3621" spans="1:3" x14ac:dyDescent="0.2">
      <c r="A3621" s="1">
        <v>246</v>
      </c>
      <c r="B3621" s="1">
        <v>383309</v>
      </c>
      <c r="C3621" s="1">
        <v>2639.5309999999999</v>
      </c>
    </row>
    <row r="3622" spans="1:3" x14ac:dyDescent="0.2">
      <c r="A3622" s="1">
        <v>246</v>
      </c>
      <c r="B3622" s="1">
        <v>424581</v>
      </c>
      <c r="C3622" s="1">
        <v>3568.07</v>
      </c>
    </row>
    <row r="3623" spans="1:3" x14ac:dyDescent="0.2">
      <c r="A3623" s="1">
        <v>246</v>
      </c>
      <c r="B3623" s="1">
        <v>324871</v>
      </c>
      <c r="C3623" s="1">
        <v>9970.4619999999995</v>
      </c>
    </row>
    <row r="3624" spans="1:3" x14ac:dyDescent="0.2">
      <c r="A3624" s="1">
        <v>246</v>
      </c>
      <c r="B3624" s="1">
        <v>226800</v>
      </c>
      <c r="C3624" s="1">
        <v>9811.5</v>
      </c>
    </row>
    <row r="3625" spans="1:3" x14ac:dyDescent="0.2">
      <c r="A3625" s="1">
        <v>246</v>
      </c>
      <c r="B3625" s="1">
        <v>127326</v>
      </c>
      <c r="C3625" s="1">
        <v>9947.1110000000008</v>
      </c>
    </row>
    <row r="3626" spans="1:3" x14ac:dyDescent="0.2">
      <c r="A3626" s="1">
        <v>246</v>
      </c>
      <c r="B3626" s="1">
        <v>22745</v>
      </c>
      <c r="C3626" s="1">
        <v>10466.263999999999</v>
      </c>
    </row>
    <row r="3627" spans="1:3" x14ac:dyDescent="0.2">
      <c r="A3627" s="1">
        <v>246</v>
      </c>
      <c r="B3627" s="1">
        <v>0</v>
      </c>
      <c r="C3627" s="1">
        <v>2282.8380000000002</v>
      </c>
    </row>
    <row r="3628" spans="1:3" x14ac:dyDescent="0.2">
      <c r="A3628" s="1">
        <v>247</v>
      </c>
      <c r="B3628" s="1">
        <v>241248</v>
      </c>
      <c r="C3628" s="1">
        <v>1476.82</v>
      </c>
    </row>
    <row r="3629" spans="1:3" x14ac:dyDescent="0.2">
      <c r="A3629" s="1">
        <v>247</v>
      </c>
      <c r="B3629" s="1">
        <v>396254</v>
      </c>
      <c r="C3629" s="1">
        <v>2733.5219999999999</v>
      </c>
    </row>
    <row r="3630" spans="1:3" x14ac:dyDescent="0.2">
      <c r="A3630" s="1">
        <v>247</v>
      </c>
      <c r="B3630" s="1">
        <v>422154</v>
      </c>
      <c r="C3630" s="1">
        <v>3559.6370000000002</v>
      </c>
    </row>
    <row r="3631" spans="1:3" x14ac:dyDescent="0.2">
      <c r="A3631" s="1">
        <v>247</v>
      </c>
      <c r="B3631" s="1">
        <v>321573</v>
      </c>
      <c r="C3631" s="1">
        <v>10054.726000000001</v>
      </c>
    </row>
    <row r="3632" spans="1:3" x14ac:dyDescent="0.2">
      <c r="A3632" s="1">
        <v>247</v>
      </c>
      <c r="B3632" s="1">
        <v>219976</v>
      </c>
      <c r="C3632" s="1">
        <v>10168.486000000001</v>
      </c>
    </row>
    <row r="3633" spans="1:3" x14ac:dyDescent="0.2">
      <c r="A3633" s="1">
        <v>247</v>
      </c>
      <c r="B3633" s="1">
        <v>116817</v>
      </c>
      <c r="C3633" s="1">
        <v>10290.512000000001</v>
      </c>
    </row>
    <row r="3634" spans="1:3" x14ac:dyDescent="0.2">
      <c r="A3634" s="1">
        <v>247</v>
      </c>
      <c r="B3634" s="1">
        <v>8500</v>
      </c>
      <c r="C3634" s="1">
        <v>10838.749</v>
      </c>
    </row>
    <row r="3635" spans="1:3" x14ac:dyDescent="0.2">
      <c r="A3635" s="1">
        <v>247</v>
      </c>
      <c r="B3635" s="1">
        <v>0</v>
      </c>
      <c r="C3635" s="1">
        <v>867.08299999999997</v>
      </c>
    </row>
    <row r="3636" spans="1:3" x14ac:dyDescent="0.2">
      <c r="A3636" s="1">
        <v>248</v>
      </c>
      <c r="B3636" s="1">
        <v>285961</v>
      </c>
      <c r="C3636" s="1">
        <v>1740.231</v>
      </c>
    </row>
    <row r="3637" spans="1:3" x14ac:dyDescent="0.2">
      <c r="A3637" s="1">
        <v>248</v>
      </c>
      <c r="B3637" s="1">
        <v>348741</v>
      </c>
      <c r="C3637" s="1">
        <v>1607.7750000000001</v>
      </c>
    </row>
    <row r="3638" spans="1:3" x14ac:dyDescent="0.2">
      <c r="A3638" s="1">
        <v>248</v>
      </c>
      <c r="B3638" s="1">
        <v>412308</v>
      </c>
      <c r="C3638" s="1">
        <v>5417.2820000000002</v>
      </c>
    </row>
    <row r="3639" spans="1:3" x14ac:dyDescent="0.2">
      <c r="A3639" s="1">
        <v>248</v>
      </c>
      <c r="B3639" s="1">
        <v>317871</v>
      </c>
      <c r="C3639" s="1">
        <v>9421.0259999999998</v>
      </c>
    </row>
    <row r="3640" spans="1:3" x14ac:dyDescent="0.2">
      <c r="A3640" s="1">
        <v>248</v>
      </c>
      <c r="B3640" s="1">
        <v>220750</v>
      </c>
      <c r="C3640" s="1">
        <v>9714.5390000000007</v>
      </c>
    </row>
    <row r="3641" spans="1:3" x14ac:dyDescent="0.2">
      <c r="A3641" s="1">
        <v>248</v>
      </c>
      <c r="B3641" s="1">
        <v>124905</v>
      </c>
      <c r="C3641" s="1">
        <v>9577.32</v>
      </c>
    </row>
    <row r="3642" spans="1:3" x14ac:dyDescent="0.2">
      <c r="A3642" s="1">
        <v>248</v>
      </c>
      <c r="B3642" s="1">
        <v>16950</v>
      </c>
      <c r="C3642" s="1">
        <v>10800.97</v>
      </c>
    </row>
    <row r="3643" spans="1:3" x14ac:dyDescent="0.2">
      <c r="A3643" s="1">
        <v>248</v>
      </c>
      <c r="B3643" s="1">
        <v>0</v>
      </c>
      <c r="C3643" s="1">
        <v>1712.8910000000001</v>
      </c>
    </row>
    <row r="3644" spans="1:3" x14ac:dyDescent="0.2">
      <c r="A3644" s="1">
        <v>249</v>
      </c>
      <c r="B3644" s="1">
        <v>282170</v>
      </c>
      <c r="C3644" s="1">
        <v>1484.5060000000001</v>
      </c>
    </row>
    <row r="3645" spans="1:3" x14ac:dyDescent="0.2">
      <c r="A3645" s="1">
        <v>249</v>
      </c>
      <c r="B3645" s="1">
        <v>341908</v>
      </c>
      <c r="C3645" s="1">
        <v>1647.8119999999999</v>
      </c>
    </row>
    <row r="3646" spans="1:3" x14ac:dyDescent="0.2">
      <c r="A3646" s="1">
        <v>249</v>
      </c>
      <c r="B3646" s="1">
        <v>413500</v>
      </c>
      <c r="C3646" s="1">
        <v>5513.7430000000004</v>
      </c>
    </row>
    <row r="3647" spans="1:3" x14ac:dyDescent="0.2">
      <c r="A3647" s="1">
        <v>249</v>
      </c>
      <c r="B3647" s="1">
        <v>311200</v>
      </c>
      <c r="C3647" s="1">
        <v>10211.026</v>
      </c>
    </row>
    <row r="3648" spans="1:3" x14ac:dyDescent="0.2">
      <c r="A3648" s="1">
        <v>249</v>
      </c>
      <c r="B3648" s="1">
        <v>204851</v>
      </c>
      <c r="C3648" s="1">
        <v>10613.773999999999</v>
      </c>
    </row>
    <row r="3649" spans="1:3" x14ac:dyDescent="0.2">
      <c r="A3649" s="1">
        <v>249</v>
      </c>
      <c r="B3649" s="1">
        <v>99323</v>
      </c>
      <c r="C3649" s="1">
        <v>10556.620999999999</v>
      </c>
    </row>
    <row r="3650" spans="1:3" x14ac:dyDescent="0.2">
      <c r="A3650" s="1">
        <v>249</v>
      </c>
      <c r="B3650" s="1">
        <v>0</v>
      </c>
      <c r="C3650" s="1">
        <v>9943.1710000000003</v>
      </c>
    </row>
    <row r="3651" spans="1:3" x14ac:dyDescent="0.2">
      <c r="A3651" s="1">
        <v>250</v>
      </c>
      <c r="B3651" s="1">
        <v>28819</v>
      </c>
      <c r="C3651" s="1">
        <v>369.83199999999999</v>
      </c>
    </row>
    <row r="3652" spans="1:3" x14ac:dyDescent="0.2">
      <c r="A3652" s="1">
        <v>250</v>
      </c>
      <c r="B3652" s="1">
        <v>324714</v>
      </c>
      <c r="C3652" s="1">
        <v>1725.1010000000001</v>
      </c>
    </row>
    <row r="3653" spans="1:3" x14ac:dyDescent="0.2">
      <c r="A3653" s="1">
        <v>250</v>
      </c>
      <c r="B3653" s="1">
        <v>372504</v>
      </c>
      <c r="C3653" s="1">
        <v>1748.6120000000001</v>
      </c>
    </row>
    <row r="3654" spans="1:3" x14ac:dyDescent="0.2">
      <c r="A3654" s="1">
        <v>250</v>
      </c>
      <c r="B3654" s="1">
        <v>394599</v>
      </c>
      <c r="C3654" s="1">
        <v>6673.4750000000004</v>
      </c>
    </row>
    <row r="3655" spans="1:3" x14ac:dyDescent="0.2">
      <c r="A3655" s="1">
        <v>250</v>
      </c>
      <c r="B3655" s="1">
        <v>297000</v>
      </c>
      <c r="C3655" s="1">
        <v>9775.8140000000003</v>
      </c>
    </row>
    <row r="3656" spans="1:3" x14ac:dyDescent="0.2">
      <c r="A3656" s="1">
        <v>250</v>
      </c>
      <c r="B3656" s="1">
        <v>198085</v>
      </c>
      <c r="C3656" s="1">
        <v>9867.7369999999992</v>
      </c>
    </row>
    <row r="3657" spans="1:3" x14ac:dyDescent="0.2">
      <c r="A3657" s="1">
        <v>250</v>
      </c>
      <c r="B3657" s="1">
        <v>100342</v>
      </c>
      <c r="C3657" s="1">
        <v>9774.0779999999995</v>
      </c>
    </row>
    <row r="3658" spans="1:3" x14ac:dyDescent="0.2">
      <c r="A3658" s="1">
        <v>250</v>
      </c>
      <c r="B3658" s="1">
        <v>0</v>
      </c>
      <c r="C3658" s="1">
        <v>10056.415000000001</v>
      </c>
    </row>
    <row r="3659" spans="1:3" x14ac:dyDescent="0.2">
      <c r="A3659" s="1">
        <v>251</v>
      </c>
      <c r="B3659" s="1">
        <v>28184</v>
      </c>
      <c r="C3659" s="1">
        <v>384.714</v>
      </c>
    </row>
    <row r="3660" spans="1:3" x14ac:dyDescent="0.2">
      <c r="A3660" s="1">
        <v>251</v>
      </c>
      <c r="B3660" s="1">
        <v>321093</v>
      </c>
      <c r="C3660" s="1">
        <v>1740.663</v>
      </c>
    </row>
    <row r="3661" spans="1:3" x14ac:dyDescent="0.2">
      <c r="A3661" s="1">
        <v>251</v>
      </c>
      <c r="B3661" s="1">
        <v>396054</v>
      </c>
      <c r="C3661" s="1">
        <v>1998.672</v>
      </c>
    </row>
    <row r="3662" spans="1:3" x14ac:dyDescent="0.2">
      <c r="A3662" s="1">
        <v>251</v>
      </c>
      <c r="B3662" s="1">
        <v>382088</v>
      </c>
      <c r="C3662" s="1">
        <v>7642.76</v>
      </c>
    </row>
    <row r="3663" spans="1:3" x14ac:dyDescent="0.2">
      <c r="A3663" s="1">
        <v>251</v>
      </c>
      <c r="B3663" s="1">
        <v>283515</v>
      </c>
      <c r="C3663" s="1">
        <v>9876.8829999999998</v>
      </c>
    </row>
    <row r="3664" spans="1:3" x14ac:dyDescent="0.2">
      <c r="A3664" s="1">
        <v>251</v>
      </c>
      <c r="B3664" s="1">
        <v>184250</v>
      </c>
      <c r="C3664" s="1">
        <v>9902.6280000000006</v>
      </c>
    </row>
    <row r="3665" spans="1:3" x14ac:dyDescent="0.2">
      <c r="A3665" s="1">
        <v>251</v>
      </c>
      <c r="B3665" s="1">
        <v>82235</v>
      </c>
      <c r="C3665" s="1">
        <v>10199.991</v>
      </c>
    </row>
    <row r="3666" spans="1:3" x14ac:dyDescent="0.2">
      <c r="A3666" s="1">
        <v>251</v>
      </c>
      <c r="B3666" s="1">
        <v>0</v>
      </c>
      <c r="C3666" s="1">
        <v>8241.16</v>
      </c>
    </row>
    <row r="3667" spans="1:3" x14ac:dyDescent="0.2">
      <c r="A3667" s="1">
        <v>252</v>
      </c>
      <c r="B3667" s="1">
        <v>60904</v>
      </c>
      <c r="C3667" s="1">
        <v>664.48099999999999</v>
      </c>
    </row>
    <row r="3668" spans="1:3" x14ac:dyDescent="0.2">
      <c r="A3668" s="1">
        <v>252</v>
      </c>
      <c r="B3668" s="1">
        <v>318038</v>
      </c>
      <c r="C3668" s="1">
        <v>1659.1679999999999</v>
      </c>
    </row>
    <row r="3669" spans="1:3" x14ac:dyDescent="0.2">
      <c r="A3669" s="1">
        <v>252</v>
      </c>
      <c r="B3669" s="1">
        <v>388612</v>
      </c>
      <c r="C3669" s="1">
        <v>1792.557</v>
      </c>
    </row>
    <row r="3670" spans="1:3" x14ac:dyDescent="0.2">
      <c r="A3670" s="1">
        <v>252</v>
      </c>
      <c r="B3670" s="1">
        <v>380000</v>
      </c>
      <c r="C3670" s="1">
        <v>7880.5690000000004</v>
      </c>
    </row>
    <row r="3671" spans="1:3" x14ac:dyDescent="0.2">
      <c r="A3671" s="1">
        <v>252</v>
      </c>
      <c r="B3671" s="1">
        <v>277350</v>
      </c>
      <c r="C3671" s="1">
        <v>10250.623</v>
      </c>
    </row>
    <row r="3672" spans="1:3" x14ac:dyDescent="0.2">
      <c r="A3672" s="1">
        <v>252</v>
      </c>
      <c r="B3672" s="1">
        <v>177250</v>
      </c>
      <c r="C3672" s="1">
        <v>10010.252</v>
      </c>
    </row>
    <row r="3673" spans="1:3" x14ac:dyDescent="0.2">
      <c r="A3673" s="1">
        <v>252</v>
      </c>
      <c r="B3673" s="1">
        <v>97964</v>
      </c>
      <c r="C3673" s="1">
        <v>7916.6189999999997</v>
      </c>
    </row>
    <row r="3674" spans="1:3" x14ac:dyDescent="0.2">
      <c r="A3674" s="1">
        <v>252</v>
      </c>
      <c r="B3674" s="1">
        <v>0</v>
      </c>
      <c r="C3674" s="1">
        <v>9816.6180000000004</v>
      </c>
    </row>
    <row r="3675" spans="1:3" x14ac:dyDescent="0.2">
      <c r="A3675" s="1">
        <v>253</v>
      </c>
      <c r="B3675" s="1">
        <v>24834</v>
      </c>
      <c r="C3675" s="1">
        <v>405.89400000000001</v>
      </c>
    </row>
    <row r="3676" spans="1:3" x14ac:dyDescent="0.2">
      <c r="A3676" s="1">
        <v>253</v>
      </c>
      <c r="B3676" s="1">
        <v>323418</v>
      </c>
      <c r="C3676" s="1">
        <v>1701.4749999999999</v>
      </c>
    </row>
    <row r="3677" spans="1:3" x14ac:dyDescent="0.2">
      <c r="A3677" s="1">
        <v>253</v>
      </c>
      <c r="B3677" s="1">
        <v>402156</v>
      </c>
      <c r="C3677" s="1">
        <v>2015.7650000000001</v>
      </c>
    </row>
    <row r="3678" spans="1:3" x14ac:dyDescent="0.2">
      <c r="A3678" s="1">
        <v>253</v>
      </c>
      <c r="B3678" s="1">
        <v>363750</v>
      </c>
      <c r="C3678" s="1">
        <v>9479.59</v>
      </c>
    </row>
    <row r="3679" spans="1:3" x14ac:dyDescent="0.2">
      <c r="A3679" s="1">
        <v>253</v>
      </c>
      <c r="B3679" s="1">
        <v>283800</v>
      </c>
      <c r="C3679" s="1">
        <v>7998.4709999999995</v>
      </c>
    </row>
    <row r="3680" spans="1:3" x14ac:dyDescent="0.2">
      <c r="A3680" s="1">
        <v>253</v>
      </c>
      <c r="B3680" s="1">
        <v>181991</v>
      </c>
      <c r="C3680" s="1">
        <v>10171.86</v>
      </c>
    </row>
    <row r="3681" spans="1:3" x14ac:dyDescent="0.2">
      <c r="A3681" s="1">
        <v>253</v>
      </c>
      <c r="B3681" s="1">
        <v>72050</v>
      </c>
      <c r="C3681" s="1">
        <v>10994.629000000001</v>
      </c>
    </row>
    <row r="3682" spans="1:3" x14ac:dyDescent="0.2">
      <c r="A3682" s="1">
        <v>253</v>
      </c>
      <c r="B3682" s="1">
        <v>0</v>
      </c>
      <c r="C3682" s="1">
        <v>7215.3419999999996</v>
      </c>
    </row>
    <row r="3683" spans="1:3" x14ac:dyDescent="0.2">
      <c r="A3683" s="1">
        <v>254</v>
      </c>
      <c r="B3683" s="1">
        <v>84322</v>
      </c>
      <c r="C3683" s="1">
        <v>878.38699999999994</v>
      </c>
    </row>
    <row r="3684" spans="1:3" x14ac:dyDescent="0.2">
      <c r="A3684" s="1">
        <v>254</v>
      </c>
      <c r="B3684" s="1">
        <v>285089</v>
      </c>
      <c r="C3684" s="1">
        <v>1661.2059999999999</v>
      </c>
    </row>
    <row r="3685" spans="1:3" x14ac:dyDescent="0.2">
      <c r="A3685" s="1">
        <v>254</v>
      </c>
      <c r="B3685" s="1">
        <v>434794</v>
      </c>
      <c r="C3685" s="1">
        <v>3954.2460000000001</v>
      </c>
    </row>
    <row r="3686" spans="1:3" x14ac:dyDescent="0.2">
      <c r="A3686" s="1">
        <v>254</v>
      </c>
      <c r="B3686" s="1">
        <v>342605</v>
      </c>
      <c r="C3686" s="1">
        <v>9222.5480000000007</v>
      </c>
    </row>
    <row r="3687" spans="1:3" x14ac:dyDescent="0.2">
      <c r="A3687" s="1">
        <v>254</v>
      </c>
      <c r="B3687" s="1">
        <v>245700</v>
      </c>
      <c r="C3687" s="1">
        <v>9702.0059999999994</v>
      </c>
    </row>
    <row r="3688" spans="1:3" x14ac:dyDescent="0.2">
      <c r="A3688" s="1">
        <v>254</v>
      </c>
      <c r="B3688" s="1">
        <v>146050</v>
      </c>
      <c r="C3688" s="1">
        <v>9952.4740000000002</v>
      </c>
    </row>
    <row r="3689" spans="1:3" x14ac:dyDescent="0.2">
      <c r="A3689" s="1">
        <v>254</v>
      </c>
      <c r="B3689" s="1">
        <v>36379</v>
      </c>
      <c r="C3689" s="1">
        <v>10947.415000000001</v>
      </c>
    </row>
    <row r="3690" spans="1:3" x14ac:dyDescent="0.2">
      <c r="A3690" s="1">
        <v>254</v>
      </c>
      <c r="B3690" s="1">
        <v>0</v>
      </c>
      <c r="C3690" s="1">
        <v>3659.2660000000001</v>
      </c>
    </row>
    <row r="3691" spans="1:3" x14ac:dyDescent="0.2">
      <c r="A3691" s="1">
        <v>255</v>
      </c>
      <c r="B3691" s="1">
        <v>185036</v>
      </c>
      <c r="C3691" s="1">
        <v>1295.3440000000001</v>
      </c>
    </row>
    <row r="3692" spans="1:3" x14ac:dyDescent="0.2">
      <c r="A3692" s="1">
        <v>255</v>
      </c>
      <c r="B3692" s="1">
        <v>368438</v>
      </c>
      <c r="C3692" s="1">
        <v>2824.6979999999999</v>
      </c>
    </row>
    <row r="3693" spans="1:3" x14ac:dyDescent="0.2">
      <c r="A3693" s="1">
        <v>255</v>
      </c>
      <c r="B3693" s="1">
        <v>414841</v>
      </c>
      <c r="C3693" s="1">
        <v>2330.6680000000001</v>
      </c>
    </row>
    <row r="3694" spans="1:3" x14ac:dyDescent="0.2">
      <c r="A3694" s="1">
        <v>255</v>
      </c>
      <c r="B3694" s="1">
        <v>340400</v>
      </c>
      <c r="C3694" s="1">
        <v>9496.3580000000002</v>
      </c>
    </row>
    <row r="3695" spans="1:3" x14ac:dyDescent="0.2">
      <c r="A3695" s="1">
        <v>255</v>
      </c>
      <c r="B3695" s="1">
        <v>241437</v>
      </c>
      <c r="C3695" s="1">
        <v>9888.9619999999995</v>
      </c>
    </row>
    <row r="3696" spans="1:3" x14ac:dyDescent="0.2">
      <c r="A3696" s="1">
        <v>255</v>
      </c>
      <c r="B3696" s="1">
        <v>143200</v>
      </c>
      <c r="C3696" s="1">
        <v>9823.223</v>
      </c>
    </row>
    <row r="3697" spans="1:3" x14ac:dyDescent="0.2">
      <c r="A3697" s="1">
        <v>255</v>
      </c>
      <c r="B3697" s="1">
        <v>36250</v>
      </c>
      <c r="C3697" s="1">
        <v>10696.73</v>
      </c>
    </row>
    <row r="3698" spans="1:3" x14ac:dyDescent="0.2">
      <c r="A3698" s="1">
        <v>255</v>
      </c>
      <c r="B3698" s="1">
        <v>0</v>
      </c>
      <c r="C3698" s="1">
        <v>3639.2260000000001</v>
      </c>
    </row>
    <row r="3699" spans="1:3" x14ac:dyDescent="0.2">
      <c r="A3699" s="1">
        <v>256</v>
      </c>
      <c r="B3699" s="1">
        <v>176652</v>
      </c>
      <c r="C3699" s="1">
        <v>1334.6189999999999</v>
      </c>
    </row>
    <row r="3700" spans="1:3" x14ac:dyDescent="0.2">
      <c r="A3700" s="1">
        <v>256</v>
      </c>
      <c r="B3700" s="1">
        <v>360873</v>
      </c>
      <c r="C3700" s="1">
        <v>2020.085</v>
      </c>
    </row>
    <row r="3701" spans="1:3" x14ac:dyDescent="0.2">
      <c r="A3701" s="1">
        <v>256</v>
      </c>
      <c r="B3701" s="1">
        <v>433268</v>
      </c>
      <c r="C3701" s="1">
        <v>3291.6529999999998</v>
      </c>
    </row>
    <row r="3702" spans="1:3" x14ac:dyDescent="0.2">
      <c r="A3702" s="1">
        <v>256</v>
      </c>
      <c r="B3702" s="1">
        <v>337577</v>
      </c>
      <c r="C3702" s="1">
        <v>9568.7459999999992</v>
      </c>
    </row>
    <row r="3703" spans="1:3" x14ac:dyDescent="0.2">
      <c r="A3703" s="1">
        <v>256</v>
      </c>
      <c r="B3703" s="1">
        <v>257742</v>
      </c>
      <c r="C3703" s="1">
        <v>7996.7120000000004</v>
      </c>
    </row>
    <row r="3704" spans="1:3" x14ac:dyDescent="0.2">
      <c r="A3704" s="1">
        <v>256</v>
      </c>
      <c r="B3704" s="1">
        <v>158250</v>
      </c>
      <c r="C3704" s="1">
        <v>9941.1740000000009</v>
      </c>
    </row>
    <row r="3705" spans="1:3" x14ac:dyDescent="0.2">
      <c r="A3705" s="1">
        <v>256</v>
      </c>
      <c r="B3705" s="1">
        <v>54750</v>
      </c>
      <c r="C3705" s="1">
        <v>10349.157999999999</v>
      </c>
    </row>
    <row r="3706" spans="1:3" x14ac:dyDescent="0.2">
      <c r="A3706" s="1">
        <v>256</v>
      </c>
      <c r="B3706" s="1">
        <v>0</v>
      </c>
      <c r="C3706" s="1">
        <v>5483.9120000000003</v>
      </c>
    </row>
    <row r="3707" spans="1:3" x14ac:dyDescent="0.2">
      <c r="A3707" s="1">
        <v>257</v>
      </c>
      <c r="B3707" s="1">
        <v>136939</v>
      </c>
      <c r="C3707" s="1">
        <v>1053.693</v>
      </c>
    </row>
    <row r="3708" spans="1:3" x14ac:dyDescent="0.2">
      <c r="A3708" s="1">
        <v>257</v>
      </c>
      <c r="B3708" s="1">
        <v>315626</v>
      </c>
      <c r="C3708" s="1">
        <v>1836.6949999999999</v>
      </c>
    </row>
    <row r="3709" spans="1:3" x14ac:dyDescent="0.2">
      <c r="A3709" s="1">
        <v>257</v>
      </c>
      <c r="B3709" s="1">
        <v>418450</v>
      </c>
      <c r="C3709" s="1">
        <v>5247.3950000000004</v>
      </c>
    </row>
    <row r="3710" spans="1:3" x14ac:dyDescent="0.2">
      <c r="A3710" s="1">
        <v>257</v>
      </c>
      <c r="B3710" s="1">
        <v>313223</v>
      </c>
      <c r="C3710" s="1">
        <v>10513.15</v>
      </c>
    </row>
    <row r="3711" spans="1:3" x14ac:dyDescent="0.2">
      <c r="A3711" s="1">
        <v>257</v>
      </c>
      <c r="B3711" s="1">
        <v>208929</v>
      </c>
      <c r="C3711" s="1">
        <v>10428.790999999999</v>
      </c>
    </row>
    <row r="3712" spans="1:3" x14ac:dyDescent="0.2">
      <c r="A3712" s="1">
        <v>257</v>
      </c>
      <c r="B3712" s="1">
        <v>100603</v>
      </c>
      <c r="C3712" s="1">
        <v>10832.437</v>
      </c>
    </row>
    <row r="3713" spans="1:3" x14ac:dyDescent="0.2">
      <c r="A3713" s="1">
        <v>257</v>
      </c>
      <c r="B3713" s="1">
        <v>0</v>
      </c>
      <c r="C3713" s="1">
        <v>10078.367</v>
      </c>
    </row>
    <row r="3714" spans="1:3" x14ac:dyDescent="0.2">
      <c r="A3714" s="1">
        <v>258</v>
      </c>
      <c r="B3714" s="1">
        <v>23584</v>
      </c>
      <c r="C3714" s="1">
        <v>304.41300000000001</v>
      </c>
    </row>
    <row r="3715" spans="1:3" x14ac:dyDescent="0.2">
      <c r="A3715" s="1">
        <v>258</v>
      </c>
      <c r="B3715" s="1">
        <v>320351</v>
      </c>
      <c r="C3715" s="1">
        <v>1674.231</v>
      </c>
    </row>
    <row r="3716" spans="1:3" x14ac:dyDescent="0.2">
      <c r="A3716" s="1">
        <v>258</v>
      </c>
      <c r="B3716" s="1">
        <v>366733</v>
      </c>
      <c r="C3716" s="1">
        <v>1705.2760000000001</v>
      </c>
    </row>
    <row r="3717" spans="1:3" x14ac:dyDescent="0.2">
      <c r="A3717" s="1">
        <v>258</v>
      </c>
      <c r="B3717" s="1">
        <v>387434</v>
      </c>
      <c r="C3717" s="1">
        <v>7550.1850000000004</v>
      </c>
    </row>
    <row r="3718" spans="1:3" x14ac:dyDescent="0.2">
      <c r="A3718" s="1">
        <v>258</v>
      </c>
      <c r="B3718" s="1">
        <v>284337</v>
      </c>
      <c r="C3718" s="1">
        <v>10305.156000000001</v>
      </c>
    </row>
    <row r="3719" spans="1:3" x14ac:dyDescent="0.2">
      <c r="A3719" s="1">
        <v>258</v>
      </c>
      <c r="B3719" s="1">
        <v>185865</v>
      </c>
      <c r="C3719" s="1">
        <v>9871.4249999999993</v>
      </c>
    </row>
    <row r="3720" spans="1:3" x14ac:dyDescent="0.2">
      <c r="A3720" s="1">
        <v>258</v>
      </c>
      <c r="B3720" s="1">
        <v>82416</v>
      </c>
      <c r="C3720" s="1">
        <v>10318.867</v>
      </c>
    </row>
    <row r="3721" spans="1:3" x14ac:dyDescent="0.2">
      <c r="A3721" s="1">
        <v>258</v>
      </c>
      <c r="B3721" s="1">
        <v>0</v>
      </c>
      <c r="C3721" s="1">
        <v>8262.9330000000009</v>
      </c>
    </row>
    <row r="3722" spans="1:3" x14ac:dyDescent="0.2">
      <c r="A3722" s="1">
        <v>259</v>
      </c>
      <c r="B3722" s="1">
        <v>62201</v>
      </c>
      <c r="C3722" s="1">
        <v>701.38800000000003</v>
      </c>
    </row>
    <row r="3723" spans="1:3" x14ac:dyDescent="0.2">
      <c r="A3723" s="1">
        <v>259</v>
      </c>
      <c r="B3723" s="1">
        <v>301221</v>
      </c>
      <c r="C3723" s="1">
        <v>1531.3040000000001</v>
      </c>
    </row>
    <row r="3724" spans="1:3" x14ac:dyDescent="0.2">
      <c r="A3724" s="1">
        <v>259</v>
      </c>
      <c r="B3724" s="1">
        <v>417848</v>
      </c>
      <c r="C3724" s="1">
        <v>2314.558</v>
      </c>
    </row>
    <row r="3725" spans="1:3" x14ac:dyDescent="0.2">
      <c r="A3725" s="1">
        <v>259</v>
      </c>
      <c r="B3725" s="1">
        <v>358718</v>
      </c>
      <c r="C3725" s="1">
        <v>9553.8379999999997</v>
      </c>
    </row>
    <row r="3726" spans="1:3" x14ac:dyDescent="0.2">
      <c r="A3726" s="1">
        <v>259</v>
      </c>
      <c r="B3726" s="1">
        <v>256347</v>
      </c>
      <c r="C3726" s="1">
        <v>10241.625</v>
      </c>
    </row>
    <row r="3727" spans="1:3" x14ac:dyDescent="0.2">
      <c r="A3727" s="1">
        <v>259</v>
      </c>
      <c r="B3727" s="1">
        <v>156366</v>
      </c>
      <c r="C3727" s="1">
        <v>9998.125</v>
      </c>
    </row>
    <row r="3728" spans="1:3" x14ac:dyDescent="0.2">
      <c r="A3728" s="1">
        <v>259</v>
      </c>
      <c r="B3728" s="1">
        <v>46350</v>
      </c>
      <c r="C3728" s="1">
        <v>11006.838</v>
      </c>
    </row>
    <row r="3729" spans="1:3" x14ac:dyDescent="0.2">
      <c r="A3729" s="1">
        <v>259</v>
      </c>
      <c r="B3729" s="1">
        <v>0</v>
      </c>
      <c r="C3729" s="1">
        <v>4641.2439999999997</v>
      </c>
    </row>
    <row r="3730" spans="1:3" x14ac:dyDescent="0.2">
      <c r="A3730" s="1">
        <v>260</v>
      </c>
      <c r="B3730" s="1">
        <v>159954</v>
      </c>
      <c r="C3730" s="1">
        <v>1316.3030000000001</v>
      </c>
    </row>
    <row r="3731" spans="1:3" x14ac:dyDescent="0.2">
      <c r="A3731" s="1">
        <v>260</v>
      </c>
      <c r="B3731" s="1">
        <v>341002</v>
      </c>
      <c r="C3731" s="1">
        <v>1982.3879999999999</v>
      </c>
    </row>
    <row r="3732" spans="1:3" x14ac:dyDescent="0.2">
      <c r="A3732" s="1">
        <v>260</v>
      </c>
      <c r="B3732" s="1">
        <v>431756</v>
      </c>
      <c r="C3732" s="1">
        <v>3498.7460000000001</v>
      </c>
    </row>
    <row r="3733" spans="1:3" x14ac:dyDescent="0.2">
      <c r="A3733" s="1">
        <v>260</v>
      </c>
      <c r="B3733" s="1">
        <v>334900</v>
      </c>
      <c r="C3733" s="1">
        <v>9691.3590000000004</v>
      </c>
    </row>
    <row r="3734" spans="1:3" x14ac:dyDescent="0.2">
      <c r="A3734" s="1">
        <v>260</v>
      </c>
      <c r="B3734" s="1">
        <v>230240</v>
      </c>
      <c r="C3734" s="1">
        <v>10454.276</v>
      </c>
    </row>
    <row r="3735" spans="1:3" x14ac:dyDescent="0.2">
      <c r="A3735" s="1">
        <v>260</v>
      </c>
      <c r="B3735" s="1">
        <v>124481</v>
      </c>
      <c r="C3735" s="1">
        <v>10579.120999999999</v>
      </c>
    </row>
    <row r="3736" spans="1:3" x14ac:dyDescent="0.2">
      <c r="A3736" s="1">
        <v>260</v>
      </c>
      <c r="B3736" s="1">
        <v>12956</v>
      </c>
      <c r="C3736" s="1">
        <v>11153.772999999999</v>
      </c>
    </row>
    <row r="3737" spans="1:3" x14ac:dyDescent="0.2">
      <c r="A3737" s="1">
        <v>260</v>
      </c>
      <c r="B3737" s="1">
        <v>0</v>
      </c>
      <c r="C3737" s="1">
        <v>1315.88</v>
      </c>
    </row>
    <row r="3738" spans="1:3" x14ac:dyDescent="0.2">
      <c r="A3738" s="1">
        <v>261</v>
      </c>
      <c r="B3738" s="1">
        <v>265729</v>
      </c>
      <c r="C3738" s="1">
        <v>1663.3140000000001</v>
      </c>
    </row>
    <row r="3739" spans="1:3" x14ac:dyDescent="0.2">
      <c r="A3739" s="1">
        <v>261</v>
      </c>
      <c r="B3739" s="1">
        <v>330886</v>
      </c>
      <c r="C3739" s="1">
        <v>1870.076</v>
      </c>
    </row>
    <row r="3740" spans="1:3" x14ac:dyDescent="0.2">
      <c r="A3740" s="1">
        <v>261</v>
      </c>
      <c r="B3740" s="1">
        <v>385850</v>
      </c>
      <c r="C3740" s="1">
        <v>7856.2749999999996</v>
      </c>
    </row>
    <row r="3741" spans="1:3" x14ac:dyDescent="0.2">
      <c r="A3741" s="1">
        <v>261</v>
      </c>
      <c r="B3741" s="1">
        <v>304236</v>
      </c>
      <c r="C3741" s="1">
        <v>8162.674</v>
      </c>
    </row>
    <row r="3742" spans="1:3" x14ac:dyDescent="0.2">
      <c r="A3742" s="1">
        <v>261</v>
      </c>
      <c r="B3742" s="1">
        <v>202000</v>
      </c>
      <c r="C3742" s="1">
        <v>10238.716</v>
      </c>
    </row>
    <row r="3743" spans="1:3" x14ac:dyDescent="0.2">
      <c r="A3743" s="1">
        <v>261</v>
      </c>
      <c r="B3743" s="1">
        <v>97722</v>
      </c>
      <c r="C3743" s="1">
        <v>10404.984</v>
      </c>
    </row>
    <row r="3744" spans="1:3" x14ac:dyDescent="0.2">
      <c r="A3744" s="1">
        <v>261</v>
      </c>
      <c r="B3744" s="1">
        <v>0</v>
      </c>
      <c r="C3744" s="1">
        <v>9788.83</v>
      </c>
    </row>
    <row r="3745" spans="1:3" x14ac:dyDescent="0.2">
      <c r="A3745" s="1">
        <v>262</v>
      </c>
      <c r="B3745" s="1">
        <v>28125</v>
      </c>
      <c r="C3745" s="1">
        <v>458.89</v>
      </c>
    </row>
    <row r="3746" spans="1:3" x14ac:dyDescent="0.2">
      <c r="A3746" s="1">
        <v>262</v>
      </c>
      <c r="B3746" s="1">
        <v>318882</v>
      </c>
      <c r="C3746" s="1">
        <v>1646.3209999999999</v>
      </c>
    </row>
    <row r="3747" spans="1:3" x14ac:dyDescent="0.2">
      <c r="A3747" s="1">
        <v>262</v>
      </c>
      <c r="B3747" s="1">
        <v>367668</v>
      </c>
      <c r="C3747" s="1">
        <v>1975.077</v>
      </c>
    </row>
    <row r="3748" spans="1:3" x14ac:dyDescent="0.2">
      <c r="A3748" s="1">
        <v>262</v>
      </c>
      <c r="B3748" s="1">
        <v>392450</v>
      </c>
      <c r="C3748" s="1">
        <v>6663.9380000000001</v>
      </c>
    </row>
    <row r="3749" spans="1:3" x14ac:dyDescent="0.2">
      <c r="A3749" s="1">
        <v>262</v>
      </c>
      <c r="B3749" s="1">
        <v>291994</v>
      </c>
      <c r="C3749" s="1">
        <v>10027.603999999999</v>
      </c>
    </row>
    <row r="3750" spans="1:3" x14ac:dyDescent="0.2">
      <c r="A3750" s="1">
        <v>262</v>
      </c>
      <c r="B3750" s="1">
        <v>192050</v>
      </c>
      <c r="C3750" s="1">
        <v>10005.804</v>
      </c>
    </row>
    <row r="3751" spans="1:3" x14ac:dyDescent="0.2">
      <c r="A3751" s="1">
        <v>262</v>
      </c>
      <c r="B3751" s="1">
        <v>92670</v>
      </c>
      <c r="C3751" s="1">
        <v>9926.15</v>
      </c>
    </row>
    <row r="3752" spans="1:3" x14ac:dyDescent="0.2">
      <c r="A3752" s="1">
        <v>262</v>
      </c>
      <c r="B3752" s="1">
        <v>0</v>
      </c>
      <c r="C3752" s="1">
        <v>9291.4290000000001</v>
      </c>
    </row>
    <row r="3753" spans="1:3" x14ac:dyDescent="0.2">
      <c r="A3753" s="1">
        <v>263</v>
      </c>
      <c r="B3753" s="1">
        <v>34506</v>
      </c>
      <c r="C3753" s="1">
        <v>524.04399999999998</v>
      </c>
    </row>
    <row r="3754" spans="1:3" x14ac:dyDescent="0.2">
      <c r="A3754" s="1">
        <v>263</v>
      </c>
      <c r="B3754" s="1">
        <v>290254</v>
      </c>
      <c r="C3754" s="1">
        <v>1890.482</v>
      </c>
    </row>
    <row r="3755" spans="1:3" x14ac:dyDescent="0.2">
      <c r="A3755" s="1">
        <v>263</v>
      </c>
      <c r="B3755" s="1">
        <v>392991</v>
      </c>
      <c r="C3755" s="1">
        <v>2180.7910000000002</v>
      </c>
    </row>
    <row r="3756" spans="1:3" x14ac:dyDescent="0.2">
      <c r="A3756" s="1">
        <v>263</v>
      </c>
      <c r="B3756" s="1">
        <v>385740</v>
      </c>
      <c r="C3756" s="1">
        <v>6818.8220000000001</v>
      </c>
    </row>
    <row r="3757" spans="1:3" x14ac:dyDescent="0.2">
      <c r="A3757" s="1">
        <v>263</v>
      </c>
      <c r="B3757" s="1">
        <v>278350</v>
      </c>
      <c r="C3757" s="1">
        <v>10742.248</v>
      </c>
    </row>
    <row r="3758" spans="1:3" x14ac:dyDescent="0.2">
      <c r="A3758" s="1">
        <v>263</v>
      </c>
      <c r="B3758" s="1">
        <v>170600</v>
      </c>
      <c r="C3758" s="1">
        <v>10762.287</v>
      </c>
    </row>
    <row r="3759" spans="1:3" x14ac:dyDescent="0.2">
      <c r="A3759" s="1">
        <v>263</v>
      </c>
      <c r="B3759" s="1">
        <v>62924</v>
      </c>
      <c r="C3759" s="1">
        <v>10760.044</v>
      </c>
    </row>
    <row r="3760" spans="1:3" x14ac:dyDescent="0.2">
      <c r="A3760" s="1">
        <v>263</v>
      </c>
      <c r="B3760" s="1">
        <v>0</v>
      </c>
      <c r="C3760" s="1">
        <v>6312.7129999999997</v>
      </c>
    </row>
    <row r="3761" spans="1:3" x14ac:dyDescent="0.2">
      <c r="A3761" s="1">
        <v>264</v>
      </c>
      <c r="B3761" s="1">
        <v>109433</v>
      </c>
      <c r="C3761" s="1">
        <v>1091.0999999999999</v>
      </c>
    </row>
    <row r="3762" spans="1:3" x14ac:dyDescent="0.2">
      <c r="A3762" s="1">
        <v>264</v>
      </c>
      <c r="B3762" s="1">
        <v>298941</v>
      </c>
      <c r="C3762" s="1">
        <v>1653.241</v>
      </c>
    </row>
    <row r="3763" spans="1:3" x14ac:dyDescent="0.2">
      <c r="A3763" s="1">
        <v>264</v>
      </c>
      <c r="B3763" s="1">
        <v>433105</v>
      </c>
      <c r="C3763" s="1">
        <v>3924.1669999999999</v>
      </c>
    </row>
    <row r="3764" spans="1:3" x14ac:dyDescent="0.2">
      <c r="A3764" s="1">
        <v>264</v>
      </c>
      <c r="B3764" s="1">
        <v>341090</v>
      </c>
      <c r="C3764" s="1">
        <v>9195.3410000000003</v>
      </c>
    </row>
    <row r="3765" spans="1:3" x14ac:dyDescent="0.2">
      <c r="A3765" s="1">
        <v>264</v>
      </c>
      <c r="B3765" s="1">
        <v>237000</v>
      </c>
      <c r="C3765" s="1">
        <v>10419.804</v>
      </c>
    </row>
    <row r="3766" spans="1:3" x14ac:dyDescent="0.2">
      <c r="A3766" s="1">
        <v>264</v>
      </c>
      <c r="B3766" s="1">
        <v>141350</v>
      </c>
      <c r="C3766" s="1">
        <v>9554.0210000000006</v>
      </c>
    </row>
    <row r="3767" spans="1:3" x14ac:dyDescent="0.2">
      <c r="A3767" s="1">
        <v>264</v>
      </c>
      <c r="B3767" s="1">
        <v>28050</v>
      </c>
      <c r="C3767" s="1">
        <v>11339.322</v>
      </c>
    </row>
    <row r="3768" spans="1:3" x14ac:dyDescent="0.2">
      <c r="A3768" s="1">
        <v>264</v>
      </c>
      <c r="B3768" s="1">
        <v>0</v>
      </c>
      <c r="C3768" s="1">
        <v>2819.386</v>
      </c>
    </row>
    <row r="3769" spans="1:3" x14ac:dyDescent="0.2">
      <c r="A3769" s="1">
        <v>265</v>
      </c>
      <c r="B3769" s="1">
        <v>216944</v>
      </c>
      <c r="C3769" s="1">
        <v>1487.5409999999999</v>
      </c>
    </row>
    <row r="3770" spans="1:3" x14ac:dyDescent="0.2">
      <c r="A3770" s="1">
        <v>265</v>
      </c>
      <c r="B3770" s="1">
        <v>311873</v>
      </c>
      <c r="C3770" s="1">
        <v>1876.8219999999999</v>
      </c>
    </row>
    <row r="3771" spans="1:3" x14ac:dyDescent="0.2">
      <c r="A3771" s="1">
        <v>265</v>
      </c>
      <c r="B3771" s="1">
        <v>429865</v>
      </c>
      <c r="C3771" s="1">
        <v>3644.212</v>
      </c>
    </row>
    <row r="3772" spans="1:3" x14ac:dyDescent="0.2">
      <c r="A3772" s="1">
        <v>265</v>
      </c>
      <c r="B3772" s="1">
        <v>331640</v>
      </c>
      <c r="C3772" s="1">
        <v>9821.2309999999998</v>
      </c>
    </row>
    <row r="3773" spans="1:3" x14ac:dyDescent="0.2">
      <c r="A3773" s="1">
        <v>265</v>
      </c>
      <c r="B3773" s="1">
        <v>228250</v>
      </c>
      <c r="C3773" s="1">
        <v>10319.166999999999</v>
      </c>
    </row>
    <row r="3774" spans="1:3" x14ac:dyDescent="0.2">
      <c r="A3774" s="1">
        <v>265</v>
      </c>
      <c r="B3774" s="1">
        <v>121850</v>
      </c>
      <c r="C3774" s="1">
        <v>10659.133</v>
      </c>
    </row>
    <row r="3775" spans="1:3" x14ac:dyDescent="0.2">
      <c r="A3775" s="1">
        <v>265</v>
      </c>
      <c r="B3775" s="1">
        <v>12594</v>
      </c>
      <c r="C3775" s="1">
        <v>10901.254999999999</v>
      </c>
    </row>
    <row r="3776" spans="1:3" x14ac:dyDescent="0.2">
      <c r="A3776" s="1">
        <v>265</v>
      </c>
      <c r="B3776" s="1">
        <v>0</v>
      </c>
      <c r="C3776" s="1">
        <v>1283.0219999999999</v>
      </c>
    </row>
    <row r="3777" spans="1:3" x14ac:dyDescent="0.2">
      <c r="A3777" s="1">
        <v>266</v>
      </c>
      <c r="B3777" s="1">
        <v>305895</v>
      </c>
      <c r="C3777" s="1">
        <v>1605.0889999999999</v>
      </c>
    </row>
    <row r="3778" spans="1:3" x14ac:dyDescent="0.2">
      <c r="A3778" s="1">
        <v>266</v>
      </c>
      <c r="B3778" s="1">
        <v>332610</v>
      </c>
      <c r="C3778" s="1">
        <v>1305.588</v>
      </c>
    </row>
    <row r="3779" spans="1:3" x14ac:dyDescent="0.2">
      <c r="A3779" s="1">
        <v>266</v>
      </c>
      <c r="B3779" s="1">
        <v>387850</v>
      </c>
      <c r="C3779" s="1">
        <v>8300.5550000000003</v>
      </c>
    </row>
    <row r="3780" spans="1:3" x14ac:dyDescent="0.2">
      <c r="A3780" s="1">
        <v>266</v>
      </c>
      <c r="B3780" s="1">
        <v>299509</v>
      </c>
      <c r="C3780" s="1">
        <v>8828.5249999999996</v>
      </c>
    </row>
    <row r="3781" spans="1:3" x14ac:dyDescent="0.2">
      <c r="A3781" s="1">
        <v>266</v>
      </c>
      <c r="B3781" s="1">
        <v>199450</v>
      </c>
      <c r="C3781" s="1">
        <v>10004.234</v>
      </c>
    </row>
    <row r="3782" spans="1:3" x14ac:dyDescent="0.2">
      <c r="A3782" s="1">
        <v>266</v>
      </c>
      <c r="B3782" s="1">
        <v>93550</v>
      </c>
      <c r="C3782" s="1">
        <v>10585.764999999999</v>
      </c>
    </row>
    <row r="3783" spans="1:3" x14ac:dyDescent="0.2">
      <c r="A3783" s="1">
        <v>266</v>
      </c>
      <c r="B3783" s="1">
        <v>0</v>
      </c>
      <c r="C3783" s="1">
        <v>9356.6059999999998</v>
      </c>
    </row>
    <row r="3784" spans="1:3" x14ac:dyDescent="0.2">
      <c r="A3784" s="1">
        <v>267</v>
      </c>
      <c r="B3784" s="1">
        <v>45350</v>
      </c>
      <c r="C3784" s="1">
        <v>580.06100000000004</v>
      </c>
    </row>
    <row r="3785" spans="1:3" x14ac:dyDescent="0.2">
      <c r="A3785" s="1">
        <v>267</v>
      </c>
      <c r="B3785" s="1">
        <v>281334</v>
      </c>
      <c r="C3785" s="1">
        <v>1977.403</v>
      </c>
    </row>
    <row r="3786" spans="1:3" x14ac:dyDescent="0.2">
      <c r="A3786" s="1">
        <v>267</v>
      </c>
      <c r="B3786" s="1">
        <v>398098</v>
      </c>
      <c r="C3786" s="1">
        <v>2157.4490000000001</v>
      </c>
    </row>
    <row r="3787" spans="1:3" x14ac:dyDescent="0.2">
      <c r="A3787" s="1">
        <v>267</v>
      </c>
      <c r="B3787" s="1">
        <v>375639</v>
      </c>
      <c r="C3787" s="1">
        <v>7710.7759999999998</v>
      </c>
    </row>
    <row r="3788" spans="1:3" x14ac:dyDescent="0.2">
      <c r="A3788" s="1">
        <v>267</v>
      </c>
      <c r="B3788" s="1">
        <v>271350</v>
      </c>
      <c r="C3788" s="1">
        <v>10417.328</v>
      </c>
    </row>
    <row r="3789" spans="1:3" x14ac:dyDescent="0.2">
      <c r="A3789" s="1">
        <v>267</v>
      </c>
      <c r="B3789" s="1">
        <v>165916</v>
      </c>
      <c r="C3789" s="1">
        <v>10536.213</v>
      </c>
    </row>
    <row r="3790" spans="1:3" x14ac:dyDescent="0.2">
      <c r="A3790" s="1">
        <v>267</v>
      </c>
      <c r="B3790" s="1">
        <v>59029</v>
      </c>
      <c r="C3790" s="1">
        <v>10679.462</v>
      </c>
    </row>
    <row r="3791" spans="1:3" x14ac:dyDescent="0.2">
      <c r="A3791" s="1">
        <v>267</v>
      </c>
      <c r="B3791" s="1">
        <v>0</v>
      </c>
      <c r="C3791" s="1">
        <v>5923.6180000000004</v>
      </c>
    </row>
    <row r="3792" spans="1:3" x14ac:dyDescent="0.2">
      <c r="A3792" s="1">
        <v>268</v>
      </c>
      <c r="B3792" s="1">
        <v>133579</v>
      </c>
      <c r="C3792" s="1">
        <v>821.99800000000005</v>
      </c>
    </row>
    <row r="3793" spans="1:3" x14ac:dyDescent="0.2">
      <c r="A3793" s="1">
        <v>268</v>
      </c>
      <c r="B3793" s="1">
        <v>329194</v>
      </c>
      <c r="C3793" s="1">
        <v>1836.5540000000001</v>
      </c>
    </row>
    <row r="3794" spans="1:3" x14ac:dyDescent="0.2">
      <c r="A3794" s="1">
        <v>268</v>
      </c>
      <c r="B3794" s="1">
        <v>421921</v>
      </c>
      <c r="C3794" s="1">
        <v>5140.3620000000001</v>
      </c>
    </row>
    <row r="3795" spans="1:3" x14ac:dyDescent="0.2">
      <c r="A3795" s="1">
        <v>268</v>
      </c>
      <c r="B3795" s="1">
        <v>320181</v>
      </c>
      <c r="C3795" s="1">
        <v>10159.157999999999</v>
      </c>
    </row>
    <row r="3796" spans="1:3" x14ac:dyDescent="0.2">
      <c r="A3796" s="1">
        <v>268</v>
      </c>
      <c r="B3796" s="1">
        <v>220186</v>
      </c>
      <c r="C3796" s="1">
        <v>9994.2870000000003</v>
      </c>
    </row>
    <row r="3797" spans="1:3" x14ac:dyDescent="0.2">
      <c r="A3797" s="1">
        <v>268</v>
      </c>
      <c r="B3797" s="1">
        <v>118456</v>
      </c>
      <c r="C3797" s="1">
        <v>10192.314</v>
      </c>
    </row>
    <row r="3798" spans="1:3" x14ac:dyDescent="0.2">
      <c r="A3798" s="1">
        <v>268</v>
      </c>
      <c r="B3798" s="1">
        <v>2724</v>
      </c>
      <c r="C3798" s="1">
        <v>11546.334000000001</v>
      </c>
    </row>
    <row r="3799" spans="1:3" x14ac:dyDescent="0.2">
      <c r="A3799" s="1">
        <v>268</v>
      </c>
      <c r="B3799" s="1">
        <v>0</v>
      </c>
      <c r="C3799" s="1">
        <v>299.07900000000001</v>
      </c>
    </row>
    <row r="3800" spans="1:3" x14ac:dyDescent="0.2">
      <c r="A3800" s="1">
        <v>269</v>
      </c>
      <c r="B3800" s="1">
        <v>307633</v>
      </c>
      <c r="C3800" s="1">
        <v>1927.701</v>
      </c>
    </row>
    <row r="3801" spans="1:3" x14ac:dyDescent="0.2">
      <c r="A3801" s="1">
        <v>269</v>
      </c>
      <c r="B3801" s="1">
        <v>336831</v>
      </c>
      <c r="C3801" s="1">
        <v>1711.0119999999999</v>
      </c>
    </row>
    <row r="3802" spans="1:3" x14ac:dyDescent="0.2">
      <c r="A3802" s="1">
        <v>269</v>
      </c>
      <c r="B3802" s="1">
        <v>380853</v>
      </c>
      <c r="C3802" s="1">
        <v>8248.0789999999997</v>
      </c>
    </row>
    <row r="3803" spans="1:3" x14ac:dyDescent="0.2">
      <c r="A3803" s="1">
        <v>269</v>
      </c>
      <c r="B3803" s="1">
        <v>291450</v>
      </c>
      <c r="C3803" s="1">
        <v>8954.7440000000006</v>
      </c>
    </row>
    <row r="3804" spans="1:3" x14ac:dyDescent="0.2">
      <c r="A3804" s="1">
        <v>269</v>
      </c>
      <c r="B3804" s="1">
        <v>189487</v>
      </c>
      <c r="C3804" s="1">
        <v>10179.960999999999</v>
      </c>
    </row>
    <row r="3805" spans="1:3" x14ac:dyDescent="0.2">
      <c r="A3805" s="1">
        <v>269</v>
      </c>
      <c r="B3805" s="1">
        <v>84968</v>
      </c>
      <c r="C3805" s="1">
        <v>10449.072</v>
      </c>
    </row>
    <row r="3806" spans="1:3" x14ac:dyDescent="0.2">
      <c r="A3806" s="1">
        <v>269</v>
      </c>
      <c r="B3806" s="1">
        <v>0</v>
      </c>
      <c r="C3806" s="1">
        <v>8515.0650000000005</v>
      </c>
    </row>
    <row r="3807" spans="1:3" x14ac:dyDescent="0.2">
      <c r="A3807" s="1">
        <v>270</v>
      </c>
      <c r="B3807" s="1">
        <v>59544</v>
      </c>
      <c r="C3807" s="1">
        <v>775.49900000000002</v>
      </c>
    </row>
    <row r="3808" spans="1:3" x14ac:dyDescent="0.2">
      <c r="A3808" s="1">
        <v>270</v>
      </c>
      <c r="B3808" s="1">
        <v>303181</v>
      </c>
      <c r="C3808" s="1">
        <v>1826.221</v>
      </c>
    </row>
    <row r="3809" spans="1:3" x14ac:dyDescent="0.2">
      <c r="A3809" s="1">
        <v>270</v>
      </c>
      <c r="B3809" s="1">
        <v>432597</v>
      </c>
      <c r="C3809" s="1">
        <v>2987.5949999999998</v>
      </c>
    </row>
    <row r="3810" spans="1:3" x14ac:dyDescent="0.2">
      <c r="A3810" s="1">
        <v>270</v>
      </c>
      <c r="B3810" s="1">
        <v>353631</v>
      </c>
      <c r="C3810" s="1">
        <v>9027.8119999999999</v>
      </c>
    </row>
    <row r="3811" spans="1:3" x14ac:dyDescent="0.2">
      <c r="A3811" s="1">
        <v>270</v>
      </c>
      <c r="B3811" s="1">
        <v>253881</v>
      </c>
      <c r="C3811" s="1">
        <v>9967.1190000000006</v>
      </c>
    </row>
    <row r="3812" spans="1:3" x14ac:dyDescent="0.2">
      <c r="A3812" s="1">
        <v>270</v>
      </c>
      <c r="B3812" s="1">
        <v>154027</v>
      </c>
      <c r="C3812" s="1">
        <v>10005.876</v>
      </c>
    </row>
    <row r="3813" spans="1:3" x14ac:dyDescent="0.2">
      <c r="A3813" s="1">
        <v>270</v>
      </c>
      <c r="B3813" s="1">
        <v>44303</v>
      </c>
      <c r="C3813" s="1">
        <v>10945.373</v>
      </c>
    </row>
    <row r="3814" spans="1:3" x14ac:dyDescent="0.2">
      <c r="A3814" s="1">
        <v>270</v>
      </c>
      <c r="B3814" s="1">
        <v>0</v>
      </c>
      <c r="C3814" s="1">
        <v>4456.84</v>
      </c>
    </row>
    <row r="3815" spans="1:3" x14ac:dyDescent="0.2">
      <c r="A3815" s="1">
        <v>271</v>
      </c>
      <c r="B3815" s="1">
        <v>170520</v>
      </c>
      <c r="C3815" s="1">
        <v>1284.4590000000001</v>
      </c>
    </row>
    <row r="3816" spans="1:3" x14ac:dyDescent="0.2">
      <c r="A3816" s="1">
        <v>271</v>
      </c>
      <c r="B3816" s="1">
        <v>360346</v>
      </c>
      <c r="C3816" s="1">
        <v>1809.2819999999999</v>
      </c>
    </row>
    <row r="3817" spans="1:3" x14ac:dyDescent="0.2">
      <c r="A3817" s="1">
        <v>271</v>
      </c>
      <c r="B3817" s="1">
        <v>415974</v>
      </c>
      <c r="C3817" s="1">
        <v>5279.4669999999996</v>
      </c>
    </row>
    <row r="3818" spans="1:3" x14ac:dyDescent="0.2">
      <c r="A3818" s="1">
        <v>271</v>
      </c>
      <c r="B3818" s="1">
        <v>309509</v>
      </c>
      <c r="C3818" s="1">
        <v>10646.388999999999</v>
      </c>
    </row>
    <row r="3819" spans="1:3" x14ac:dyDescent="0.2">
      <c r="A3819" s="1">
        <v>271</v>
      </c>
      <c r="B3819" s="1">
        <v>204080</v>
      </c>
      <c r="C3819" s="1">
        <v>10547</v>
      </c>
    </row>
    <row r="3820" spans="1:3" x14ac:dyDescent="0.2">
      <c r="A3820" s="1">
        <v>271</v>
      </c>
      <c r="B3820" s="1">
        <v>99958</v>
      </c>
      <c r="C3820" s="1">
        <v>10413.23</v>
      </c>
    </row>
    <row r="3821" spans="1:3" x14ac:dyDescent="0.2">
      <c r="A3821" s="1">
        <v>271</v>
      </c>
      <c r="B3821" s="1">
        <v>0</v>
      </c>
      <c r="C3821" s="1">
        <v>10012.939</v>
      </c>
    </row>
    <row r="3822" spans="1:3" x14ac:dyDescent="0.2">
      <c r="A3822" s="1">
        <v>272</v>
      </c>
      <c r="B3822" s="1">
        <v>30321</v>
      </c>
      <c r="C3822" s="1">
        <v>428.34100000000001</v>
      </c>
    </row>
    <row r="3823" spans="1:3" x14ac:dyDescent="0.2">
      <c r="A3823" s="1">
        <v>272</v>
      </c>
      <c r="B3823" s="1">
        <v>319449</v>
      </c>
      <c r="C3823" s="1">
        <v>1678.001</v>
      </c>
    </row>
    <row r="3824" spans="1:3" x14ac:dyDescent="0.2">
      <c r="A3824" s="1">
        <v>272</v>
      </c>
      <c r="B3824" s="1">
        <v>378046</v>
      </c>
      <c r="C3824" s="1">
        <v>1875.2</v>
      </c>
    </row>
    <row r="3825" spans="1:3" x14ac:dyDescent="0.2">
      <c r="A3825" s="1">
        <v>272</v>
      </c>
      <c r="B3825" s="1">
        <v>364900</v>
      </c>
      <c r="C3825" s="1">
        <v>9526.0349999999999</v>
      </c>
    </row>
    <row r="3826" spans="1:3" x14ac:dyDescent="0.2">
      <c r="A3826" s="1">
        <v>272</v>
      </c>
      <c r="B3826" s="1">
        <v>260790</v>
      </c>
      <c r="C3826" s="1">
        <v>10383.361999999999</v>
      </c>
    </row>
    <row r="3827" spans="1:3" x14ac:dyDescent="0.2">
      <c r="A3827" s="1">
        <v>272</v>
      </c>
      <c r="B3827" s="1">
        <v>155300</v>
      </c>
      <c r="C3827" s="1">
        <v>10554.412</v>
      </c>
    </row>
    <row r="3828" spans="1:3" x14ac:dyDescent="0.2">
      <c r="A3828" s="1">
        <v>272</v>
      </c>
      <c r="B3828" s="1">
        <v>40564</v>
      </c>
      <c r="C3828" s="1">
        <v>11467.817999999999</v>
      </c>
    </row>
    <row r="3829" spans="1:3" x14ac:dyDescent="0.2">
      <c r="A3829" s="1">
        <v>272</v>
      </c>
      <c r="B3829" s="1">
        <v>0</v>
      </c>
      <c r="C3829" s="1">
        <v>4081.2809999999999</v>
      </c>
    </row>
    <row r="3830" spans="1:3" x14ac:dyDescent="0.2">
      <c r="A3830" s="1">
        <v>273</v>
      </c>
      <c r="B3830" s="1">
        <v>210862</v>
      </c>
      <c r="C3830" s="1">
        <v>1301.9870000000001</v>
      </c>
    </row>
    <row r="3831" spans="1:3" x14ac:dyDescent="0.2">
      <c r="A3831" s="1">
        <v>273</v>
      </c>
      <c r="B3831" s="1">
        <v>303115</v>
      </c>
      <c r="C3831" s="1">
        <v>1904.0840000000001</v>
      </c>
    </row>
    <row r="3832" spans="1:3" x14ac:dyDescent="0.2">
      <c r="A3832" s="1">
        <v>273</v>
      </c>
      <c r="B3832" s="1">
        <v>424550</v>
      </c>
      <c r="C3832" s="1">
        <v>4317.2969999999996</v>
      </c>
    </row>
    <row r="3833" spans="1:3" x14ac:dyDescent="0.2">
      <c r="A3833" s="1">
        <v>273</v>
      </c>
      <c r="B3833" s="1">
        <v>330615</v>
      </c>
      <c r="C3833" s="1">
        <v>9411.6299999999992</v>
      </c>
    </row>
    <row r="3834" spans="1:3" x14ac:dyDescent="0.2">
      <c r="A3834" s="1">
        <v>273</v>
      </c>
      <c r="B3834" s="1">
        <v>227661</v>
      </c>
      <c r="C3834" s="1">
        <v>10268.07</v>
      </c>
    </row>
    <row r="3835" spans="1:3" x14ac:dyDescent="0.2">
      <c r="A3835" s="1">
        <v>273</v>
      </c>
      <c r="B3835" s="1">
        <v>125097</v>
      </c>
      <c r="C3835" s="1">
        <v>10256.915999999999</v>
      </c>
    </row>
    <row r="3836" spans="1:3" x14ac:dyDescent="0.2">
      <c r="A3836" s="1">
        <v>273</v>
      </c>
      <c r="B3836" s="1">
        <v>14520</v>
      </c>
      <c r="C3836" s="1">
        <v>11068.129000000001</v>
      </c>
    </row>
    <row r="3837" spans="1:3" x14ac:dyDescent="0.2">
      <c r="A3837" s="1">
        <v>273</v>
      </c>
      <c r="B3837" s="1">
        <v>0</v>
      </c>
      <c r="C3837" s="1">
        <v>1467.279</v>
      </c>
    </row>
    <row r="3838" spans="1:3" x14ac:dyDescent="0.2">
      <c r="A3838" s="1">
        <v>274</v>
      </c>
      <c r="B3838" s="1">
        <v>269379</v>
      </c>
      <c r="C3838" s="1">
        <v>1723.7670000000001</v>
      </c>
    </row>
    <row r="3839" spans="1:3" x14ac:dyDescent="0.2">
      <c r="A3839" s="1">
        <v>274</v>
      </c>
      <c r="B3839" s="1">
        <v>338748</v>
      </c>
      <c r="C3839" s="1">
        <v>1762.498</v>
      </c>
    </row>
    <row r="3840" spans="1:3" x14ac:dyDescent="0.2">
      <c r="A3840" s="1">
        <v>274</v>
      </c>
      <c r="B3840" s="1">
        <v>407250</v>
      </c>
      <c r="C3840" s="1">
        <v>5772.1149999999998</v>
      </c>
    </row>
    <row r="3841" spans="1:3" x14ac:dyDescent="0.2">
      <c r="A3841" s="1">
        <v>274</v>
      </c>
      <c r="B3841" s="1">
        <v>303226</v>
      </c>
      <c r="C3841" s="1">
        <v>10380.681</v>
      </c>
    </row>
    <row r="3842" spans="1:3" x14ac:dyDescent="0.2">
      <c r="A3842" s="1">
        <v>274</v>
      </c>
      <c r="B3842" s="1">
        <v>199335</v>
      </c>
      <c r="C3842" s="1">
        <v>10416.396000000001</v>
      </c>
    </row>
    <row r="3843" spans="1:3" x14ac:dyDescent="0.2">
      <c r="A3843" s="1">
        <v>274</v>
      </c>
      <c r="B3843" s="1">
        <v>95559</v>
      </c>
      <c r="C3843" s="1">
        <v>10349.817999999999</v>
      </c>
    </row>
    <row r="3844" spans="1:3" x14ac:dyDescent="0.2">
      <c r="A3844" s="1">
        <v>274</v>
      </c>
      <c r="B3844" s="1">
        <v>0</v>
      </c>
      <c r="C3844" s="1">
        <v>9577.86</v>
      </c>
    </row>
    <row r="3845" spans="1:3" x14ac:dyDescent="0.2">
      <c r="A3845" s="1">
        <v>275</v>
      </c>
      <c r="B3845" s="1">
        <v>38168</v>
      </c>
      <c r="C3845" s="1">
        <v>536.19600000000003</v>
      </c>
    </row>
    <row r="3846" spans="1:3" x14ac:dyDescent="0.2">
      <c r="A3846" s="1">
        <v>275</v>
      </c>
      <c r="B3846" s="1">
        <v>307206</v>
      </c>
      <c r="C3846" s="1">
        <v>1869.269</v>
      </c>
    </row>
    <row r="3847" spans="1:3" x14ac:dyDescent="0.2">
      <c r="A3847" s="1">
        <v>275</v>
      </c>
      <c r="B3847" s="1">
        <v>367808</v>
      </c>
      <c r="C3847" s="1">
        <v>1814.366</v>
      </c>
    </row>
    <row r="3848" spans="1:3" x14ac:dyDescent="0.2">
      <c r="A3848" s="1">
        <v>275</v>
      </c>
      <c r="B3848" s="1">
        <v>382025</v>
      </c>
      <c r="C3848" s="1">
        <v>7547.5330000000004</v>
      </c>
    </row>
    <row r="3849" spans="1:3" x14ac:dyDescent="0.2">
      <c r="A3849" s="1">
        <v>275</v>
      </c>
      <c r="B3849" s="1">
        <v>275363</v>
      </c>
      <c r="C3849" s="1">
        <v>10675.391</v>
      </c>
    </row>
    <row r="3850" spans="1:3" x14ac:dyDescent="0.2">
      <c r="A3850" s="1">
        <v>275</v>
      </c>
      <c r="B3850" s="1">
        <v>170485</v>
      </c>
      <c r="C3850" s="1">
        <v>10497.549000000001</v>
      </c>
    </row>
    <row r="3851" spans="1:3" x14ac:dyDescent="0.2">
      <c r="A3851" s="1">
        <v>275</v>
      </c>
      <c r="B3851" s="1">
        <v>56975</v>
      </c>
      <c r="C3851" s="1">
        <v>11323.476000000001</v>
      </c>
    </row>
    <row r="3852" spans="1:3" x14ac:dyDescent="0.2">
      <c r="A3852" s="1">
        <v>275</v>
      </c>
      <c r="B3852" s="1">
        <v>0</v>
      </c>
      <c r="C3852" s="1">
        <v>5721.0649999999996</v>
      </c>
    </row>
    <row r="3853" spans="1:3" x14ac:dyDescent="0.2">
      <c r="A3853" s="1">
        <v>276</v>
      </c>
      <c r="B3853" s="1">
        <v>64162</v>
      </c>
      <c r="C3853" s="1">
        <v>679.39499999999998</v>
      </c>
    </row>
    <row r="3854" spans="1:3" x14ac:dyDescent="0.2">
      <c r="A3854" s="1">
        <v>276</v>
      </c>
      <c r="B3854" s="1">
        <v>329822</v>
      </c>
      <c r="C3854" s="1">
        <v>1523.1030000000001</v>
      </c>
    </row>
    <row r="3855" spans="1:3" x14ac:dyDescent="0.2">
      <c r="A3855" s="1">
        <v>276</v>
      </c>
      <c r="B3855" s="1">
        <v>421045</v>
      </c>
      <c r="C3855" s="1">
        <v>2172.9969999999998</v>
      </c>
    </row>
    <row r="3856" spans="1:3" x14ac:dyDescent="0.2">
      <c r="A3856" s="1">
        <v>276</v>
      </c>
      <c r="B3856" s="1">
        <v>366200</v>
      </c>
      <c r="C3856" s="1">
        <v>8983.875</v>
      </c>
    </row>
    <row r="3857" spans="1:3" x14ac:dyDescent="0.2">
      <c r="A3857" s="1">
        <v>276</v>
      </c>
      <c r="B3857" s="1">
        <v>259050</v>
      </c>
      <c r="C3857" s="1">
        <v>10711.705</v>
      </c>
    </row>
    <row r="3858" spans="1:3" x14ac:dyDescent="0.2">
      <c r="A3858" s="1">
        <v>276</v>
      </c>
      <c r="B3858" s="1">
        <v>152763</v>
      </c>
      <c r="C3858" s="1">
        <v>10611.446</v>
      </c>
    </row>
    <row r="3859" spans="1:3" x14ac:dyDescent="0.2">
      <c r="A3859" s="1">
        <v>276</v>
      </c>
      <c r="B3859" s="1">
        <v>57373</v>
      </c>
      <c r="C3859" s="1">
        <v>9538.9380000000001</v>
      </c>
    </row>
    <row r="3860" spans="1:3" x14ac:dyDescent="0.2">
      <c r="A3860" s="1">
        <v>276</v>
      </c>
      <c r="B3860" s="1">
        <v>0</v>
      </c>
      <c r="C3860" s="1">
        <v>5758.567</v>
      </c>
    </row>
    <row r="3861" spans="1:3" x14ac:dyDescent="0.2">
      <c r="A3861" s="1">
        <v>277</v>
      </c>
      <c r="B3861" s="1">
        <v>127494</v>
      </c>
      <c r="C3861" s="1">
        <v>1166.7729999999999</v>
      </c>
    </row>
    <row r="3862" spans="1:3" x14ac:dyDescent="0.2">
      <c r="A3862" s="1">
        <v>277</v>
      </c>
      <c r="B3862" s="1">
        <v>316790</v>
      </c>
      <c r="C3862" s="1">
        <v>1718.6369999999999</v>
      </c>
    </row>
    <row r="3863" spans="1:3" x14ac:dyDescent="0.2">
      <c r="A3863" s="1">
        <v>277</v>
      </c>
      <c r="B3863" s="1">
        <v>421543</v>
      </c>
      <c r="C3863" s="1">
        <v>3091.694</v>
      </c>
    </row>
    <row r="3864" spans="1:3" x14ac:dyDescent="0.2">
      <c r="A3864" s="1">
        <v>277</v>
      </c>
      <c r="B3864" s="1">
        <v>340058</v>
      </c>
      <c r="C3864" s="1">
        <v>9991.8420000000006</v>
      </c>
    </row>
    <row r="3865" spans="1:3" x14ac:dyDescent="0.2">
      <c r="A3865" s="1">
        <v>277</v>
      </c>
      <c r="B3865" s="1">
        <v>241300</v>
      </c>
      <c r="C3865" s="1">
        <v>9873.2790000000005</v>
      </c>
    </row>
    <row r="3866" spans="1:3" x14ac:dyDescent="0.2">
      <c r="A3866" s="1">
        <v>277</v>
      </c>
      <c r="B3866" s="1">
        <v>144750</v>
      </c>
      <c r="C3866" s="1">
        <v>9672.5650000000005</v>
      </c>
    </row>
    <row r="3867" spans="1:3" x14ac:dyDescent="0.2">
      <c r="A3867" s="1">
        <v>277</v>
      </c>
      <c r="B3867" s="1">
        <v>35828</v>
      </c>
      <c r="C3867" s="1">
        <v>10879.383</v>
      </c>
    </row>
    <row r="3868" spans="1:3" x14ac:dyDescent="0.2">
      <c r="A3868" s="1">
        <v>277</v>
      </c>
      <c r="B3868" s="1">
        <v>0</v>
      </c>
      <c r="C3868" s="1">
        <v>3601</v>
      </c>
    </row>
    <row r="3869" spans="1:3" x14ac:dyDescent="0.2">
      <c r="A3869" s="1">
        <v>278</v>
      </c>
      <c r="B3869" s="1">
        <v>192959</v>
      </c>
      <c r="C3869" s="1">
        <v>1503.797</v>
      </c>
    </row>
    <row r="3870" spans="1:3" x14ac:dyDescent="0.2">
      <c r="A3870" s="1">
        <v>278</v>
      </c>
      <c r="B3870" s="1">
        <v>378961</v>
      </c>
      <c r="C3870" s="1">
        <v>3121.3040000000001</v>
      </c>
    </row>
    <row r="3871" spans="1:3" x14ac:dyDescent="0.2">
      <c r="A3871" s="1">
        <v>278</v>
      </c>
      <c r="B3871" s="1">
        <v>419700</v>
      </c>
      <c r="C3871" s="1">
        <v>2274.5329999999999</v>
      </c>
    </row>
    <row r="3872" spans="1:3" x14ac:dyDescent="0.2">
      <c r="A3872" s="1">
        <v>278</v>
      </c>
      <c r="B3872" s="1">
        <v>331209</v>
      </c>
      <c r="C3872" s="1">
        <v>9950.2000000000007</v>
      </c>
    </row>
    <row r="3873" spans="1:3" x14ac:dyDescent="0.2">
      <c r="A3873" s="1">
        <v>278</v>
      </c>
      <c r="B3873" s="1">
        <v>221300</v>
      </c>
      <c r="C3873" s="1">
        <v>11000.691999999999</v>
      </c>
    </row>
    <row r="3874" spans="1:3" x14ac:dyDescent="0.2">
      <c r="A3874" s="1">
        <v>278</v>
      </c>
      <c r="B3874" s="1">
        <v>117249</v>
      </c>
      <c r="C3874" s="1">
        <v>10395.806</v>
      </c>
    </row>
    <row r="3875" spans="1:3" x14ac:dyDescent="0.2">
      <c r="A3875" s="1">
        <v>278</v>
      </c>
      <c r="B3875" s="1">
        <v>3550</v>
      </c>
      <c r="C3875" s="1">
        <v>11373.76</v>
      </c>
    </row>
    <row r="3876" spans="1:3" x14ac:dyDescent="0.2">
      <c r="A3876" s="1">
        <v>278</v>
      </c>
      <c r="B3876" s="1">
        <v>0</v>
      </c>
      <c r="C3876" s="1">
        <v>377.60300000000001</v>
      </c>
    </row>
    <row r="3877" spans="1:3" x14ac:dyDescent="0.2">
      <c r="A3877" s="1">
        <v>279</v>
      </c>
      <c r="B3877" s="1">
        <v>291136</v>
      </c>
      <c r="C3877" s="1">
        <v>1881.683</v>
      </c>
    </row>
    <row r="3878" spans="1:3" x14ac:dyDescent="0.2">
      <c r="A3878" s="1">
        <v>279</v>
      </c>
      <c r="B3878" s="1">
        <v>340857</v>
      </c>
      <c r="C3878" s="1">
        <v>1653.3240000000001</v>
      </c>
    </row>
    <row r="3879" spans="1:3" x14ac:dyDescent="0.2">
      <c r="A3879" s="1">
        <v>279</v>
      </c>
      <c r="B3879" s="1">
        <v>407950</v>
      </c>
      <c r="C3879" s="1">
        <v>5656.3770000000004</v>
      </c>
    </row>
    <row r="3880" spans="1:3" x14ac:dyDescent="0.2">
      <c r="A3880" s="1">
        <v>279</v>
      </c>
      <c r="B3880" s="1">
        <v>309600</v>
      </c>
      <c r="C3880" s="1">
        <v>9827.9930000000004</v>
      </c>
    </row>
    <row r="3881" spans="1:3" x14ac:dyDescent="0.2">
      <c r="A3881" s="1">
        <v>279</v>
      </c>
      <c r="B3881" s="1">
        <v>209742</v>
      </c>
      <c r="C3881" s="1">
        <v>9980.1659999999993</v>
      </c>
    </row>
    <row r="3882" spans="1:3" x14ac:dyDescent="0.2">
      <c r="A3882" s="1">
        <v>279</v>
      </c>
      <c r="B3882" s="1">
        <v>131550</v>
      </c>
      <c r="C3882" s="1">
        <v>7830.7089999999998</v>
      </c>
    </row>
    <row r="3883" spans="1:3" x14ac:dyDescent="0.2">
      <c r="A3883" s="1">
        <v>279</v>
      </c>
      <c r="B3883" s="1">
        <v>18078</v>
      </c>
      <c r="C3883" s="1">
        <v>11319.707</v>
      </c>
    </row>
    <row r="3884" spans="1:3" x14ac:dyDescent="0.2">
      <c r="A3884" s="1">
        <v>279</v>
      </c>
      <c r="B3884" s="1">
        <v>0</v>
      </c>
      <c r="C3884" s="1">
        <v>1833.241</v>
      </c>
    </row>
    <row r="3885" spans="1:3" x14ac:dyDescent="0.2">
      <c r="A3885" s="1">
        <v>280</v>
      </c>
      <c r="B3885" s="1">
        <v>257015</v>
      </c>
      <c r="C3885" s="1">
        <v>1759.2280000000001</v>
      </c>
    </row>
    <row r="3886" spans="1:3" x14ac:dyDescent="0.2">
      <c r="A3886" s="1">
        <v>280</v>
      </c>
      <c r="B3886" s="1">
        <v>337628</v>
      </c>
      <c r="C3886" s="1">
        <v>2049.0059999999999</v>
      </c>
    </row>
    <row r="3887" spans="1:3" x14ac:dyDescent="0.2">
      <c r="A3887" s="1">
        <v>280</v>
      </c>
      <c r="B3887" s="1">
        <v>408600</v>
      </c>
      <c r="C3887" s="1">
        <v>5311.6450000000004</v>
      </c>
    </row>
    <row r="3888" spans="1:3" x14ac:dyDescent="0.2">
      <c r="A3888" s="1">
        <v>280</v>
      </c>
      <c r="B3888" s="1">
        <v>304289</v>
      </c>
      <c r="C3888" s="1">
        <v>10418.281999999999</v>
      </c>
    </row>
    <row r="3889" spans="1:3" x14ac:dyDescent="0.2">
      <c r="A3889" s="1">
        <v>280</v>
      </c>
      <c r="B3889" s="1">
        <v>200052</v>
      </c>
      <c r="C3889" s="1">
        <v>10419.32</v>
      </c>
    </row>
    <row r="3890" spans="1:3" x14ac:dyDescent="0.2">
      <c r="A3890" s="1">
        <v>280</v>
      </c>
      <c r="B3890" s="1">
        <v>94227</v>
      </c>
      <c r="C3890" s="1">
        <v>10581.831</v>
      </c>
    </row>
    <row r="3891" spans="1:3" x14ac:dyDescent="0.2">
      <c r="A3891" s="1">
        <v>280</v>
      </c>
      <c r="B3891" s="1">
        <v>0</v>
      </c>
      <c r="C3891" s="1">
        <v>9443.6589999999997</v>
      </c>
    </row>
    <row r="3892" spans="1:3" x14ac:dyDescent="0.2">
      <c r="A3892" s="1">
        <v>281</v>
      </c>
      <c r="B3892" s="1">
        <v>40310</v>
      </c>
      <c r="C3892" s="1">
        <v>485.822</v>
      </c>
    </row>
    <row r="3893" spans="1:3" x14ac:dyDescent="0.2">
      <c r="A3893" s="1">
        <v>281</v>
      </c>
      <c r="B3893" s="1">
        <v>292414</v>
      </c>
      <c r="C3893" s="1">
        <v>1892.758</v>
      </c>
    </row>
    <row r="3894" spans="1:3" x14ac:dyDescent="0.2">
      <c r="A3894" s="1">
        <v>281</v>
      </c>
      <c r="B3894" s="1">
        <v>408771</v>
      </c>
      <c r="C3894" s="1">
        <v>2519.8539999999998</v>
      </c>
    </row>
    <row r="3895" spans="1:3" x14ac:dyDescent="0.2">
      <c r="A3895" s="1">
        <v>281</v>
      </c>
      <c r="B3895" s="1">
        <v>372367</v>
      </c>
      <c r="C3895" s="1">
        <v>7834.0240000000003</v>
      </c>
    </row>
    <row r="3896" spans="1:3" x14ac:dyDescent="0.2">
      <c r="A3896" s="1">
        <v>281</v>
      </c>
      <c r="B3896" s="1">
        <v>274572</v>
      </c>
      <c r="C3896" s="1">
        <v>9778.6110000000008</v>
      </c>
    </row>
    <row r="3897" spans="1:3" x14ac:dyDescent="0.2">
      <c r="A3897" s="1">
        <v>281</v>
      </c>
      <c r="B3897" s="1">
        <v>174550</v>
      </c>
      <c r="C3897" s="1">
        <v>10006.375</v>
      </c>
    </row>
    <row r="3898" spans="1:3" x14ac:dyDescent="0.2">
      <c r="A3898" s="1">
        <v>281</v>
      </c>
      <c r="B3898" s="1">
        <v>67344</v>
      </c>
      <c r="C3898" s="1">
        <v>10716.188</v>
      </c>
    </row>
    <row r="3899" spans="1:3" x14ac:dyDescent="0.2">
      <c r="A3899" s="1">
        <v>281</v>
      </c>
      <c r="B3899" s="1">
        <v>0</v>
      </c>
      <c r="C3899" s="1">
        <v>6755.2830000000004</v>
      </c>
    </row>
    <row r="3900" spans="1:3" x14ac:dyDescent="0.2">
      <c r="A3900" s="1">
        <v>282</v>
      </c>
      <c r="B3900" s="1">
        <v>98534</v>
      </c>
      <c r="C3900" s="1">
        <v>1043.76</v>
      </c>
    </row>
    <row r="3901" spans="1:3" x14ac:dyDescent="0.2">
      <c r="A3901" s="1">
        <v>282</v>
      </c>
      <c r="B3901" s="1">
        <v>297764</v>
      </c>
      <c r="C3901" s="1">
        <v>1606.9680000000001</v>
      </c>
    </row>
    <row r="3902" spans="1:3" x14ac:dyDescent="0.2">
      <c r="A3902" s="1">
        <v>282</v>
      </c>
      <c r="B3902" s="1">
        <v>435926</v>
      </c>
      <c r="C3902" s="1">
        <v>3730.875</v>
      </c>
    </row>
    <row r="3903" spans="1:3" x14ac:dyDescent="0.2">
      <c r="A3903" s="1">
        <v>282</v>
      </c>
      <c r="B3903" s="1">
        <v>332476</v>
      </c>
      <c r="C3903" s="1">
        <v>10340.11</v>
      </c>
    </row>
    <row r="3904" spans="1:3" x14ac:dyDescent="0.2">
      <c r="A3904" s="1">
        <v>282</v>
      </c>
      <c r="B3904" s="1">
        <v>231386</v>
      </c>
      <c r="C3904" s="1">
        <v>10131.779</v>
      </c>
    </row>
    <row r="3905" spans="1:3" x14ac:dyDescent="0.2">
      <c r="A3905" s="1">
        <v>282</v>
      </c>
      <c r="B3905" s="1">
        <v>124752</v>
      </c>
      <c r="C3905" s="1">
        <v>10652.332</v>
      </c>
    </row>
    <row r="3906" spans="1:3" x14ac:dyDescent="0.2">
      <c r="A3906" s="1">
        <v>282</v>
      </c>
      <c r="B3906" s="1">
        <v>10250</v>
      </c>
      <c r="C3906" s="1">
        <v>11437.548000000001</v>
      </c>
    </row>
    <row r="3907" spans="1:3" x14ac:dyDescent="0.2">
      <c r="A3907" s="1">
        <v>282</v>
      </c>
      <c r="B3907" s="1">
        <v>0</v>
      </c>
      <c r="C3907" s="1">
        <v>1052.04</v>
      </c>
    </row>
    <row r="3908" spans="1:3" x14ac:dyDescent="0.2">
      <c r="A3908" s="1">
        <v>283</v>
      </c>
      <c r="B3908" s="1">
        <v>254767</v>
      </c>
      <c r="C3908" s="1">
        <v>1778.6289999999999</v>
      </c>
    </row>
    <row r="3909" spans="1:3" x14ac:dyDescent="0.2">
      <c r="A3909" s="1">
        <v>283</v>
      </c>
      <c r="B3909" s="1">
        <v>326123</v>
      </c>
      <c r="C3909" s="1">
        <v>2006.9649999999999</v>
      </c>
    </row>
    <row r="3910" spans="1:3" x14ac:dyDescent="0.2">
      <c r="A3910" s="1">
        <v>283</v>
      </c>
      <c r="B3910" s="1">
        <v>378384</v>
      </c>
      <c r="C3910" s="1">
        <v>8344.5290000000005</v>
      </c>
    </row>
    <row r="3911" spans="1:3" x14ac:dyDescent="0.2">
      <c r="A3911" s="1">
        <v>283</v>
      </c>
      <c r="B3911" s="1">
        <v>303992</v>
      </c>
      <c r="C3911" s="1">
        <v>7445.02</v>
      </c>
    </row>
    <row r="3912" spans="1:3" x14ac:dyDescent="0.2">
      <c r="A3912" s="1">
        <v>283</v>
      </c>
      <c r="B3912" s="1">
        <v>223372</v>
      </c>
      <c r="C3912" s="1">
        <v>8058.3819999999996</v>
      </c>
    </row>
    <row r="3913" spans="1:3" x14ac:dyDescent="0.2">
      <c r="A3913" s="1">
        <v>283</v>
      </c>
      <c r="B3913" s="1">
        <v>120842</v>
      </c>
      <c r="C3913" s="1">
        <v>10250.456</v>
      </c>
    </row>
    <row r="3914" spans="1:3" x14ac:dyDescent="0.2">
      <c r="A3914" s="1">
        <v>283</v>
      </c>
      <c r="B3914" s="1">
        <v>11250</v>
      </c>
      <c r="C3914" s="1">
        <v>10972.554</v>
      </c>
    </row>
    <row r="3915" spans="1:3" x14ac:dyDescent="0.2">
      <c r="A3915" s="1">
        <v>283</v>
      </c>
      <c r="B3915" s="1">
        <v>0</v>
      </c>
      <c r="C3915" s="1">
        <v>1138.223</v>
      </c>
    </row>
    <row r="3916" spans="1:3" x14ac:dyDescent="0.2">
      <c r="A3916" s="1">
        <v>284</v>
      </c>
      <c r="B3916" s="1">
        <v>284382</v>
      </c>
      <c r="C3916" s="1">
        <v>1785.473</v>
      </c>
    </row>
    <row r="3917" spans="1:3" x14ac:dyDescent="0.2">
      <c r="A3917" s="1">
        <v>284</v>
      </c>
      <c r="B3917" s="1">
        <v>325449</v>
      </c>
      <c r="C3917" s="1">
        <v>1839.8119999999999</v>
      </c>
    </row>
    <row r="3918" spans="1:3" x14ac:dyDescent="0.2">
      <c r="A3918" s="1">
        <v>284</v>
      </c>
      <c r="B3918" s="1">
        <v>419059</v>
      </c>
      <c r="C3918" s="1">
        <v>4441.38</v>
      </c>
    </row>
    <row r="3919" spans="1:3" x14ac:dyDescent="0.2">
      <c r="A3919" s="1">
        <v>284</v>
      </c>
      <c r="B3919" s="1">
        <v>327622</v>
      </c>
      <c r="C3919" s="1">
        <v>9164.1110000000008</v>
      </c>
    </row>
    <row r="3920" spans="1:3" x14ac:dyDescent="0.2">
      <c r="A3920" s="1">
        <v>284</v>
      </c>
      <c r="B3920" s="1">
        <v>226641</v>
      </c>
      <c r="C3920" s="1">
        <v>10074.449000000001</v>
      </c>
    </row>
    <row r="3921" spans="1:3" x14ac:dyDescent="0.2">
      <c r="A3921" s="1">
        <v>284</v>
      </c>
      <c r="B3921" s="1">
        <v>125500</v>
      </c>
      <c r="C3921" s="1">
        <v>10123.218999999999</v>
      </c>
    </row>
    <row r="3922" spans="1:3" x14ac:dyDescent="0.2">
      <c r="A3922" s="1">
        <v>284</v>
      </c>
      <c r="B3922" s="1">
        <v>14250</v>
      </c>
      <c r="C3922" s="1">
        <v>11122.673000000001</v>
      </c>
    </row>
    <row r="3923" spans="1:3" x14ac:dyDescent="0.2">
      <c r="A3923" s="1">
        <v>284</v>
      </c>
      <c r="B3923" s="1">
        <v>0</v>
      </c>
      <c r="C3923" s="1">
        <v>1445.607</v>
      </c>
    </row>
    <row r="3924" spans="1:3" x14ac:dyDescent="0.2">
      <c r="A3924" s="1">
        <v>285</v>
      </c>
      <c r="B3924" s="1">
        <v>283064</v>
      </c>
      <c r="C3924" s="1">
        <v>1706.644</v>
      </c>
    </row>
    <row r="3925" spans="1:3" x14ac:dyDescent="0.2">
      <c r="A3925" s="1">
        <v>285</v>
      </c>
      <c r="B3925" s="1">
        <v>357668</v>
      </c>
      <c r="C3925" s="1">
        <v>1507.69</v>
      </c>
    </row>
    <row r="3926" spans="1:3" x14ac:dyDescent="0.2">
      <c r="A3926" s="1">
        <v>285</v>
      </c>
      <c r="B3926" s="1">
        <v>419500</v>
      </c>
      <c r="C3926" s="1">
        <v>4832.6809999999996</v>
      </c>
    </row>
    <row r="3927" spans="1:3" x14ac:dyDescent="0.2">
      <c r="A3927" s="1">
        <v>285</v>
      </c>
      <c r="B3927" s="1">
        <v>313060</v>
      </c>
      <c r="C3927" s="1">
        <v>10615.471</v>
      </c>
    </row>
    <row r="3928" spans="1:3" x14ac:dyDescent="0.2">
      <c r="A3928" s="1">
        <v>285</v>
      </c>
      <c r="B3928" s="1">
        <v>202800</v>
      </c>
      <c r="C3928" s="1">
        <v>11048.191999999999</v>
      </c>
    </row>
    <row r="3929" spans="1:3" x14ac:dyDescent="0.2">
      <c r="A3929" s="1">
        <v>285</v>
      </c>
      <c r="B3929" s="1">
        <v>95000</v>
      </c>
      <c r="C3929" s="1">
        <v>10761.328</v>
      </c>
    </row>
    <row r="3930" spans="1:3" x14ac:dyDescent="0.2">
      <c r="A3930" s="1">
        <v>285</v>
      </c>
      <c r="B3930" s="1">
        <v>0</v>
      </c>
      <c r="C3930" s="1">
        <v>9518.8889999999992</v>
      </c>
    </row>
    <row r="3931" spans="1:3" x14ac:dyDescent="0.2">
      <c r="A3931" s="1">
        <v>286</v>
      </c>
      <c r="B3931" s="1">
        <v>43062</v>
      </c>
      <c r="C3931" s="1">
        <v>632.89300000000003</v>
      </c>
    </row>
    <row r="3932" spans="1:3" x14ac:dyDescent="0.2">
      <c r="A3932" s="1">
        <v>286</v>
      </c>
      <c r="B3932" s="1">
        <v>302557</v>
      </c>
      <c r="C3932" s="1">
        <v>1850.6980000000001</v>
      </c>
    </row>
    <row r="3933" spans="1:3" x14ac:dyDescent="0.2">
      <c r="A3933" s="1">
        <v>286</v>
      </c>
      <c r="B3933" s="1">
        <v>429017</v>
      </c>
      <c r="C3933" s="1">
        <v>2349.636</v>
      </c>
    </row>
    <row r="3934" spans="1:3" x14ac:dyDescent="0.2">
      <c r="A3934" s="1">
        <v>286</v>
      </c>
      <c r="B3934" s="1">
        <v>351141</v>
      </c>
      <c r="C3934" s="1">
        <v>10022.541999999999</v>
      </c>
    </row>
    <row r="3935" spans="1:3" x14ac:dyDescent="0.2">
      <c r="A3935" s="1">
        <v>286</v>
      </c>
      <c r="B3935" s="1">
        <v>246407</v>
      </c>
      <c r="C3935" s="1">
        <v>10479.293</v>
      </c>
    </row>
    <row r="3936" spans="1:3" x14ac:dyDescent="0.2">
      <c r="A3936" s="1">
        <v>286</v>
      </c>
      <c r="B3936" s="1">
        <v>143570</v>
      </c>
      <c r="C3936" s="1">
        <v>10304.079</v>
      </c>
    </row>
    <row r="3937" spans="1:3" x14ac:dyDescent="0.2">
      <c r="A3937" s="1">
        <v>286</v>
      </c>
      <c r="B3937" s="1">
        <v>28499</v>
      </c>
      <c r="C3937" s="1">
        <v>11477.932000000001</v>
      </c>
    </row>
    <row r="3938" spans="1:3" x14ac:dyDescent="0.2">
      <c r="A3938" s="1">
        <v>286</v>
      </c>
      <c r="B3938" s="1">
        <v>0</v>
      </c>
      <c r="C3938" s="1">
        <v>2875.5070000000001</v>
      </c>
    </row>
    <row r="3939" spans="1:3" x14ac:dyDescent="0.2">
      <c r="A3939" s="1">
        <v>287</v>
      </c>
      <c r="B3939" s="1">
        <v>237092</v>
      </c>
      <c r="C3939" s="1">
        <v>1521.335</v>
      </c>
    </row>
    <row r="3940" spans="1:3" x14ac:dyDescent="0.2">
      <c r="A3940" s="1">
        <v>287</v>
      </c>
      <c r="B3940" s="1">
        <v>317209</v>
      </c>
      <c r="C3940" s="1">
        <v>1953.635</v>
      </c>
    </row>
    <row r="3941" spans="1:3" x14ac:dyDescent="0.2">
      <c r="A3941" s="1">
        <v>287</v>
      </c>
      <c r="B3941" s="1">
        <v>391291</v>
      </c>
      <c r="C3941" s="1">
        <v>7365.799</v>
      </c>
    </row>
    <row r="3942" spans="1:3" x14ac:dyDescent="0.2">
      <c r="A3942" s="1">
        <v>287</v>
      </c>
      <c r="B3942" s="1">
        <v>330828</v>
      </c>
      <c r="C3942" s="1">
        <v>6057.884</v>
      </c>
    </row>
    <row r="3943" spans="1:3" x14ac:dyDescent="0.2">
      <c r="A3943" s="1">
        <v>287</v>
      </c>
      <c r="B3943" s="1">
        <v>224540</v>
      </c>
      <c r="C3943" s="1">
        <v>10610.679</v>
      </c>
    </row>
    <row r="3944" spans="1:3" x14ac:dyDescent="0.2">
      <c r="A3944" s="1">
        <v>287</v>
      </c>
      <c r="B3944" s="1">
        <v>119235</v>
      </c>
      <c r="C3944" s="1">
        <v>10530.053</v>
      </c>
    </row>
    <row r="3945" spans="1:3" x14ac:dyDescent="0.2">
      <c r="A3945" s="1">
        <v>287</v>
      </c>
      <c r="B3945" s="1">
        <v>1900</v>
      </c>
      <c r="C3945" s="1">
        <v>11737.659</v>
      </c>
    </row>
    <row r="3946" spans="1:3" x14ac:dyDescent="0.2">
      <c r="A3946" s="1">
        <v>287</v>
      </c>
      <c r="B3946" s="1">
        <v>0</v>
      </c>
      <c r="C3946" s="1">
        <v>213.965</v>
      </c>
    </row>
    <row r="3947" spans="1:3" x14ac:dyDescent="0.2">
      <c r="A3947" s="1">
        <v>288</v>
      </c>
      <c r="B3947" s="1">
        <v>276877</v>
      </c>
      <c r="C3947" s="1">
        <v>2131.498</v>
      </c>
    </row>
    <row r="3948" spans="1:3" x14ac:dyDescent="0.2">
      <c r="A3948" s="1">
        <v>288</v>
      </c>
      <c r="B3948" s="1">
        <v>339275</v>
      </c>
      <c r="C3948" s="1">
        <v>2010.385</v>
      </c>
    </row>
    <row r="3949" spans="1:3" x14ac:dyDescent="0.2">
      <c r="A3949" s="1">
        <v>288</v>
      </c>
      <c r="B3949" s="1">
        <v>375174</v>
      </c>
      <c r="C3949" s="1">
        <v>8338.6059999999998</v>
      </c>
    </row>
    <row r="3950" spans="1:3" x14ac:dyDescent="0.2">
      <c r="A3950" s="1">
        <v>288</v>
      </c>
      <c r="B3950" s="1">
        <v>289650</v>
      </c>
      <c r="C3950" s="1">
        <v>8532.7009999999991</v>
      </c>
    </row>
    <row r="3951" spans="1:3" x14ac:dyDescent="0.2">
      <c r="A3951" s="1">
        <v>288</v>
      </c>
      <c r="B3951" s="1">
        <v>186877</v>
      </c>
      <c r="C3951" s="1">
        <v>10261.782999999999</v>
      </c>
    </row>
    <row r="3952" spans="1:3" x14ac:dyDescent="0.2">
      <c r="A3952" s="1">
        <v>288</v>
      </c>
      <c r="B3952" s="1">
        <v>79708</v>
      </c>
      <c r="C3952" s="1">
        <v>10737.554</v>
      </c>
    </row>
    <row r="3953" spans="1:3" x14ac:dyDescent="0.2">
      <c r="A3953" s="1">
        <v>288</v>
      </c>
      <c r="B3953" s="1">
        <v>0</v>
      </c>
      <c r="C3953" s="1">
        <v>7963.2209999999995</v>
      </c>
    </row>
    <row r="3954" spans="1:3" x14ac:dyDescent="0.2">
      <c r="A3954" s="1">
        <v>289</v>
      </c>
      <c r="B3954" s="1">
        <v>79182</v>
      </c>
      <c r="C3954" s="1">
        <v>785.197</v>
      </c>
    </row>
    <row r="3955" spans="1:3" x14ac:dyDescent="0.2">
      <c r="A3955" s="1">
        <v>289</v>
      </c>
      <c r="B3955" s="1">
        <v>298725</v>
      </c>
      <c r="C3955" s="1">
        <v>1612.009</v>
      </c>
    </row>
    <row r="3956" spans="1:3" x14ac:dyDescent="0.2">
      <c r="A3956" s="1">
        <v>289</v>
      </c>
      <c r="B3956" s="1">
        <v>441196</v>
      </c>
      <c r="C3956" s="1">
        <v>2704.105</v>
      </c>
    </row>
    <row r="3957" spans="1:3" x14ac:dyDescent="0.2">
      <c r="A3957" s="1">
        <v>289</v>
      </c>
      <c r="B3957" s="1">
        <v>345117</v>
      </c>
      <c r="C3957" s="1">
        <v>10359.739</v>
      </c>
    </row>
    <row r="3958" spans="1:3" x14ac:dyDescent="0.2">
      <c r="A3958" s="1">
        <v>289</v>
      </c>
      <c r="B3958" s="1">
        <v>245575</v>
      </c>
      <c r="C3958" s="1">
        <v>9975.7639999999992</v>
      </c>
    </row>
    <row r="3959" spans="1:3" x14ac:dyDescent="0.2">
      <c r="A3959" s="1">
        <v>289</v>
      </c>
      <c r="B3959" s="1">
        <v>135533</v>
      </c>
      <c r="C3959" s="1">
        <v>10980.61</v>
      </c>
    </row>
    <row r="3960" spans="1:3" x14ac:dyDescent="0.2">
      <c r="A3960" s="1">
        <v>289</v>
      </c>
      <c r="B3960" s="1">
        <v>20112</v>
      </c>
      <c r="C3960" s="1">
        <v>11537.125</v>
      </c>
    </row>
    <row r="3961" spans="1:3" x14ac:dyDescent="0.2">
      <c r="A3961" s="1">
        <v>289</v>
      </c>
      <c r="B3961" s="1">
        <v>0</v>
      </c>
      <c r="C3961" s="1">
        <v>2037.55</v>
      </c>
    </row>
    <row r="3962" spans="1:3" x14ac:dyDescent="0.2">
      <c r="A3962" s="1">
        <v>290</v>
      </c>
      <c r="B3962" s="1">
        <v>252356</v>
      </c>
      <c r="C3962" s="1">
        <v>1650.2239999999999</v>
      </c>
    </row>
    <row r="3963" spans="1:3" x14ac:dyDescent="0.2">
      <c r="A3963" s="1">
        <v>290</v>
      </c>
      <c r="B3963" s="1">
        <v>340217</v>
      </c>
      <c r="C3963" s="1">
        <v>4183.46</v>
      </c>
    </row>
    <row r="3964" spans="1:3" x14ac:dyDescent="0.2">
      <c r="A3964" s="1">
        <v>290</v>
      </c>
      <c r="B3964" s="1">
        <v>399259</v>
      </c>
      <c r="C3964" s="1">
        <v>4206.7359999999999</v>
      </c>
    </row>
    <row r="3965" spans="1:3" x14ac:dyDescent="0.2">
      <c r="A3965" s="1">
        <v>290</v>
      </c>
      <c r="B3965" s="1">
        <v>298188</v>
      </c>
      <c r="C3965" s="1">
        <v>10106.924000000001</v>
      </c>
    </row>
    <row r="3966" spans="1:3" x14ac:dyDescent="0.2">
      <c r="A3966" s="1">
        <v>290</v>
      </c>
      <c r="B3966" s="1">
        <v>198309</v>
      </c>
      <c r="C3966" s="1">
        <v>9996.6200000000008</v>
      </c>
    </row>
    <row r="3967" spans="1:3" x14ac:dyDescent="0.2">
      <c r="A3967" s="1">
        <v>290</v>
      </c>
      <c r="B3967" s="1">
        <v>96750</v>
      </c>
      <c r="C3967" s="1">
        <v>10158.364</v>
      </c>
    </row>
    <row r="3968" spans="1:3" x14ac:dyDescent="0.2">
      <c r="A3968" s="1">
        <v>290</v>
      </c>
      <c r="B3968" s="1">
        <v>0</v>
      </c>
      <c r="C3968" s="1">
        <v>9682.1869999999999</v>
      </c>
    </row>
    <row r="3969" spans="1:3" x14ac:dyDescent="0.2">
      <c r="A3969" s="1">
        <v>291</v>
      </c>
      <c r="B3969" s="1">
        <v>30823</v>
      </c>
      <c r="C3969" s="1">
        <v>395.18</v>
      </c>
    </row>
    <row r="3970" spans="1:3" x14ac:dyDescent="0.2">
      <c r="A3970" s="1">
        <v>291</v>
      </c>
      <c r="B3970" s="1">
        <v>308604</v>
      </c>
      <c r="C3970" s="1">
        <v>1991.2</v>
      </c>
    </row>
    <row r="3971" spans="1:3" x14ac:dyDescent="0.2">
      <c r="A3971" s="1">
        <v>291</v>
      </c>
      <c r="B3971" s="1">
        <v>384832</v>
      </c>
      <c r="C3971" s="1">
        <v>1626.0260000000001</v>
      </c>
    </row>
    <row r="3972" spans="1:3" x14ac:dyDescent="0.2">
      <c r="A3972" s="1">
        <v>291</v>
      </c>
      <c r="B3972" s="1">
        <v>364250</v>
      </c>
      <c r="C3972" s="1">
        <v>9547.3790000000008</v>
      </c>
    </row>
    <row r="3973" spans="1:3" x14ac:dyDescent="0.2">
      <c r="A3973" s="1">
        <v>291</v>
      </c>
      <c r="B3973" s="1">
        <v>258710</v>
      </c>
      <c r="C3973" s="1">
        <v>10538.460999999999</v>
      </c>
    </row>
    <row r="3974" spans="1:3" x14ac:dyDescent="0.2">
      <c r="A3974" s="1">
        <v>291</v>
      </c>
      <c r="B3974" s="1">
        <v>153792</v>
      </c>
      <c r="C3974" s="1">
        <v>10490.986999999999</v>
      </c>
    </row>
    <row r="3975" spans="1:3" x14ac:dyDescent="0.2">
      <c r="A3975" s="1">
        <v>291</v>
      </c>
      <c r="B3975" s="1">
        <v>39933</v>
      </c>
      <c r="C3975" s="1">
        <v>11385.109</v>
      </c>
    </row>
    <row r="3976" spans="1:3" x14ac:dyDescent="0.2">
      <c r="A3976" s="1">
        <v>291</v>
      </c>
      <c r="B3976" s="1">
        <v>0</v>
      </c>
      <c r="C3976" s="1">
        <v>4020.692</v>
      </c>
    </row>
    <row r="3977" spans="1:3" x14ac:dyDescent="0.2">
      <c r="A3977" s="1">
        <v>292</v>
      </c>
      <c r="B3977" s="1">
        <v>185512</v>
      </c>
      <c r="C3977" s="1">
        <v>1430.56</v>
      </c>
    </row>
    <row r="3978" spans="1:3" x14ac:dyDescent="0.2">
      <c r="A3978" s="1">
        <v>292</v>
      </c>
      <c r="B3978" s="1">
        <v>413285</v>
      </c>
      <c r="C3978" s="1">
        <v>2776.7570000000001</v>
      </c>
    </row>
    <row r="3979" spans="1:3" x14ac:dyDescent="0.2">
      <c r="A3979" s="1">
        <v>292</v>
      </c>
      <c r="B3979" s="1">
        <v>440000</v>
      </c>
      <c r="C3979" s="1">
        <v>1764.192</v>
      </c>
    </row>
    <row r="3980" spans="1:3" x14ac:dyDescent="0.2">
      <c r="A3980" s="1">
        <v>292</v>
      </c>
      <c r="B3980" s="1">
        <v>328496</v>
      </c>
      <c r="C3980" s="1">
        <v>11148.482</v>
      </c>
    </row>
    <row r="3981" spans="1:3" x14ac:dyDescent="0.2">
      <c r="A3981" s="1">
        <v>292</v>
      </c>
      <c r="B3981" s="1">
        <v>217622</v>
      </c>
      <c r="C3981" s="1">
        <v>11088.644</v>
      </c>
    </row>
    <row r="3982" spans="1:3" x14ac:dyDescent="0.2">
      <c r="A3982" s="1">
        <v>292</v>
      </c>
      <c r="B3982" s="1">
        <v>106950</v>
      </c>
      <c r="C3982" s="1">
        <v>11073.335999999999</v>
      </c>
    </row>
    <row r="3983" spans="1:3" x14ac:dyDescent="0.2">
      <c r="A3983" s="1">
        <v>292</v>
      </c>
      <c r="B3983" s="1">
        <v>0</v>
      </c>
      <c r="C3983" s="1">
        <v>10705.668</v>
      </c>
    </row>
    <row r="3984" spans="1:3" x14ac:dyDescent="0.2">
      <c r="A3984" s="1">
        <v>293</v>
      </c>
      <c r="B3984" s="1">
        <v>20745</v>
      </c>
      <c r="C3984" s="1">
        <v>294.58999999999997</v>
      </c>
    </row>
    <row r="3985" spans="1:3" x14ac:dyDescent="0.2">
      <c r="A3985" s="1">
        <v>293</v>
      </c>
      <c r="B3985" s="1">
        <v>314087</v>
      </c>
      <c r="C3985" s="1">
        <v>2150.192</v>
      </c>
    </row>
    <row r="3986" spans="1:3" x14ac:dyDescent="0.2">
      <c r="A3986" s="1">
        <v>293</v>
      </c>
      <c r="B3986" s="1">
        <v>402534</v>
      </c>
      <c r="C3986" s="1">
        <v>2195.7669999999998</v>
      </c>
    </row>
    <row r="3987" spans="1:3" x14ac:dyDescent="0.2">
      <c r="A3987" s="1">
        <v>293</v>
      </c>
      <c r="B3987" s="1">
        <v>353887</v>
      </c>
      <c r="C3987" s="1">
        <v>9953.4629999999997</v>
      </c>
    </row>
    <row r="3988" spans="1:3" x14ac:dyDescent="0.2">
      <c r="A3988" s="1">
        <v>293</v>
      </c>
      <c r="B3988" s="1">
        <v>247091</v>
      </c>
      <c r="C3988" s="1">
        <v>10666.814</v>
      </c>
    </row>
    <row r="3989" spans="1:3" x14ac:dyDescent="0.2">
      <c r="A3989" s="1">
        <v>293</v>
      </c>
      <c r="B3989" s="1">
        <v>137900</v>
      </c>
      <c r="C3989" s="1">
        <v>10940.231</v>
      </c>
    </row>
    <row r="3990" spans="1:3" x14ac:dyDescent="0.2">
      <c r="A3990" s="1">
        <v>293</v>
      </c>
      <c r="B3990" s="1">
        <v>19225</v>
      </c>
      <c r="C3990" s="1">
        <v>11841.991</v>
      </c>
    </row>
    <row r="3991" spans="1:3" x14ac:dyDescent="0.2">
      <c r="A3991" s="1">
        <v>293</v>
      </c>
      <c r="B3991" s="1">
        <v>0</v>
      </c>
      <c r="C3991" s="1">
        <v>1949.8150000000001</v>
      </c>
    </row>
    <row r="3992" spans="1:3" x14ac:dyDescent="0.2">
      <c r="A3992" s="1">
        <v>294</v>
      </c>
      <c r="B3992" s="1">
        <v>244998</v>
      </c>
      <c r="C3992" s="1">
        <v>1596.3030000000001</v>
      </c>
    </row>
    <row r="3993" spans="1:3" x14ac:dyDescent="0.2">
      <c r="A3993" s="1">
        <v>294</v>
      </c>
      <c r="B3993" s="1">
        <v>321972</v>
      </c>
      <c r="C3993" s="1">
        <v>2077.0030000000002</v>
      </c>
    </row>
    <row r="3994" spans="1:3" x14ac:dyDescent="0.2">
      <c r="A3994" s="1">
        <v>294</v>
      </c>
      <c r="B3994" s="1">
        <v>407455</v>
      </c>
      <c r="C3994" s="1">
        <v>5555.82</v>
      </c>
    </row>
    <row r="3995" spans="1:3" x14ac:dyDescent="0.2">
      <c r="A3995" s="1">
        <v>294</v>
      </c>
      <c r="B3995" s="1">
        <v>314435</v>
      </c>
      <c r="C3995" s="1">
        <v>9296.8430000000008</v>
      </c>
    </row>
    <row r="3996" spans="1:3" x14ac:dyDescent="0.2">
      <c r="A3996" s="1">
        <v>294</v>
      </c>
      <c r="B3996" s="1">
        <v>207198</v>
      </c>
      <c r="C3996" s="1">
        <v>10727.491</v>
      </c>
    </row>
    <row r="3997" spans="1:3" x14ac:dyDescent="0.2">
      <c r="A3997" s="1">
        <v>294</v>
      </c>
      <c r="B3997" s="1">
        <v>98100</v>
      </c>
      <c r="C3997" s="1">
        <v>10915.508</v>
      </c>
    </row>
    <row r="3998" spans="1:3" x14ac:dyDescent="0.2">
      <c r="A3998" s="1">
        <v>294</v>
      </c>
      <c r="B3998" s="1">
        <v>0</v>
      </c>
      <c r="C3998" s="1">
        <v>9815.4779999999992</v>
      </c>
    </row>
    <row r="3999" spans="1:3" x14ac:dyDescent="0.2">
      <c r="A3999" s="1">
        <v>295</v>
      </c>
      <c r="B3999" s="1">
        <v>38699</v>
      </c>
      <c r="C3999" s="1">
        <v>476.56900000000002</v>
      </c>
    </row>
    <row r="4000" spans="1:3" x14ac:dyDescent="0.2">
      <c r="A4000" s="1">
        <v>295</v>
      </c>
      <c r="B4000" s="1">
        <v>296946</v>
      </c>
      <c r="C4000" s="1">
        <v>1896.925</v>
      </c>
    </row>
    <row r="4001" spans="1:3" x14ac:dyDescent="0.2">
      <c r="A4001" s="1">
        <v>295</v>
      </c>
      <c r="B4001" s="1">
        <v>385829</v>
      </c>
      <c r="C4001" s="1">
        <v>1755.403</v>
      </c>
    </row>
    <row r="4002" spans="1:3" x14ac:dyDescent="0.2">
      <c r="A4002" s="1">
        <v>295</v>
      </c>
      <c r="B4002" s="1">
        <v>369880</v>
      </c>
      <c r="C4002" s="1">
        <v>8841.5859999999993</v>
      </c>
    </row>
    <row r="4003" spans="1:3" x14ac:dyDescent="0.2">
      <c r="A4003" s="1">
        <v>295</v>
      </c>
      <c r="B4003" s="1">
        <v>269650</v>
      </c>
      <c r="C4003" s="1">
        <v>10052.106</v>
      </c>
    </row>
    <row r="4004" spans="1:3" x14ac:dyDescent="0.2">
      <c r="A4004" s="1">
        <v>295</v>
      </c>
      <c r="B4004" s="1">
        <v>164200</v>
      </c>
      <c r="C4004" s="1">
        <v>10516.364</v>
      </c>
    </row>
    <row r="4005" spans="1:3" x14ac:dyDescent="0.2">
      <c r="A4005" s="1">
        <v>295</v>
      </c>
      <c r="B4005" s="1">
        <v>56222</v>
      </c>
      <c r="C4005" s="1">
        <v>10822.485000000001</v>
      </c>
    </row>
    <row r="4006" spans="1:3" x14ac:dyDescent="0.2">
      <c r="A4006" s="1">
        <v>295</v>
      </c>
      <c r="B4006" s="1">
        <v>0</v>
      </c>
      <c r="C4006" s="1">
        <v>5616.6570000000002</v>
      </c>
    </row>
    <row r="4007" spans="1:3" x14ac:dyDescent="0.2">
      <c r="A4007" s="1">
        <v>296</v>
      </c>
      <c r="B4007" s="1">
        <v>140512</v>
      </c>
      <c r="C4007" s="1">
        <v>1278.4100000000001</v>
      </c>
    </row>
    <row r="4008" spans="1:3" x14ac:dyDescent="0.2">
      <c r="A4008" s="1">
        <v>296</v>
      </c>
      <c r="B4008" s="1">
        <v>312559</v>
      </c>
      <c r="C4008" s="1">
        <v>1804.06</v>
      </c>
    </row>
    <row r="4009" spans="1:3" x14ac:dyDescent="0.2">
      <c r="A4009" s="1">
        <v>296</v>
      </c>
      <c r="B4009" s="1">
        <v>418304</v>
      </c>
      <c r="C4009" s="1">
        <v>5061.1840000000002</v>
      </c>
    </row>
    <row r="4010" spans="1:3" x14ac:dyDescent="0.2">
      <c r="A4010" s="1">
        <v>296</v>
      </c>
      <c r="B4010" s="1">
        <v>327406</v>
      </c>
      <c r="C4010" s="1">
        <v>9114.5650000000005</v>
      </c>
    </row>
    <row r="4011" spans="1:3" x14ac:dyDescent="0.2">
      <c r="A4011" s="1">
        <v>296</v>
      </c>
      <c r="B4011" s="1">
        <v>224500</v>
      </c>
      <c r="C4011" s="1">
        <v>10270.271000000001</v>
      </c>
    </row>
    <row r="4012" spans="1:3" x14ac:dyDescent="0.2">
      <c r="A4012" s="1">
        <v>296</v>
      </c>
      <c r="B4012" s="1">
        <v>122000</v>
      </c>
      <c r="C4012" s="1">
        <v>10256.817999999999</v>
      </c>
    </row>
    <row r="4013" spans="1:3" x14ac:dyDescent="0.2">
      <c r="A4013" s="1">
        <v>296</v>
      </c>
      <c r="B4013" s="1">
        <v>957</v>
      </c>
      <c r="C4013" s="1">
        <v>12089.201999999999</v>
      </c>
    </row>
    <row r="4014" spans="1:3" x14ac:dyDescent="0.2">
      <c r="A4014" s="1">
        <v>296</v>
      </c>
      <c r="B4014" s="1">
        <v>0</v>
      </c>
      <c r="C4014" s="1">
        <v>121.298</v>
      </c>
    </row>
    <row r="4015" spans="1:3" x14ac:dyDescent="0.2">
      <c r="A4015" s="1">
        <v>297</v>
      </c>
      <c r="B4015" s="1">
        <v>292786</v>
      </c>
      <c r="C4015" s="1">
        <v>2128.4679999999998</v>
      </c>
    </row>
    <row r="4016" spans="1:3" x14ac:dyDescent="0.2">
      <c r="A4016" s="1">
        <v>297</v>
      </c>
      <c r="B4016" s="1">
        <v>345131</v>
      </c>
      <c r="C4016" s="1">
        <v>1880.097</v>
      </c>
    </row>
    <row r="4017" spans="1:3" x14ac:dyDescent="0.2">
      <c r="A4017" s="1">
        <v>297</v>
      </c>
      <c r="B4017" s="1">
        <v>372750</v>
      </c>
      <c r="C4017" s="1">
        <v>8695.9339999999993</v>
      </c>
    </row>
    <row r="4018" spans="1:3" x14ac:dyDescent="0.2">
      <c r="A4018" s="1">
        <v>297</v>
      </c>
      <c r="B4018" s="1">
        <v>278470</v>
      </c>
      <c r="C4018" s="1">
        <v>9416.2350000000006</v>
      </c>
    </row>
    <row r="4019" spans="1:3" x14ac:dyDescent="0.2">
      <c r="A4019" s="1">
        <v>297</v>
      </c>
      <c r="B4019" s="1">
        <v>165657</v>
      </c>
      <c r="C4019" s="1">
        <v>11282.294</v>
      </c>
    </row>
    <row r="4020" spans="1:3" x14ac:dyDescent="0.2">
      <c r="A4020" s="1">
        <v>297</v>
      </c>
      <c r="B4020" s="1">
        <v>52057</v>
      </c>
      <c r="C4020" s="1">
        <v>11360.35</v>
      </c>
    </row>
    <row r="4021" spans="1:3" x14ac:dyDescent="0.2">
      <c r="A4021" s="1">
        <v>297</v>
      </c>
      <c r="B4021" s="1">
        <v>0</v>
      </c>
      <c r="C4021" s="1">
        <v>5233.3379999999997</v>
      </c>
    </row>
    <row r="4022" spans="1:3" x14ac:dyDescent="0.2">
      <c r="A4022" s="1">
        <v>298</v>
      </c>
      <c r="B4022" s="1">
        <v>142299</v>
      </c>
      <c r="C4022" s="1">
        <v>1219.586</v>
      </c>
    </row>
    <row r="4023" spans="1:3" x14ac:dyDescent="0.2">
      <c r="A4023" s="1">
        <v>298</v>
      </c>
      <c r="B4023" s="1">
        <v>295945</v>
      </c>
      <c r="C4023" s="1">
        <v>2097.5610000000001</v>
      </c>
    </row>
    <row r="4024" spans="1:3" x14ac:dyDescent="0.2">
      <c r="A4024" s="1">
        <v>298</v>
      </c>
      <c r="B4024" s="1">
        <v>417550</v>
      </c>
      <c r="C4024" s="1">
        <v>4924.2209999999995</v>
      </c>
    </row>
    <row r="4025" spans="1:3" x14ac:dyDescent="0.2">
      <c r="A4025" s="1">
        <v>298</v>
      </c>
      <c r="B4025" s="1">
        <v>311409</v>
      </c>
      <c r="C4025" s="1">
        <v>10586.852999999999</v>
      </c>
    </row>
    <row r="4026" spans="1:3" x14ac:dyDescent="0.2">
      <c r="A4026" s="1">
        <v>298</v>
      </c>
      <c r="B4026" s="1">
        <v>207649</v>
      </c>
      <c r="C4026" s="1">
        <v>10378.466</v>
      </c>
    </row>
    <row r="4027" spans="1:3" x14ac:dyDescent="0.2">
      <c r="A4027" s="1">
        <v>298</v>
      </c>
      <c r="B4027" s="1">
        <v>94784</v>
      </c>
      <c r="C4027" s="1">
        <v>11280.696</v>
      </c>
    </row>
    <row r="4028" spans="1:3" x14ac:dyDescent="0.2">
      <c r="A4028" s="1">
        <v>298</v>
      </c>
      <c r="B4028" s="1">
        <v>0</v>
      </c>
      <c r="C4028" s="1">
        <v>9498.7330000000002</v>
      </c>
    </row>
    <row r="4029" spans="1:3" x14ac:dyDescent="0.2">
      <c r="A4029" s="1">
        <v>299</v>
      </c>
      <c r="B4029" s="1">
        <v>39805</v>
      </c>
      <c r="C4029" s="1">
        <v>713.36500000000001</v>
      </c>
    </row>
    <row r="4030" spans="1:3" x14ac:dyDescent="0.2">
      <c r="A4030" s="1">
        <v>299</v>
      </c>
      <c r="B4030" s="1">
        <v>297665</v>
      </c>
      <c r="C4030" s="1">
        <v>1827.8320000000001</v>
      </c>
    </row>
    <row r="4031" spans="1:3" x14ac:dyDescent="0.2">
      <c r="A4031" s="1">
        <v>299</v>
      </c>
      <c r="B4031" s="1">
        <v>407566</v>
      </c>
      <c r="C4031" s="1">
        <v>2472.5500000000002</v>
      </c>
    </row>
    <row r="4032" spans="1:3" x14ac:dyDescent="0.2">
      <c r="A4032" s="1">
        <v>299</v>
      </c>
      <c r="B4032" s="1">
        <v>363253</v>
      </c>
      <c r="C4032" s="1">
        <v>8657.0360000000001</v>
      </c>
    </row>
    <row r="4033" spans="1:3" x14ac:dyDescent="0.2">
      <c r="A4033" s="1">
        <v>299</v>
      </c>
      <c r="B4033" s="1">
        <v>256050</v>
      </c>
      <c r="C4033" s="1">
        <v>10704.173000000001</v>
      </c>
    </row>
    <row r="4034" spans="1:3" x14ac:dyDescent="0.2">
      <c r="A4034" s="1">
        <v>299</v>
      </c>
      <c r="B4034" s="1">
        <v>147718</v>
      </c>
      <c r="C4034" s="1">
        <v>10819.321</v>
      </c>
    </row>
    <row r="4035" spans="1:3" x14ac:dyDescent="0.2">
      <c r="A4035" s="1">
        <v>299</v>
      </c>
      <c r="B4035" s="1">
        <v>29827</v>
      </c>
      <c r="C4035" s="1">
        <v>11787.800999999999</v>
      </c>
    </row>
    <row r="4036" spans="1:3" x14ac:dyDescent="0.2">
      <c r="A4036" s="1">
        <v>299</v>
      </c>
      <c r="B4036" s="1">
        <v>0</v>
      </c>
      <c r="C4036" s="1">
        <v>3009.5329999999999</v>
      </c>
    </row>
    <row r="4037" spans="1:3" x14ac:dyDescent="0.2">
      <c r="A4037" s="1">
        <v>300</v>
      </c>
      <c r="B4037" s="1">
        <v>209356</v>
      </c>
      <c r="C4037" s="1">
        <v>1684.1569999999999</v>
      </c>
    </row>
    <row r="4038" spans="1:3" x14ac:dyDescent="0.2">
      <c r="A4038" s="1">
        <v>300</v>
      </c>
      <c r="B4038" s="1">
        <v>390939</v>
      </c>
      <c r="C4038" s="1">
        <v>2960.5010000000002</v>
      </c>
    </row>
    <row r="4039" spans="1:3" x14ac:dyDescent="0.2">
      <c r="A4039" s="1">
        <v>300</v>
      </c>
      <c r="B4039" s="1">
        <v>413950</v>
      </c>
      <c r="C4039" s="1">
        <v>3933.9639999999999</v>
      </c>
    </row>
    <row r="4040" spans="1:3" x14ac:dyDescent="0.2">
      <c r="A4040" s="1">
        <v>300</v>
      </c>
      <c r="B4040" s="1">
        <v>305400</v>
      </c>
      <c r="C4040" s="1">
        <v>10862.385</v>
      </c>
    </row>
    <row r="4041" spans="1:3" x14ac:dyDescent="0.2">
      <c r="A4041" s="1">
        <v>300</v>
      </c>
      <c r="B4041" s="1">
        <v>197767</v>
      </c>
      <c r="C4041" s="1">
        <v>10750.763000000001</v>
      </c>
    </row>
    <row r="4042" spans="1:3" x14ac:dyDescent="0.2">
      <c r="A4042" s="1">
        <v>300</v>
      </c>
      <c r="B4042" s="1">
        <v>87603</v>
      </c>
      <c r="C4042" s="1">
        <v>11015.69</v>
      </c>
    </row>
    <row r="4043" spans="1:3" x14ac:dyDescent="0.2">
      <c r="A4043" s="1">
        <v>300</v>
      </c>
      <c r="B4043" s="1">
        <v>0</v>
      </c>
      <c r="C4043" s="1">
        <v>8785.0380000000005</v>
      </c>
    </row>
    <row r="4044" spans="1:3" x14ac:dyDescent="0.2">
      <c r="A4044" s="1">
        <v>301</v>
      </c>
      <c r="B4044" s="1">
        <v>53698</v>
      </c>
      <c r="C4044" s="1">
        <v>765.13199999999995</v>
      </c>
    </row>
    <row r="4045" spans="1:3" x14ac:dyDescent="0.2">
      <c r="A4045" s="1">
        <v>301</v>
      </c>
      <c r="B4045" s="1">
        <v>290738</v>
      </c>
      <c r="C4045" s="1">
        <v>2099.2379999999998</v>
      </c>
    </row>
    <row r="4046" spans="1:3" x14ac:dyDescent="0.2">
      <c r="A4046" s="1">
        <v>301</v>
      </c>
      <c r="B4046" s="1">
        <v>423192</v>
      </c>
      <c r="C4046" s="1">
        <v>2701.8919999999998</v>
      </c>
    </row>
    <row r="4047" spans="1:3" x14ac:dyDescent="0.2">
      <c r="A4047" s="1">
        <v>301</v>
      </c>
      <c r="B4047" s="1">
        <v>361662</v>
      </c>
      <c r="C4047" s="1">
        <v>8239.0519999999997</v>
      </c>
    </row>
    <row r="4048" spans="1:3" x14ac:dyDescent="0.2">
      <c r="A4048" s="1">
        <v>301</v>
      </c>
      <c r="B4048" s="1">
        <v>258384</v>
      </c>
      <c r="C4048" s="1">
        <v>10325.14</v>
      </c>
    </row>
    <row r="4049" spans="1:3" x14ac:dyDescent="0.2">
      <c r="A4049" s="1">
        <v>301</v>
      </c>
      <c r="B4049" s="1">
        <v>154250</v>
      </c>
      <c r="C4049" s="1">
        <v>10430.847</v>
      </c>
    </row>
    <row r="4050" spans="1:3" x14ac:dyDescent="0.2">
      <c r="A4050" s="1">
        <v>301</v>
      </c>
      <c r="B4050" s="1">
        <v>44550</v>
      </c>
      <c r="C4050" s="1">
        <v>10962.142</v>
      </c>
    </row>
    <row r="4051" spans="1:3" x14ac:dyDescent="0.2">
      <c r="A4051" s="1">
        <v>301</v>
      </c>
      <c r="B4051" s="1">
        <v>0</v>
      </c>
      <c r="C4051" s="1">
        <v>4469.6660000000002</v>
      </c>
    </row>
    <row r="4052" spans="1:3" x14ac:dyDescent="0.2">
      <c r="A4052" s="1">
        <v>302</v>
      </c>
      <c r="B4052" s="1">
        <v>172199</v>
      </c>
      <c r="C4052" s="1">
        <v>1380.518</v>
      </c>
    </row>
    <row r="4053" spans="1:3" x14ac:dyDescent="0.2">
      <c r="A4053" s="1">
        <v>302</v>
      </c>
      <c r="B4053" s="1">
        <v>307925</v>
      </c>
      <c r="C4053" s="1">
        <v>2214.86</v>
      </c>
    </row>
    <row r="4054" spans="1:3" x14ac:dyDescent="0.2">
      <c r="A4054" s="1">
        <v>302</v>
      </c>
      <c r="B4054" s="1">
        <v>411480</v>
      </c>
      <c r="C4054" s="1">
        <v>5223.2110000000002</v>
      </c>
    </row>
    <row r="4055" spans="1:3" x14ac:dyDescent="0.2">
      <c r="A4055" s="1">
        <v>302</v>
      </c>
      <c r="B4055" s="1">
        <v>301630</v>
      </c>
      <c r="C4055" s="1">
        <v>10987.954</v>
      </c>
    </row>
    <row r="4056" spans="1:3" x14ac:dyDescent="0.2">
      <c r="A4056" s="1">
        <v>302</v>
      </c>
      <c r="B4056" s="1">
        <v>192600</v>
      </c>
      <c r="C4056" s="1">
        <v>10913.005999999999</v>
      </c>
    </row>
    <row r="4057" spans="1:3" x14ac:dyDescent="0.2">
      <c r="A4057" s="1">
        <v>302</v>
      </c>
      <c r="B4057" s="1">
        <v>78100</v>
      </c>
      <c r="C4057" s="1">
        <v>11441.334999999999</v>
      </c>
    </row>
    <row r="4058" spans="1:3" x14ac:dyDescent="0.2">
      <c r="A4058" s="1">
        <v>302</v>
      </c>
      <c r="B4058" s="1">
        <v>0</v>
      </c>
      <c r="C4058" s="1">
        <v>7834.5169999999998</v>
      </c>
    </row>
    <row r="4059" spans="1:3" x14ac:dyDescent="0.2">
      <c r="A4059" s="1">
        <v>303</v>
      </c>
      <c r="B4059" s="1">
        <v>80484</v>
      </c>
      <c r="C4059" s="1">
        <v>962.67100000000005</v>
      </c>
    </row>
    <row r="4060" spans="1:3" x14ac:dyDescent="0.2">
      <c r="A4060" s="1">
        <v>303</v>
      </c>
      <c r="B4060" s="1">
        <v>304767</v>
      </c>
      <c r="C4060" s="1">
        <v>1765.558</v>
      </c>
    </row>
    <row r="4061" spans="1:3" x14ac:dyDescent="0.2">
      <c r="A4061" s="1">
        <v>303</v>
      </c>
      <c r="B4061" s="1">
        <v>440311</v>
      </c>
      <c r="C4061" s="1">
        <v>3216.7739999999999</v>
      </c>
    </row>
    <row r="4062" spans="1:3" x14ac:dyDescent="0.2">
      <c r="A4062" s="1">
        <v>303</v>
      </c>
      <c r="B4062" s="1">
        <v>344300</v>
      </c>
      <c r="C4062" s="1">
        <v>9599.7530000000006</v>
      </c>
    </row>
    <row r="4063" spans="1:3" x14ac:dyDescent="0.2">
      <c r="A4063" s="1">
        <v>303</v>
      </c>
      <c r="B4063" s="1">
        <v>240750</v>
      </c>
      <c r="C4063" s="1">
        <v>10361.587</v>
      </c>
    </row>
    <row r="4064" spans="1:3" x14ac:dyDescent="0.2">
      <c r="A4064" s="1">
        <v>303</v>
      </c>
      <c r="B4064" s="1">
        <v>136000</v>
      </c>
      <c r="C4064" s="1">
        <v>10455.227999999999</v>
      </c>
    </row>
    <row r="4065" spans="1:3" x14ac:dyDescent="0.2">
      <c r="A4065" s="1">
        <v>303</v>
      </c>
      <c r="B4065" s="1">
        <v>19661</v>
      </c>
      <c r="C4065" s="1">
        <v>11633.856</v>
      </c>
    </row>
    <row r="4066" spans="1:3" x14ac:dyDescent="0.2">
      <c r="A4066" s="1">
        <v>303</v>
      </c>
      <c r="B4066" s="1">
        <v>0</v>
      </c>
      <c r="C4066" s="1">
        <v>1995.4459999999999</v>
      </c>
    </row>
    <row r="4067" spans="1:3" x14ac:dyDescent="0.2">
      <c r="A4067" s="1">
        <v>304</v>
      </c>
      <c r="B4067" s="1">
        <v>212447</v>
      </c>
      <c r="C4067" s="1">
        <v>1760.384</v>
      </c>
    </row>
    <row r="4068" spans="1:3" x14ac:dyDescent="0.2">
      <c r="A4068" s="1">
        <v>304</v>
      </c>
      <c r="B4068" s="1">
        <v>399299</v>
      </c>
      <c r="C4068" s="1">
        <v>3482.2860000000001</v>
      </c>
    </row>
    <row r="4069" spans="1:3" x14ac:dyDescent="0.2">
      <c r="A4069" s="1">
        <v>304</v>
      </c>
      <c r="B4069" s="1">
        <v>409850</v>
      </c>
      <c r="C4069" s="1">
        <v>3757.2109999999998</v>
      </c>
    </row>
    <row r="4070" spans="1:3" x14ac:dyDescent="0.2">
      <c r="A4070" s="1">
        <v>304</v>
      </c>
      <c r="B4070" s="1">
        <v>306550</v>
      </c>
      <c r="C4070" s="1">
        <v>10341.254999999999</v>
      </c>
    </row>
    <row r="4071" spans="1:3" x14ac:dyDescent="0.2">
      <c r="A4071" s="1">
        <v>304</v>
      </c>
      <c r="B4071" s="1">
        <v>203600</v>
      </c>
      <c r="C4071" s="1">
        <v>10280.311</v>
      </c>
    </row>
    <row r="4072" spans="1:3" x14ac:dyDescent="0.2">
      <c r="A4072" s="1">
        <v>304</v>
      </c>
      <c r="B4072" s="1">
        <v>99800</v>
      </c>
      <c r="C4072" s="1">
        <v>10390.629999999999</v>
      </c>
    </row>
    <row r="4073" spans="1:3" x14ac:dyDescent="0.2">
      <c r="A4073" s="1">
        <v>304</v>
      </c>
      <c r="B4073" s="1">
        <v>0</v>
      </c>
      <c r="C4073" s="1">
        <v>9974.1859999999997</v>
      </c>
    </row>
    <row r="4074" spans="1:3" x14ac:dyDescent="0.2">
      <c r="A4074" s="1">
        <v>305</v>
      </c>
      <c r="B4074" s="1">
        <v>32940</v>
      </c>
      <c r="C4074" s="1">
        <v>544.495</v>
      </c>
    </row>
    <row r="4075" spans="1:3" x14ac:dyDescent="0.2">
      <c r="A4075" s="1">
        <v>305</v>
      </c>
      <c r="B4075" s="1">
        <v>275817</v>
      </c>
      <c r="C4075" s="1">
        <v>2046.857</v>
      </c>
    </row>
    <row r="4076" spans="1:3" x14ac:dyDescent="0.2">
      <c r="A4076" s="1">
        <v>305</v>
      </c>
      <c r="B4076" s="1">
        <v>377387</v>
      </c>
      <c r="C4076" s="1">
        <v>2603.482</v>
      </c>
    </row>
    <row r="4077" spans="1:3" x14ac:dyDescent="0.2">
      <c r="A4077" s="1">
        <v>305</v>
      </c>
      <c r="B4077" s="1">
        <v>387135</v>
      </c>
      <c r="C4077" s="1">
        <v>6058.6719999999996</v>
      </c>
    </row>
    <row r="4078" spans="1:3" x14ac:dyDescent="0.2">
      <c r="A4078" s="1">
        <v>305</v>
      </c>
      <c r="B4078" s="1">
        <v>278603</v>
      </c>
      <c r="C4078" s="1">
        <v>10868.522999999999</v>
      </c>
    </row>
    <row r="4079" spans="1:3" x14ac:dyDescent="0.2">
      <c r="A4079" s="1">
        <v>305</v>
      </c>
      <c r="B4079" s="1">
        <v>168900</v>
      </c>
      <c r="C4079" s="1">
        <v>10956.161</v>
      </c>
    </row>
    <row r="4080" spans="1:3" x14ac:dyDescent="0.2">
      <c r="A4080" s="1">
        <v>305</v>
      </c>
      <c r="B4080" s="1">
        <v>56311</v>
      </c>
      <c r="C4080" s="1">
        <v>11255.777</v>
      </c>
    </row>
    <row r="4081" spans="1:3" x14ac:dyDescent="0.2">
      <c r="A4081" s="1">
        <v>305</v>
      </c>
      <c r="B4081" s="1">
        <v>0</v>
      </c>
      <c r="C4081" s="1">
        <v>5660.299</v>
      </c>
    </row>
    <row r="4082" spans="1:3" x14ac:dyDescent="0.2">
      <c r="A4082" s="1">
        <v>306</v>
      </c>
      <c r="B4082" s="1">
        <v>139028</v>
      </c>
      <c r="C4082" s="1">
        <v>1209.5999999999999</v>
      </c>
    </row>
    <row r="4083" spans="1:3" x14ac:dyDescent="0.2">
      <c r="A4083" s="1">
        <v>306</v>
      </c>
      <c r="B4083" s="1">
        <v>315976</v>
      </c>
      <c r="C4083" s="1">
        <v>1984.288</v>
      </c>
    </row>
    <row r="4084" spans="1:3" x14ac:dyDescent="0.2">
      <c r="A4084" s="1">
        <v>306</v>
      </c>
      <c r="B4084" s="1">
        <v>413756</v>
      </c>
      <c r="C4084" s="1">
        <v>3173.9769999999999</v>
      </c>
    </row>
    <row r="4085" spans="1:3" x14ac:dyDescent="0.2">
      <c r="A4085" s="1">
        <v>306</v>
      </c>
      <c r="B4085" s="1">
        <v>332450</v>
      </c>
      <c r="C4085" s="1">
        <v>10362.674999999999</v>
      </c>
    </row>
    <row r="4086" spans="1:3" x14ac:dyDescent="0.2">
      <c r="A4086" s="1">
        <v>306</v>
      </c>
      <c r="B4086" s="1">
        <v>220944</v>
      </c>
      <c r="C4086" s="1">
        <v>11136.602000000001</v>
      </c>
    </row>
    <row r="4087" spans="1:3" x14ac:dyDescent="0.2">
      <c r="A4087" s="1">
        <v>306</v>
      </c>
      <c r="B4087" s="1">
        <v>110550</v>
      </c>
      <c r="C4087" s="1">
        <v>11044.156000000001</v>
      </c>
    </row>
    <row r="4088" spans="1:3" x14ac:dyDescent="0.2">
      <c r="A4088" s="1">
        <v>306</v>
      </c>
      <c r="B4088" s="1">
        <v>0</v>
      </c>
      <c r="C4088" s="1">
        <v>11079.33</v>
      </c>
    </row>
    <row r="4089" spans="1:3" x14ac:dyDescent="0.2">
      <c r="A4089" s="1">
        <v>307</v>
      </c>
      <c r="B4089" s="1">
        <v>21415</v>
      </c>
      <c r="C4089" s="1">
        <v>363.798</v>
      </c>
    </row>
    <row r="4090" spans="1:3" x14ac:dyDescent="0.2">
      <c r="A4090" s="1">
        <v>307</v>
      </c>
      <c r="B4090" s="1">
        <v>298223</v>
      </c>
      <c r="C4090" s="1">
        <v>2036.194</v>
      </c>
    </row>
    <row r="4091" spans="1:3" x14ac:dyDescent="0.2">
      <c r="A4091" s="1">
        <v>307</v>
      </c>
      <c r="B4091" s="1">
        <v>367521</v>
      </c>
      <c r="C4091" s="1">
        <v>1975.5170000000001</v>
      </c>
    </row>
    <row r="4092" spans="1:3" x14ac:dyDescent="0.2">
      <c r="A4092" s="1">
        <v>307</v>
      </c>
      <c r="B4092" s="1">
        <v>371856</v>
      </c>
      <c r="C4092" s="1">
        <v>8432.1409999999996</v>
      </c>
    </row>
    <row r="4093" spans="1:3" x14ac:dyDescent="0.2">
      <c r="A4093" s="1">
        <v>307</v>
      </c>
      <c r="B4093" s="1">
        <v>267202</v>
      </c>
      <c r="C4093" s="1">
        <v>10435.648999999999</v>
      </c>
    </row>
    <row r="4094" spans="1:3" x14ac:dyDescent="0.2">
      <c r="A4094" s="1">
        <v>307</v>
      </c>
      <c r="B4094" s="1">
        <v>157550</v>
      </c>
      <c r="C4094" s="1">
        <v>10986.299000000001</v>
      </c>
    </row>
    <row r="4095" spans="1:3" x14ac:dyDescent="0.2">
      <c r="A4095" s="1">
        <v>307</v>
      </c>
      <c r="B4095" s="1">
        <v>39650</v>
      </c>
      <c r="C4095" s="1">
        <v>11769.109</v>
      </c>
    </row>
    <row r="4096" spans="1:3" x14ac:dyDescent="0.2">
      <c r="A4096" s="1">
        <v>307</v>
      </c>
      <c r="B4096" s="1">
        <v>0</v>
      </c>
      <c r="C4096" s="1">
        <v>3991.4639999999999</v>
      </c>
    </row>
    <row r="4097" spans="1:3" x14ac:dyDescent="0.2">
      <c r="A4097" s="1">
        <v>308</v>
      </c>
      <c r="B4097" s="1">
        <v>190722</v>
      </c>
      <c r="C4097" s="1">
        <v>1352.521</v>
      </c>
    </row>
    <row r="4098" spans="1:3" x14ac:dyDescent="0.2">
      <c r="A4098" s="1">
        <v>308</v>
      </c>
      <c r="B4098" s="1">
        <v>406275</v>
      </c>
      <c r="C4098" s="1">
        <v>2809.0129999999999</v>
      </c>
    </row>
    <row r="4099" spans="1:3" x14ac:dyDescent="0.2">
      <c r="A4099" s="1">
        <v>308</v>
      </c>
      <c r="B4099" s="1">
        <v>431027</v>
      </c>
      <c r="C4099" s="1">
        <v>2418.3069999999998</v>
      </c>
    </row>
    <row r="4100" spans="1:3" x14ac:dyDescent="0.2">
      <c r="A4100" s="1">
        <v>308</v>
      </c>
      <c r="B4100" s="1">
        <v>324557</v>
      </c>
      <c r="C4100" s="1">
        <v>10942.78</v>
      </c>
    </row>
    <row r="4101" spans="1:3" x14ac:dyDescent="0.2">
      <c r="A4101" s="1">
        <v>308</v>
      </c>
      <c r="B4101" s="1">
        <v>215311</v>
      </c>
      <c r="C4101" s="1">
        <v>10932.621999999999</v>
      </c>
    </row>
    <row r="4102" spans="1:3" x14ac:dyDescent="0.2">
      <c r="A4102" s="1">
        <v>308</v>
      </c>
      <c r="B4102" s="1">
        <v>108000</v>
      </c>
      <c r="C4102" s="1">
        <v>10718.523999999999</v>
      </c>
    </row>
    <row r="4103" spans="1:3" x14ac:dyDescent="0.2">
      <c r="A4103" s="1">
        <v>308</v>
      </c>
      <c r="B4103" s="1">
        <v>0</v>
      </c>
      <c r="C4103" s="1">
        <v>10813.592000000001</v>
      </c>
    </row>
    <row r="4104" spans="1:3" x14ac:dyDescent="0.2">
      <c r="A4104" s="1">
        <v>309</v>
      </c>
      <c r="B4104" s="1">
        <v>22294</v>
      </c>
      <c r="C4104" s="1">
        <v>305.36099999999999</v>
      </c>
    </row>
    <row r="4105" spans="1:3" x14ac:dyDescent="0.2">
      <c r="A4105" s="1">
        <v>309</v>
      </c>
      <c r="B4105" s="1">
        <v>319219</v>
      </c>
      <c r="C4105" s="1">
        <v>1626.6659999999999</v>
      </c>
    </row>
    <row r="4106" spans="1:3" x14ac:dyDescent="0.2">
      <c r="A4106" s="1">
        <v>309</v>
      </c>
      <c r="B4106" s="1">
        <v>342311</v>
      </c>
      <c r="C4106" s="1">
        <v>2054.3359999999998</v>
      </c>
    </row>
    <row r="4107" spans="1:3" x14ac:dyDescent="0.2">
      <c r="A4107" s="1">
        <v>309</v>
      </c>
      <c r="B4107" s="1">
        <v>373278</v>
      </c>
      <c r="C4107" s="1">
        <v>8679.5570000000007</v>
      </c>
    </row>
    <row r="4108" spans="1:3" x14ac:dyDescent="0.2">
      <c r="A4108" s="1">
        <v>309</v>
      </c>
      <c r="B4108" s="1">
        <v>271850</v>
      </c>
      <c r="C4108" s="1">
        <v>10126.9</v>
      </c>
    </row>
    <row r="4109" spans="1:3" x14ac:dyDescent="0.2">
      <c r="A4109" s="1">
        <v>309</v>
      </c>
      <c r="B4109" s="1">
        <v>167111</v>
      </c>
      <c r="C4109" s="1">
        <v>10450.746999999999</v>
      </c>
    </row>
    <row r="4110" spans="1:3" x14ac:dyDescent="0.2">
      <c r="A4110" s="1">
        <v>309</v>
      </c>
      <c r="B4110" s="1">
        <v>55173</v>
      </c>
      <c r="C4110" s="1">
        <v>11198.96</v>
      </c>
    </row>
    <row r="4111" spans="1:3" x14ac:dyDescent="0.2">
      <c r="A4111" s="1">
        <v>309</v>
      </c>
      <c r="B4111" s="1">
        <v>0</v>
      </c>
      <c r="C4111" s="1">
        <v>5539.4870000000001</v>
      </c>
    </row>
    <row r="4112" spans="1:3" x14ac:dyDescent="0.2">
      <c r="A4112" s="1">
        <v>310</v>
      </c>
      <c r="B4112" s="1">
        <v>143869</v>
      </c>
      <c r="C4112" s="1">
        <v>1315.5930000000001</v>
      </c>
    </row>
    <row r="4113" spans="1:3" x14ac:dyDescent="0.2">
      <c r="A4113" s="1">
        <v>310</v>
      </c>
      <c r="B4113" s="1">
        <v>307292</v>
      </c>
      <c r="C4113" s="1">
        <v>1914.97</v>
      </c>
    </row>
    <row r="4114" spans="1:3" x14ac:dyDescent="0.2">
      <c r="A4114" s="1">
        <v>310</v>
      </c>
      <c r="B4114" s="1">
        <v>419862</v>
      </c>
      <c r="C4114" s="1">
        <v>4752.0860000000002</v>
      </c>
    </row>
    <row r="4115" spans="1:3" x14ac:dyDescent="0.2">
      <c r="A4115" s="1">
        <v>310</v>
      </c>
      <c r="B4115" s="1">
        <v>310350</v>
      </c>
      <c r="C4115" s="1">
        <v>10966.714</v>
      </c>
    </row>
    <row r="4116" spans="1:3" x14ac:dyDescent="0.2">
      <c r="A4116" s="1">
        <v>310</v>
      </c>
      <c r="B4116" s="1">
        <v>200813</v>
      </c>
      <c r="C4116" s="1">
        <v>10937.279</v>
      </c>
    </row>
    <row r="4117" spans="1:3" x14ac:dyDescent="0.2">
      <c r="A4117" s="1">
        <v>310</v>
      </c>
      <c r="B4117" s="1">
        <v>86168</v>
      </c>
      <c r="C4117" s="1">
        <v>11463.005999999999</v>
      </c>
    </row>
    <row r="4118" spans="1:3" x14ac:dyDescent="0.2">
      <c r="A4118" s="1">
        <v>310</v>
      </c>
      <c r="B4118" s="1">
        <v>0</v>
      </c>
      <c r="C4118" s="1">
        <v>8636.2549999999992</v>
      </c>
    </row>
    <row r="4119" spans="1:3" x14ac:dyDescent="0.2">
      <c r="A4119" s="1">
        <v>311</v>
      </c>
      <c r="B4119" s="1">
        <v>65189</v>
      </c>
      <c r="C4119" s="1">
        <v>768.19799999999998</v>
      </c>
    </row>
    <row r="4120" spans="1:3" x14ac:dyDescent="0.2">
      <c r="A4120" s="1">
        <v>311</v>
      </c>
      <c r="B4120" s="1">
        <v>295103</v>
      </c>
      <c r="C4120" s="1">
        <v>2170.2150000000001</v>
      </c>
    </row>
    <row r="4121" spans="1:3" x14ac:dyDescent="0.2">
      <c r="A4121" s="1">
        <v>311</v>
      </c>
      <c r="B4121" s="1">
        <v>436466</v>
      </c>
      <c r="C4121" s="1">
        <v>2920.317</v>
      </c>
    </row>
    <row r="4122" spans="1:3" x14ac:dyDescent="0.2">
      <c r="A4122" s="1">
        <v>311</v>
      </c>
      <c r="B4122" s="1">
        <v>338073</v>
      </c>
      <c r="C4122" s="1">
        <v>10298.719999999999</v>
      </c>
    </row>
    <row r="4123" spans="1:3" x14ac:dyDescent="0.2">
      <c r="A4123" s="1">
        <v>311</v>
      </c>
      <c r="B4123" s="1">
        <v>234850</v>
      </c>
      <c r="C4123" s="1">
        <v>10330.742</v>
      </c>
    </row>
    <row r="4124" spans="1:3" x14ac:dyDescent="0.2">
      <c r="A4124" s="1">
        <v>311</v>
      </c>
      <c r="B4124" s="1">
        <v>122911</v>
      </c>
      <c r="C4124" s="1">
        <v>11175.553</v>
      </c>
    </row>
    <row r="4125" spans="1:3" x14ac:dyDescent="0.2">
      <c r="A4125" s="1">
        <v>311</v>
      </c>
      <c r="B4125" s="1">
        <v>7156</v>
      </c>
      <c r="C4125" s="1">
        <v>11575.442999999999</v>
      </c>
    </row>
    <row r="4126" spans="1:3" x14ac:dyDescent="0.2">
      <c r="A4126" s="1">
        <v>311</v>
      </c>
      <c r="B4126" s="1">
        <v>0</v>
      </c>
      <c r="C4126" s="1">
        <v>746.35500000000002</v>
      </c>
    </row>
    <row r="4127" spans="1:3" x14ac:dyDescent="0.2">
      <c r="A4127" s="1">
        <v>312</v>
      </c>
      <c r="B4127" s="1">
        <v>275609</v>
      </c>
      <c r="C4127" s="1">
        <v>2012.644</v>
      </c>
    </row>
    <row r="4128" spans="1:3" x14ac:dyDescent="0.2">
      <c r="A4128" s="1">
        <v>312</v>
      </c>
      <c r="B4128" s="1">
        <v>341556</v>
      </c>
      <c r="C4128" s="1">
        <v>2139.3130000000001</v>
      </c>
    </row>
    <row r="4129" spans="1:3" x14ac:dyDescent="0.2">
      <c r="A4129" s="1">
        <v>312</v>
      </c>
      <c r="B4129" s="1">
        <v>373550</v>
      </c>
      <c r="C4129" s="1">
        <v>8466.3739999999998</v>
      </c>
    </row>
    <row r="4130" spans="1:3" x14ac:dyDescent="0.2">
      <c r="A4130" s="1">
        <v>312</v>
      </c>
      <c r="B4130" s="1">
        <v>263850</v>
      </c>
      <c r="C4130" s="1">
        <v>10976.075000000001</v>
      </c>
    </row>
    <row r="4131" spans="1:3" x14ac:dyDescent="0.2">
      <c r="A4131" s="1">
        <v>312</v>
      </c>
      <c r="B4131" s="1">
        <v>154136</v>
      </c>
      <c r="C4131" s="1">
        <v>10957.984</v>
      </c>
    </row>
    <row r="4132" spans="1:3" x14ac:dyDescent="0.2">
      <c r="A4132" s="1">
        <v>312</v>
      </c>
      <c r="B4132" s="1">
        <v>33900</v>
      </c>
      <c r="C4132" s="1">
        <v>12029.42</v>
      </c>
    </row>
    <row r="4133" spans="1:3" x14ac:dyDescent="0.2">
      <c r="A4133" s="1">
        <v>312</v>
      </c>
      <c r="B4133" s="1">
        <v>0</v>
      </c>
      <c r="C4133" s="1">
        <v>3411.9430000000002</v>
      </c>
    </row>
    <row r="4134" spans="1:3" x14ac:dyDescent="0.2">
      <c r="A4134" s="1">
        <v>313</v>
      </c>
      <c r="B4134" s="1">
        <v>219445</v>
      </c>
      <c r="C4134" s="1">
        <v>1497.0730000000001</v>
      </c>
    </row>
    <row r="4135" spans="1:3" x14ac:dyDescent="0.2">
      <c r="A4135" s="1">
        <v>313</v>
      </c>
      <c r="B4135" s="1">
        <v>346975</v>
      </c>
      <c r="C4135" s="1">
        <v>2877.9940000000001</v>
      </c>
    </row>
    <row r="4136" spans="1:3" x14ac:dyDescent="0.2">
      <c r="A4136" s="1">
        <v>313</v>
      </c>
      <c r="B4136" s="1">
        <v>403200</v>
      </c>
      <c r="C4136" s="1">
        <v>5288.6850000000004</v>
      </c>
    </row>
    <row r="4137" spans="1:3" x14ac:dyDescent="0.2">
      <c r="A4137" s="1">
        <v>313</v>
      </c>
      <c r="B4137" s="1">
        <v>290245</v>
      </c>
      <c r="C4137" s="1">
        <v>11275.278</v>
      </c>
    </row>
    <row r="4138" spans="1:3" x14ac:dyDescent="0.2">
      <c r="A4138" s="1">
        <v>313</v>
      </c>
      <c r="B4138" s="1">
        <v>178800</v>
      </c>
      <c r="C4138" s="1">
        <v>11157.28</v>
      </c>
    </row>
    <row r="4139" spans="1:3" x14ac:dyDescent="0.2">
      <c r="A4139" s="1">
        <v>313</v>
      </c>
      <c r="B4139" s="1">
        <v>64543</v>
      </c>
      <c r="C4139" s="1">
        <v>11412.239</v>
      </c>
    </row>
    <row r="4140" spans="1:3" x14ac:dyDescent="0.2">
      <c r="A4140" s="1">
        <v>313</v>
      </c>
      <c r="B4140" s="1">
        <v>0</v>
      </c>
      <c r="C4140" s="1">
        <v>6480.1610000000001</v>
      </c>
    </row>
    <row r="4141" spans="1:3" x14ac:dyDescent="0.2">
      <c r="A4141" s="1">
        <v>314</v>
      </c>
      <c r="B4141" s="1">
        <v>115331</v>
      </c>
      <c r="C4141" s="1">
        <v>1143.8710000000001</v>
      </c>
    </row>
    <row r="4142" spans="1:3" x14ac:dyDescent="0.2">
      <c r="A4142" s="1">
        <v>314</v>
      </c>
      <c r="B4142" s="1">
        <v>285505</v>
      </c>
      <c r="C4142" s="1">
        <v>1969.8510000000001</v>
      </c>
    </row>
    <row r="4143" spans="1:3" x14ac:dyDescent="0.2">
      <c r="A4143" s="1">
        <v>314</v>
      </c>
      <c r="B4143" s="1">
        <v>420000</v>
      </c>
      <c r="C4143" s="1">
        <v>4884.28</v>
      </c>
    </row>
    <row r="4144" spans="1:3" x14ac:dyDescent="0.2">
      <c r="A4144" s="1">
        <v>314</v>
      </c>
      <c r="B4144" s="1">
        <v>324950</v>
      </c>
      <c r="C4144" s="1">
        <v>9478.1610000000001</v>
      </c>
    </row>
    <row r="4145" spans="1:3" x14ac:dyDescent="0.2">
      <c r="A4145" s="1">
        <v>314</v>
      </c>
      <c r="B4145" s="1">
        <v>217750</v>
      </c>
      <c r="C4145" s="1">
        <v>10719.92</v>
      </c>
    </row>
    <row r="4146" spans="1:3" x14ac:dyDescent="0.2">
      <c r="A4146" s="1">
        <v>314</v>
      </c>
      <c r="B4146" s="1">
        <v>108274</v>
      </c>
      <c r="C4146" s="1">
        <v>10947.567999999999</v>
      </c>
    </row>
    <row r="4147" spans="1:3" x14ac:dyDescent="0.2">
      <c r="A4147" s="1">
        <v>314</v>
      </c>
      <c r="B4147" s="1">
        <v>0</v>
      </c>
      <c r="C4147" s="1">
        <v>10851.429</v>
      </c>
    </row>
    <row r="4148" spans="1:3" x14ac:dyDescent="0.2">
      <c r="A4148" s="1">
        <v>315</v>
      </c>
      <c r="B4148" s="1">
        <v>25726</v>
      </c>
      <c r="C4148" s="1">
        <v>385.82600000000002</v>
      </c>
    </row>
    <row r="4149" spans="1:3" x14ac:dyDescent="0.2">
      <c r="A4149" s="1">
        <v>315</v>
      </c>
      <c r="B4149" s="1">
        <v>306296</v>
      </c>
      <c r="C4149" s="1">
        <v>2124.9690000000001</v>
      </c>
    </row>
    <row r="4150" spans="1:3" x14ac:dyDescent="0.2">
      <c r="A4150" s="1">
        <v>315</v>
      </c>
      <c r="B4150" s="1">
        <v>364790</v>
      </c>
      <c r="C4150" s="1">
        <v>1707.4860000000001</v>
      </c>
    </row>
    <row r="4151" spans="1:3" x14ac:dyDescent="0.2">
      <c r="A4151" s="1">
        <v>315</v>
      </c>
      <c r="B4151" s="1">
        <v>365000</v>
      </c>
      <c r="C4151" s="1">
        <v>9271.5720000000001</v>
      </c>
    </row>
    <row r="4152" spans="1:3" x14ac:dyDescent="0.2">
      <c r="A4152" s="1">
        <v>315</v>
      </c>
      <c r="B4152" s="1">
        <v>257784</v>
      </c>
      <c r="C4152" s="1">
        <v>10690.007</v>
      </c>
    </row>
    <row r="4153" spans="1:3" x14ac:dyDescent="0.2">
      <c r="A4153" s="1">
        <v>315</v>
      </c>
      <c r="B4153" s="1">
        <v>149250</v>
      </c>
      <c r="C4153" s="1">
        <v>10853.164000000001</v>
      </c>
    </row>
    <row r="4154" spans="1:3" x14ac:dyDescent="0.2">
      <c r="A4154" s="1">
        <v>315</v>
      </c>
      <c r="B4154" s="1">
        <v>29250</v>
      </c>
      <c r="C4154" s="1">
        <v>12014.294</v>
      </c>
    </row>
    <row r="4155" spans="1:3" x14ac:dyDescent="0.2">
      <c r="A4155" s="1">
        <v>315</v>
      </c>
      <c r="B4155" s="1">
        <v>0</v>
      </c>
      <c r="C4155" s="1">
        <v>2941.1120000000001</v>
      </c>
    </row>
    <row r="4156" spans="1:3" x14ac:dyDescent="0.2">
      <c r="A4156" s="1">
        <v>316</v>
      </c>
      <c r="B4156" s="1">
        <v>241648</v>
      </c>
      <c r="C4156" s="1">
        <v>1547.078</v>
      </c>
    </row>
    <row r="4157" spans="1:3" x14ac:dyDescent="0.2">
      <c r="A4157" s="1">
        <v>316</v>
      </c>
      <c r="B4157" s="1">
        <v>333509</v>
      </c>
      <c r="C4157" s="1">
        <v>1872.961</v>
      </c>
    </row>
    <row r="4158" spans="1:3" x14ac:dyDescent="0.2">
      <c r="A4158" s="1">
        <v>316</v>
      </c>
      <c r="B4158" s="1">
        <v>416683</v>
      </c>
      <c r="C4158" s="1">
        <v>4880.2780000000002</v>
      </c>
    </row>
    <row r="4159" spans="1:3" x14ac:dyDescent="0.2">
      <c r="A4159" s="1">
        <v>316</v>
      </c>
      <c r="B4159" s="1">
        <v>319200</v>
      </c>
      <c r="C4159" s="1">
        <v>9777.8670000000002</v>
      </c>
    </row>
    <row r="4160" spans="1:3" x14ac:dyDescent="0.2">
      <c r="A4160" s="1">
        <v>316</v>
      </c>
      <c r="B4160" s="1">
        <v>206475</v>
      </c>
      <c r="C4160" s="1">
        <v>11266.357</v>
      </c>
    </row>
    <row r="4161" spans="1:3" x14ac:dyDescent="0.2">
      <c r="A4161" s="1">
        <v>316</v>
      </c>
      <c r="B4161" s="1">
        <v>92350</v>
      </c>
      <c r="C4161" s="1">
        <v>11381.708000000001</v>
      </c>
    </row>
    <row r="4162" spans="1:3" x14ac:dyDescent="0.2">
      <c r="A4162" s="1">
        <v>316</v>
      </c>
      <c r="B4162" s="1">
        <v>0</v>
      </c>
      <c r="C4162" s="1">
        <v>9257.884</v>
      </c>
    </row>
    <row r="4163" spans="1:3" x14ac:dyDescent="0.2">
      <c r="A4163" s="1">
        <v>317</v>
      </c>
      <c r="B4163" s="1">
        <v>53988</v>
      </c>
      <c r="C4163" s="1">
        <v>721.95899999999995</v>
      </c>
    </row>
    <row r="4164" spans="1:3" x14ac:dyDescent="0.2">
      <c r="A4164" s="1">
        <v>317</v>
      </c>
      <c r="B4164" s="1">
        <v>288500</v>
      </c>
      <c r="C4164" s="1">
        <v>1830.1690000000001</v>
      </c>
    </row>
    <row r="4165" spans="1:3" x14ac:dyDescent="0.2">
      <c r="A4165" s="1">
        <v>317</v>
      </c>
      <c r="B4165" s="1">
        <v>402607</v>
      </c>
      <c r="C4165" s="1">
        <v>2900.3240000000001</v>
      </c>
    </row>
    <row r="4166" spans="1:3" x14ac:dyDescent="0.2">
      <c r="A4166" s="1">
        <v>317</v>
      </c>
      <c r="B4166" s="1">
        <v>355697</v>
      </c>
      <c r="C4166" s="1">
        <v>8948.8629999999994</v>
      </c>
    </row>
    <row r="4167" spans="1:3" x14ac:dyDescent="0.2">
      <c r="A4167" s="1">
        <v>317</v>
      </c>
      <c r="B4167" s="1">
        <v>246454</v>
      </c>
      <c r="C4167" s="1">
        <v>10917.815000000001</v>
      </c>
    </row>
    <row r="4168" spans="1:3" x14ac:dyDescent="0.2">
      <c r="A4168" s="1">
        <v>317</v>
      </c>
      <c r="B4168" s="1">
        <v>139180</v>
      </c>
      <c r="C4168" s="1">
        <v>10727.28</v>
      </c>
    </row>
    <row r="4169" spans="1:3" x14ac:dyDescent="0.2">
      <c r="A4169" s="1">
        <v>317</v>
      </c>
      <c r="B4169" s="1">
        <v>22300</v>
      </c>
      <c r="C4169" s="1">
        <v>11713.781999999999</v>
      </c>
    </row>
    <row r="4170" spans="1:3" x14ac:dyDescent="0.2">
      <c r="A4170" s="1">
        <v>317</v>
      </c>
      <c r="B4170" s="1">
        <v>0</v>
      </c>
      <c r="C4170" s="1">
        <v>2234.4180000000001</v>
      </c>
    </row>
    <row r="4171" spans="1:3" x14ac:dyDescent="0.2">
      <c r="A4171" s="1">
        <v>318</v>
      </c>
      <c r="B4171" s="1">
        <v>236240</v>
      </c>
      <c r="C4171" s="1">
        <v>1804.557</v>
      </c>
    </row>
    <row r="4172" spans="1:3" x14ac:dyDescent="0.2">
      <c r="A4172" s="1">
        <v>318</v>
      </c>
      <c r="B4172" s="1">
        <v>316863</v>
      </c>
      <c r="C4172" s="1">
        <v>1935.893</v>
      </c>
    </row>
    <row r="4173" spans="1:3" x14ac:dyDescent="0.2">
      <c r="A4173" s="1">
        <v>318</v>
      </c>
      <c r="B4173" s="1">
        <v>376150</v>
      </c>
      <c r="C4173" s="1">
        <v>8624.4060000000009</v>
      </c>
    </row>
    <row r="4174" spans="1:3" x14ac:dyDescent="0.2">
      <c r="A4174" s="1">
        <v>318</v>
      </c>
      <c r="B4174" s="1">
        <v>294300</v>
      </c>
      <c r="C4174" s="1">
        <v>8192.0810000000001</v>
      </c>
    </row>
    <row r="4175" spans="1:3" x14ac:dyDescent="0.2">
      <c r="A4175" s="1">
        <v>318</v>
      </c>
      <c r="B4175" s="1">
        <v>187817</v>
      </c>
      <c r="C4175" s="1">
        <v>10620.272999999999</v>
      </c>
    </row>
    <row r="4176" spans="1:3" x14ac:dyDescent="0.2">
      <c r="A4176" s="1">
        <v>318</v>
      </c>
      <c r="B4176" s="1">
        <v>72563</v>
      </c>
      <c r="C4176" s="1">
        <v>11524.94</v>
      </c>
    </row>
    <row r="4177" spans="1:3" x14ac:dyDescent="0.2">
      <c r="A4177" s="1">
        <v>318</v>
      </c>
      <c r="B4177" s="1">
        <v>0</v>
      </c>
      <c r="C4177" s="1">
        <v>7286.2849999999999</v>
      </c>
    </row>
    <row r="4178" spans="1:3" x14ac:dyDescent="0.2">
      <c r="A4178" s="1">
        <v>319</v>
      </c>
      <c r="B4178" s="1">
        <v>115295</v>
      </c>
      <c r="C4178" s="1">
        <v>1134.643</v>
      </c>
    </row>
    <row r="4179" spans="1:3" x14ac:dyDescent="0.2">
      <c r="A4179" s="1">
        <v>319</v>
      </c>
      <c r="B4179" s="1">
        <v>295028</v>
      </c>
      <c r="C4179" s="1">
        <v>1765.404</v>
      </c>
    </row>
    <row r="4180" spans="1:3" x14ac:dyDescent="0.2">
      <c r="A4180" s="1">
        <v>319</v>
      </c>
      <c r="B4180" s="1">
        <v>444365</v>
      </c>
      <c r="C4180" s="1">
        <v>2637.4639999999999</v>
      </c>
    </row>
    <row r="4181" spans="1:3" x14ac:dyDescent="0.2">
      <c r="A4181" s="1">
        <v>319</v>
      </c>
      <c r="B4181" s="1">
        <v>369400</v>
      </c>
      <c r="C4181" s="1">
        <v>7508.5010000000002</v>
      </c>
    </row>
    <row r="4182" spans="1:3" x14ac:dyDescent="0.2">
      <c r="A4182" s="1">
        <v>319</v>
      </c>
      <c r="B4182" s="1">
        <v>259100</v>
      </c>
      <c r="C4182" s="1">
        <v>11011.223</v>
      </c>
    </row>
    <row r="4183" spans="1:3" x14ac:dyDescent="0.2">
      <c r="A4183" s="1">
        <v>319</v>
      </c>
      <c r="B4183" s="1">
        <v>150400</v>
      </c>
      <c r="C4183" s="1">
        <v>10864.346</v>
      </c>
    </row>
    <row r="4184" spans="1:3" x14ac:dyDescent="0.2">
      <c r="A4184" s="1">
        <v>319</v>
      </c>
      <c r="B4184" s="1">
        <v>37097</v>
      </c>
      <c r="C4184" s="1">
        <v>11326.322</v>
      </c>
    </row>
    <row r="4185" spans="1:3" x14ac:dyDescent="0.2">
      <c r="A4185" s="1">
        <v>319</v>
      </c>
      <c r="B4185" s="1">
        <v>0</v>
      </c>
      <c r="C4185" s="1">
        <v>3739.4180000000001</v>
      </c>
    </row>
    <row r="4186" spans="1:3" x14ac:dyDescent="0.2">
      <c r="A4186" s="1">
        <v>320</v>
      </c>
      <c r="B4186" s="1">
        <v>211737</v>
      </c>
      <c r="C4186" s="1">
        <v>1635.001</v>
      </c>
    </row>
    <row r="4187" spans="1:3" x14ac:dyDescent="0.2">
      <c r="A4187" s="1">
        <v>320</v>
      </c>
      <c r="B4187" s="1">
        <v>389664</v>
      </c>
      <c r="C4187" s="1">
        <v>1958.0419999999999</v>
      </c>
    </row>
    <row r="4188" spans="1:3" x14ac:dyDescent="0.2">
      <c r="A4188" s="1">
        <v>320</v>
      </c>
      <c r="B4188" s="1">
        <v>426516</v>
      </c>
      <c r="C4188" s="1">
        <v>3728.1770000000001</v>
      </c>
    </row>
    <row r="4189" spans="1:3" x14ac:dyDescent="0.2">
      <c r="A4189" s="1">
        <v>320</v>
      </c>
      <c r="B4189" s="1">
        <v>315650</v>
      </c>
      <c r="C4189" s="1">
        <v>11085.023999999999</v>
      </c>
    </row>
    <row r="4190" spans="1:3" x14ac:dyDescent="0.2">
      <c r="A4190" s="1">
        <v>320</v>
      </c>
      <c r="B4190" s="1">
        <v>206032</v>
      </c>
      <c r="C4190" s="1">
        <v>10959.683999999999</v>
      </c>
    </row>
    <row r="4191" spans="1:3" x14ac:dyDescent="0.2">
      <c r="A4191" s="1">
        <v>320</v>
      </c>
      <c r="B4191" s="1">
        <v>94150</v>
      </c>
      <c r="C4191" s="1">
        <v>11203.168</v>
      </c>
    </row>
    <row r="4192" spans="1:3" x14ac:dyDescent="0.2">
      <c r="A4192" s="1">
        <v>320</v>
      </c>
      <c r="B4192" s="1">
        <v>0</v>
      </c>
      <c r="C4192" s="1">
        <v>9422.7790000000005</v>
      </c>
    </row>
    <row r="4193" spans="1:3" x14ac:dyDescent="0.2">
      <c r="A4193" s="1">
        <v>321</v>
      </c>
      <c r="B4193" s="1">
        <v>49825</v>
      </c>
      <c r="C4193" s="1">
        <v>679.01099999999997</v>
      </c>
    </row>
    <row r="4194" spans="1:3" x14ac:dyDescent="0.2">
      <c r="A4194" s="1">
        <v>321</v>
      </c>
      <c r="B4194" s="1">
        <v>301622</v>
      </c>
      <c r="C4194" s="1">
        <v>1986.7829999999999</v>
      </c>
    </row>
    <row r="4195" spans="1:3" x14ac:dyDescent="0.2">
      <c r="A4195" s="1">
        <v>321</v>
      </c>
      <c r="B4195" s="1">
        <v>408025</v>
      </c>
      <c r="C4195" s="1">
        <v>3080.808</v>
      </c>
    </row>
    <row r="4196" spans="1:3" x14ac:dyDescent="0.2">
      <c r="A4196" s="1">
        <v>321</v>
      </c>
      <c r="B4196" s="1">
        <v>342450</v>
      </c>
      <c r="C4196" s="1">
        <v>9987.7469999999994</v>
      </c>
    </row>
    <row r="4197" spans="1:3" x14ac:dyDescent="0.2">
      <c r="A4197" s="1">
        <v>321</v>
      </c>
      <c r="B4197" s="1">
        <v>233750</v>
      </c>
      <c r="C4197" s="1">
        <v>10876.384</v>
      </c>
    </row>
    <row r="4198" spans="1:3" x14ac:dyDescent="0.2">
      <c r="A4198" s="1">
        <v>321</v>
      </c>
      <c r="B4198" s="1">
        <v>119916</v>
      </c>
      <c r="C4198" s="1">
        <v>11352.884</v>
      </c>
    </row>
    <row r="4199" spans="1:3" x14ac:dyDescent="0.2">
      <c r="A4199" s="1">
        <v>321</v>
      </c>
      <c r="B4199" s="1">
        <v>0</v>
      </c>
      <c r="C4199" s="1">
        <v>12022.56</v>
      </c>
    </row>
    <row r="4200" spans="1:3" x14ac:dyDescent="0.2">
      <c r="A4200" s="1">
        <v>322</v>
      </c>
      <c r="B4200" s="1">
        <v>5839</v>
      </c>
      <c r="C4200" s="1">
        <v>210.38499999999999</v>
      </c>
    </row>
    <row r="4201" spans="1:3" x14ac:dyDescent="0.2">
      <c r="A4201" s="1">
        <v>322</v>
      </c>
      <c r="B4201" s="1">
        <v>297792</v>
      </c>
      <c r="C4201" s="1">
        <v>2396.1129999999998</v>
      </c>
    </row>
    <row r="4202" spans="1:3" x14ac:dyDescent="0.2">
      <c r="A4202" s="1">
        <v>322</v>
      </c>
      <c r="B4202" s="1">
        <v>359160</v>
      </c>
      <c r="C4202" s="1">
        <v>2151.625</v>
      </c>
    </row>
    <row r="4203" spans="1:3" x14ac:dyDescent="0.2">
      <c r="A4203" s="1">
        <v>322</v>
      </c>
      <c r="B4203" s="1">
        <v>357141</v>
      </c>
      <c r="C4203" s="1">
        <v>9514.2639999999992</v>
      </c>
    </row>
    <row r="4204" spans="1:3" x14ac:dyDescent="0.2">
      <c r="A4204" s="1">
        <v>322</v>
      </c>
      <c r="B4204" s="1">
        <v>254350</v>
      </c>
      <c r="C4204" s="1">
        <v>10273.463</v>
      </c>
    </row>
    <row r="4205" spans="1:3" x14ac:dyDescent="0.2">
      <c r="A4205" s="1">
        <v>322</v>
      </c>
      <c r="B4205" s="1">
        <v>141100</v>
      </c>
      <c r="C4205" s="1">
        <v>11324.349</v>
      </c>
    </row>
    <row r="4206" spans="1:3" x14ac:dyDescent="0.2">
      <c r="A4206" s="1">
        <v>322</v>
      </c>
      <c r="B4206" s="1">
        <v>18362</v>
      </c>
      <c r="C4206" s="1">
        <v>12268.376</v>
      </c>
    </row>
    <row r="4207" spans="1:3" x14ac:dyDescent="0.2">
      <c r="A4207" s="1">
        <v>322</v>
      </c>
      <c r="B4207" s="1">
        <v>0</v>
      </c>
      <c r="C4207" s="1">
        <v>1857.9090000000001</v>
      </c>
    </row>
    <row r="4208" spans="1:3" x14ac:dyDescent="0.2">
      <c r="A4208" s="1">
        <v>323</v>
      </c>
      <c r="B4208" s="1">
        <v>279067</v>
      </c>
      <c r="C4208" s="1">
        <v>1726.5609999999999</v>
      </c>
    </row>
    <row r="4209" spans="1:3" x14ac:dyDescent="0.2">
      <c r="A4209" s="1">
        <v>323</v>
      </c>
      <c r="B4209" s="1">
        <v>316816</v>
      </c>
      <c r="C4209" s="1">
        <v>1809.9079999999999</v>
      </c>
    </row>
    <row r="4210" spans="1:3" x14ac:dyDescent="0.2">
      <c r="A4210" s="1">
        <v>323</v>
      </c>
      <c r="B4210" s="1">
        <v>401150</v>
      </c>
      <c r="C4210" s="1">
        <v>6338.5050000000001</v>
      </c>
    </row>
    <row r="4211" spans="1:3" x14ac:dyDescent="0.2">
      <c r="A4211" s="1">
        <v>323</v>
      </c>
      <c r="B4211" s="1">
        <v>327324</v>
      </c>
      <c r="C4211" s="1">
        <v>7355.2079999999996</v>
      </c>
    </row>
    <row r="4212" spans="1:3" x14ac:dyDescent="0.2">
      <c r="A4212" s="1">
        <v>323</v>
      </c>
      <c r="B4212" s="1">
        <v>217164</v>
      </c>
      <c r="C4212" s="1">
        <v>11015.956</v>
      </c>
    </row>
    <row r="4213" spans="1:3" x14ac:dyDescent="0.2">
      <c r="A4213" s="1">
        <v>323</v>
      </c>
      <c r="B4213" s="1">
        <v>104450</v>
      </c>
      <c r="C4213" s="1">
        <v>11296.215</v>
      </c>
    </row>
    <row r="4214" spans="1:3" x14ac:dyDescent="0.2">
      <c r="A4214" s="1">
        <v>323</v>
      </c>
      <c r="B4214" s="1">
        <v>0</v>
      </c>
      <c r="C4214" s="1">
        <v>10438.021000000001</v>
      </c>
    </row>
    <row r="4215" spans="1:3" x14ac:dyDescent="0.2">
      <c r="A4215" s="1">
        <v>324</v>
      </c>
      <c r="B4215" s="1">
        <v>30421</v>
      </c>
      <c r="C4215" s="1">
        <v>426.37299999999999</v>
      </c>
    </row>
    <row r="4216" spans="1:3" x14ac:dyDescent="0.2">
      <c r="A4216" s="1">
        <v>324</v>
      </c>
      <c r="B4216" s="1">
        <v>302725</v>
      </c>
      <c r="C4216" s="1">
        <v>2281.462</v>
      </c>
    </row>
    <row r="4217" spans="1:3" x14ac:dyDescent="0.2">
      <c r="A4217" s="1">
        <v>324</v>
      </c>
      <c r="B4217" s="1">
        <v>377363</v>
      </c>
      <c r="C4217" s="1">
        <v>2445.8519999999999</v>
      </c>
    </row>
    <row r="4218" spans="1:3" x14ac:dyDescent="0.2">
      <c r="A4218" s="1">
        <v>324</v>
      </c>
      <c r="B4218" s="1">
        <v>363598</v>
      </c>
      <c r="C4218" s="1">
        <v>8452.1509999999998</v>
      </c>
    </row>
    <row r="4219" spans="1:3" x14ac:dyDescent="0.2">
      <c r="A4219" s="1">
        <v>324</v>
      </c>
      <c r="B4219" s="1">
        <v>255183</v>
      </c>
      <c r="C4219" s="1">
        <v>10844.864</v>
      </c>
    </row>
    <row r="4220" spans="1:3" x14ac:dyDescent="0.2">
      <c r="A4220" s="1">
        <v>324</v>
      </c>
      <c r="B4220" s="1">
        <v>145050</v>
      </c>
      <c r="C4220" s="1">
        <v>11022.075999999999</v>
      </c>
    </row>
    <row r="4221" spans="1:3" x14ac:dyDescent="0.2">
      <c r="A4221" s="1">
        <v>324</v>
      </c>
      <c r="B4221" s="1">
        <v>20603</v>
      </c>
      <c r="C4221" s="1">
        <v>12419.811</v>
      </c>
    </row>
    <row r="4222" spans="1:3" x14ac:dyDescent="0.2">
      <c r="A4222" s="1">
        <v>324</v>
      </c>
      <c r="B4222" s="1">
        <v>0</v>
      </c>
      <c r="C4222" s="1">
        <v>2090.5430000000001</v>
      </c>
    </row>
    <row r="4223" spans="1:3" x14ac:dyDescent="0.2">
      <c r="A4223" s="1">
        <v>325</v>
      </c>
      <c r="B4223" s="1">
        <v>240086</v>
      </c>
      <c r="C4223" s="1">
        <v>1893.0840000000001</v>
      </c>
    </row>
    <row r="4224" spans="1:3" x14ac:dyDescent="0.2">
      <c r="A4224" s="1">
        <v>325</v>
      </c>
      <c r="B4224" s="1">
        <v>387143</v>
      </c>
      <c r="C4224" s="1">
        <v>3466.3719999999998</v>
      </c>
    </row>
    <row r="4225" spans="1:3" x14ac:dyDescent="0.2">
      <c r="A4225" s="1">
        <v>325</v>
      </c>
      <c r="B4225" s="1">
        <v>410763</v>
      </c>
      <c r="C4225" s="1">
        <v>3529.9850000000001</v>
      </c>
    </row>
    <row r="4226" spans="1:3" x14ac:dyDescent="0.2">
      <c r="A4226" s="1">
        <v>325</v>
      </c>
      <c r="B4226" s="1">
        <v>296400</v>
      </c>
      <c r="C4226" s="1">
        <v>11439.424999999999</v>
      </c>
    </row>
    <row r="4227" spans="1:3" x14ac:dyDescent="0.2">
      <c r="A4227" s="1">
        <v>325</v>
      </c>
      <c r="B4227" s="1">
        <v>181550</v>
      </c>
      <c r="C4227" s="1">
        <v>11495.097</v>
      </c>
    </row>
    <row r="4228" spans="1:3" x14ac:dyDescent="0.2">
      <c r="A4228" s="1">
        <v>325</v>
      </c>
      <c r="B4228" s="1">
        <v>65503</v>
      </c>
      <c r="C4228" s="1">
        <v>11586.037</v>
      </c>
    </row>
    <row r="4229" spans="1:3" x14ac:dyDescent="0.2">
      <c r="A4229" s="1">
        <v>325</v>
      </c>
      <c r="B4229" s="1">
        <v>0</v>
      </c>
      <c r="C4229" s="1">
        <v>6575.9369999999999</v>
      </c>
    </row>
    <row r="4230" spans="1:3" x14ac:dyDescent="0.2">
      <c r="A4230" s="1">
        <v>326</v>
      </c>
      <c r="B4230" s="1">
        <v>130477</v>
      </c>
      <c r="C4230" s="1">
        <v>1245.7380000000001</v>
      </c>
    </row>
    <row r="4231" spans="1:3" x14ac:dyDescent="0.2">
      <c r="A4231" s="1">
        <v>326</v>
      </c>
      <c r="B4231" s="1">
        <v>286561</v>
      </c>
      <c r="C4231" s="1">
        <v>2041.211</v>
      </c>
    </row>
    <row r="4232" spans="1:3" x14ac:dyDescent="0.2">
      <c r="A4232" s="1">
        <v>326</v>
      </c>
      <c r="B4232" s="1">
        <v>411629</v>
      </c>
      <c r="C4232" s="1">
        <v>5517.9530000000004</v>
      </c>
    </row>
    <row r="4233" spans="1:3" x14ac:dyDescent="0.2">
      <c r="A4233" s="1">
        <v>326</v>
      </c>
      <c r="B4233" s="1">
        <v>322050</v>
      </c>
      <c r="C4233" s="1">
        <v>8964.3539999999994</v>
      </c>
    </row>
    <row r="4234" spans="1:3" x14ac:dyDescent="0.2">
      <c r="A4234" s="1">
        <v>326</v>
      </c>
      <c r="B4234" s="1">
        <v>212900</v>
      </c>
      <c r="C4234" s="1">
        <v>10935.483</v>
      </c>
    </row>
    <row r="4235" spans="1:3" x14ac:dyDescent="0.2">
      <c r="A4235" s="1">
        <v>326</v>
      </c>
      <c r="B4235" s="1">
        <v>101736</v>
      </c>
      <c r="C4235" s="1">
        <v>11085.938</v>
      </c>
    </row>
    <row r="4236" spans="1:3" x14ac:dyDescent="0.2">
      <c r="A4236" s="1">
        <v>326</v>
      </c>
      <c r="B4236" s="1">
        <v>0</v>
      </c>
      <c r="C4236" s="1">
        <v>10203.093999999999</v>
      </c>
    </row>
    <row r="4237" spans="1:3" x14ac:dyDescent="0.2">
      <c r="A4237" s="1">
        <v>327</v>
      </c>
      <c r="B4237" s="1">
        <v>38408</v>
      </c>
      <c r="C4237" s="1">
        <v>564.58399999999995</v>
      </c>
    </row>
    <row r="4238" spans="1:3" x14ac:dyDescent="0.2">
      <c r="A4238" s="1">
        <v>327</v>
      </c>
      <c r="B4238" s="1">
        <v>289712</v>
      </c>
      <c r="C4238" s="1">
        <v>2209.3420000000001</v>
      </c>
    </row>
    <row r="4239" spans="1:3" x14ac:dyDescent="0.2">
      <c r="A4239" s="1">
        <v>327</v>
      </c>
      <c r="B4239" s="1">
        <v>396714</v>
      </c>
      <c r="C4239" s="1">
        <v>2748.2829999999999</v>
      </c>
    </row>
    <row r="4240" spans="1:3" x14ac:dyDescent="0.2">
      <c r="A4240" s="1">
        <v>327</v>
      </c>
      <c r="B4240" s="1">
        <v>377578</v>
      </c>
      <c r="C4240" s="1">
        <v>6686.7870000000003</v>
      </c>
    </row>
    <row r="4241" spans="1:3" x14ac:dyDescent="0.2">
      <c r="A4241" s="1">
        <v>327</v>
      </c>
      <c r="B4241" s="1">
        <v>266500</v>
      </c>
      <c r="C4241" s="1">
        <v>11139.71</v>
      </c>
    </row>
    <row r="4242" spans="1:3" x14ac:dyDescent="0.2">
      <c r="A4242" s="1">
        <v>327</v>
      </c>
      <c r="B4242" s="1">
        <v>154885</v>
      </c>
      <c r="C4242" s="1">
        <v>11133.879000000001</v>
      </c>
    </row>
    <row r="4243" spans="1:3" x14ac:dyDescent="0.2">
      <c r="A4243" s="1">
        <v>327</v>
      </c>
      <c r="B4243" s="1">
        <v>36000</v>
      </c>
      <c r="C4243" s="1">
        <v>11884.06</v>
      </c>
    </row>
    <row r="4244" spans="1:3" x14ac:dyDescent="0.2">
      <c r="A4244" s="1">
        <v>327</v>
      </c>
      <c r="B4244" s="1">
        <v>0</v>
      </c>
      <c r="C4244" s="1">
        <v>3628.2750000000001</v>
      </c>
    </row>
    <row r="4245" spans="1:3" x14ac:dyDescent="0.2">
      <c r="A4245" s="1">
        <v>328</v>
      </c>
      <c r="B4245" s="1">
        <v>211386</v>
      </c>
      <c r="C4245" s="1">
        <v>1690.6890000000001</v>
      </c>
    </row>
    <row r="4246" spans="1:3" x14ac:dyDescent="0.2">
      <c r="A4246" s="1">
        <v>328</v>
      </c>
      <c r="B4246" s="1">
        <v>343847</v>
      </c>
      <c r="C4246" s="1">
        <v>3662.1289999999999</v>
      </c>
    </row>
    <row r="4247" spans="1:3" x14ac:dyDescent="0.2">
      <c r="A4247" s="1">
        <v>328</v>
      </c>
      <c r="B4247" s="1">
        <v>403550</v>
      </c>
      <c r="C4247" s="1">
        <v>4270.0569999999998</v>
      </c>
    </row>
    <row r="4248" spans="1:3" x14ac:dyDescent="0.2">
      <c r="A4248" s="1">
        <v>328</v>
      </c>
      <c r="B4248" s="1">
        <v>287933</v>
      </c>
      <c r="C4248" s="1">
        <v>11552.634</v>
      </c>
    </row>
    <row r="4249" spans="1:3" x14ac:dyDescent="0.2">
      <c r="A4249" s="1">
        <v>328</v>
      </c>
      <c r="B4249" s="1">
        <v>171467</v>
      </c>
      <c r="C4249" s="1">
        <v>11674.397000000001</v>
      </c>
    </row>
    <row r="4250" spans="1:3" x14ac:dyDescent="0.2">
      <c r="A4250" s="1">
        <v>328</v>
      </c>
      <c r="B4250" s="1">
        <v>51690</v>
      </c>
      <c r="C4250" s="1">
        <v>11945.960999999999</v>
      </c>
    </row>
    <row r="4251" spans="1:3" x14ac:dyDescent="0.2">
      <c r="A4251" s="1">
        <v>328</v>
      </c>
      <c r="B4251" s="1">
        <v>0</v>
      </c>
      <c r="C4251" s="1">
        <v>5197.7110000000002</v>
      </c>
    </row>
    <row r="4252" spans="1:3" x14ac:dyDescent="0.2">
      <c r="A4252" s="1">
        <v>329</v>
      </c>
      <c r="B4252" s="1">
        <v>164942</v>
      </c>
      <c r="C4252" s="1">
        <v>1441.7840000000001</v>
      </c>
    </row>
    <row r="4253" spans="1:3" x14ac:dyDescent="0.2">
      <c r="A4253" s="1">
        <v>329</v>
      </c>
      <c r="B4253" s="1">
        <v>349233</v>
      </c>
      <c r="C4253" s="1">
        <v>2103.1779999999999</v>
      </c>
    </row>
    <row r="4254" spans="1:3" x14ac:dyDescent="0.2">
      <c r="A4254" s="1">
        <v>329</v>
      </c>
      <c r="B4254" s="1">
        <v>408067</v>
      </c>
      <c r="C4254" s="1">
        <v>5613.4660000000003</v>
      </c>
    </row>
    <row r="4255" spans="1:3" x14ac:dyDescent="0.2">
      <c r="A4255" s="1">
        <v>329</v>
      </c>
      <c r="B4255" s="1">
        <v>295450</v>
      </c>
      <c r="C4255" s="1">
        <v>11284.769</v>
      </c>
    </row>
    <row r="4256" spans="1:3" x14ac:dyDescent="0.2">
      <c r="A4256" s="1">
        <v>329</v>
      </c>
      <c r="B4256" s="1">
        <v>185400</v>
      </c>
      <c r="C4256" s="1">
        <v>10997.13</v>
      </c>
    </row>
    <row r="4257" spans="1:3" x14ac:dyDescent="0.2">
      <c r="A4257" s="1">
        <v>329</v>
      </c>
      <c r="B4257" s="1">
        <v>67300</v>
      </c>
      <c r="C4257" s="1">
        <v>11791.142</v>
      </c>
    </row>
    <row r="4258" spans="1:3" x14ac:dyDescent="0.2">
      <c r="A4258" s="1">
        <v>329</v>
      </c>
      <c r="B4258" s="1">
        <v>0</v>
      </c>
      <c r="C4258" s="1">
        <v>6750.3429999999998</v>
      </c>
    </row>
    <row r="4259" spans="1:3" x14ac:dyDescent="0.2">
      <c r="A4259" s="1">
        <v>330</v>
      </c>
      <c r="B4259" s="1">
        <v>124942</v>
      </c>
      <c r="C4259" s="1">
        <v>1251.0809999999999</v>
      </c>
    </row>
    <row r="4260" spans="1:3" x14ac:dyDescent="0.2">
      <c r="A4260" s="1">
        <v>330</v>
      </c>
      <c r="B4260" s="1">
        <v>290868</v>
      </c>
      <c r="C4260" s="1">
        <v>1537.9259999999999</v>
      </c>
    </row>
    <row r="4261" spans="1:3" x14ac:dyDescent="0.2">
      <c r="A4261" s="1">
        <v>330</v>
      </c>
      <c r="B4261" s="1">
        <v>425650</v>
      </c>
      <c r="C4261" s="1">
        <v>4613.0889999999999</v>
      </c>
    </row>
    <row r="4262" spans="1:3" x14ac:dyDescent="0.2">
      <c r="A4262" s="1">
        <v>330</v>
      </c>
      <c r="B4262" s="1">
        <v>339023</v>
      </c>
      <c r="C4262" s="1">
        <v>8686.357</v>
      </c>
    </row>
    <row r="4263" spans="1:3" x14ac:dyDescent="0.2">
      <c r="A4263" s="1">
        <v>330</v>
      </c>
      <c r="B4263" s="1">
        <v>229005</v>
      </c>
      <c r="C4263" s="1">
        <v>11005.904</v>
      </c>
    </row>
    <row r="4264" spans="1:3" x14ac:dyDescent="0.2">
      <c r="A4264" s="1">
        <v>330</v>
      </c>
      <c r="B4264" s="1">
        <v>118910</v>
      </c>
      <c r="C4264" s="1">
        <v>10975.654</v>
      </c>
    </row>
    <row r="4265" spans="1:3" x14ac:dyDescent="0.2">
      <c r="A4265" s="1">
        <v>330</v>
      </c>
      <c r="B4265" s="1">
        <v>0</v>
      </c>
      <c r="C4265" s="1">
        <v>11916.495999999999</v>
      </c>
    </row>
    <row r="4266" spans="1:3" x14ac:dyDescent="0.2">
      <c r="A4266" s="1">
        <v>331</v>
      </c>
      <c r="B4266" s="1">
        <v>13211</v>
      </c>
      <c r="C4266" s="1">
        <v>287.233</v>
      </c>
    </row>
    <row r="4267" spans="1:3" x14ac:dyDescent="0.2">
      <c r="A4267" s="1">
        <v>331</v>
      </c>
      <c r="B4267" s="1">
        <v>301019</v>
      </c>
      <c r="C4267" s="1">
        <v>2222.192</v>
      </c>
    </row>
    <row r="4268" spans="1:3" x14ac:dyDescent="0.2">
      <c r="A4268" s="1">
        <v>331</v>
      </c>
      <c r="B4268" s="1">
        <v>365344</v>
      </c>
      <c r="C4268" s="1">
        <v>2564.306</v>
      </c>
    </row>
    <row r="4269" spans="1:3" x14ac:dyDescent="0.2">
      <c r="A4269" s="1">
        <v>331</v>
      </c>
      <c r="B4269" s="1">
        <v>363732</v>
      </c>
      <c r="C4269" s="1">
        <v>8518.1440000000002</v>
      </c>
    </row>
    <row r="4270" spans="1:3" x14ac:dyDescent="0.2">
      <c r="A4270" s="1">
        <v>331</v>
      </c>
      <c r="B4270" s="1">
        <v>276306</v>
      </c>
      <c r="C4270" s="1">
        <v>8746.9529999999995</v>
      </c>
    </row>
    <row r="4271" spans="1:3" x14ac:dyDescent="0.2">
      <c r="A4271" s="1">
        <v>331</v>
      </c>
      <c r="B4271" s="1">
        <v>164472</v>
      </c>
      <c r="C4271" s="1">
        <v>11208.166999999999</v>
      </c>
    </row>
    <row r="4272" spans="1:3" x14ac:dyDescent="0.2">
      <c r="A4272" s="1">
        <v>331</v>
      </c>
      <c r="B4272" s="1">
        <v>44450</v>
      </c>
      <c r="C4272" s="1">
        <v>11990.995999999999</v>
      </c>
    </row>
    <row r="4273" spans="1:3" x14ac:dyDescent="0.2">
      <c r="A4273" s="1">
        <v>331</v>
      </c>
      <c r="B4273" s="1">
        <v>0</v>
      </c>
      <c r="C4273" s="1">
        <v>4453.1040000000003</v>
      </c>
    </row>
    <row r="4274" spans="1:3" x14ac:dyDescent="0.2">
      <c r="A4274" s="1">
        <v>332</v>
      </c>
      <c r="B4274" s="1">
        <v>180659</v>
      </c>
      <c r="C4274" s="1">
        <v>1504.385</v>
      </c>
    </row>
    <row r="4275" spans="1:3" x14ac:dyDescent="0.2">
      <c r="A4275" s="1">
        <v>332</v>
      </c>
      <c r="B4275" s="1">
        <v>361288</v>
      </c>
      <c r="C4275" s="1">
        <v>2910.0859999999998</v>
      </c>
    </row>
    <row r="4276" spans="1:3" x14ac:dyDescent="0.2">
      <c r="A4276" s="1">
        <v>332</v>
      </c>
      <c r="B4276" s="1">
        <v>425300</v>
      </c>
      <c r="C4276" s="1">
        <v>3048.201</v>
      </c>
    </row>
    <row r="4277" spans="1:3" x14ac:dyDescent="0.2">
      <c r="A4277" s="1">
        <v>332</v>
      </c>
      <c r="B4277" s="1">
        <v>312772</v>
      </c>
      <c r="C4277" s="1">
        <v>11236.851000000001</v>
      </c>
    </row>
    <row r="4278" spans="1:3" x14ac:dyDescent="0.2">
      <c r="A4278" s="1">
        <v>332</v>
      </c>
      <c r="B4278" s="1">
        <v>227376</v>
      </c>
      <c r="C4278" s="1">
        <v>8526.77</v>
      </c>
    </row>
    <row r="4279" spans="1:3" x14ac:dyDescent="0.2">
      <c r="A4279" s="1">
        <v>332</v>
      </c>
      <c r="B4279" s="1">
        <v>111427</v>
      </c>
      <c r="C4279" s="1">
        <v>11594.716</v>
      </c>
    </row>
    <row r="4280" spans="1:3" x14ac:dyDescent="0.2">
      <c r="A4280" s="1">
        <v>332</v>
      </c>
      <c r="B4280" s="1">
        <v>0</v>
      </c>
      <c r="C4280" s="1">
        <v>11174.659</v>
      </c>
    </row>
    <row r="4281" spans="1:3" x14ac:dyDescent="0.2">
      <c r="A4281" s="1">
        <v>333</v>
      </c>
      <c r="B4281" s="1">
        <v>16062</v>
      </c>
      <c r="C4281" s="1">
        <v>256.67700000000002</v>
      </c>
    </row>
    <row r="4282" spans="1:3" x14ac:dyDescent="0.2">
      <c r="A4282" s="1">
        <v>333</v>
      </c>
      <c r="B4282" s="1">
        <v>319199</v>
      </c>
      <c r="C4282" s="1">
        <v>2832.5740000000001</v>
      </c>
    </row>
    <row r="4283" spans="1:3" x14ac:dyDescent="0.2">
      <c r="A4283" s="1">
        <v>333</v>
      </c>
      <c r="B4283" s="1">
        <v>360862</v>
      </c>
      <c r="C4283" s="1">
        <v>2065.0500000000002</v>
      </c>
    </row>
    <row r="4284" spans="1:3" x14ac:dyDescent="0.2">
      <c r="A4284" s="1">
        <v>333</v>
      </c>
      <c r="B4284" s="1">
        <v>369171</v>
      </c>
      <c r="C4284" s="1">
        <v>7927.2730000000001</v>
      </c>
    </row>
    <row r="4285" spans="1:3" x14ac:dyDescent="0.2">
      <c r="A4285" s="1">
        <v>333</v>
      </c>
      <c r="B4285" s="1">
        <v>253134</v>
      </c>
      <c r="C4285" s="1">
        <v>11568.867</v>
      </c>
    </row>
    <row r="4286" spans="1:3" x14ac:dyDescent="0.2">
      <c r="A4286" s="1">
        <v>333</v>
      </c>
      <c r="B4286" s="1">
        <v>138850</v>
      </c>
      <c r="C4286" s="1">
        <v>11432.861000000001</v>
      </c>
    </row>
    <row r="4287" spans="1:3" x14ac:dyDescent="0.2">
      <c r="A4287" s="1">
        <v>333</v>
      </c>
      <c r="B4287" s="1">
        <v>20050</v>
      </c>
      <c r="C4287" s="1">
        <v>11888.444</v>
      </c>
    </row>
    <row r="4288" spans="1:3" x14ac:dyDescent="0.2">
      <c r="A4288" s="1">
        <v>333</v>
      </c>
      <c r="B4288" s="1">
        <v>0</v>
      </c>
      <c r="C4288" s="1">
        <v>2022.415</v>
      </c>
    </row>
    <row r="4289" spans="1:3" x14ac:dyDescent="0.2">
      <c r="A4289" s="1">
        <v>334</v>
      </c>
      <c r="B4289" s="1">
        <v>253776</v>
      </c>
      <c r="C4289" s="1">
        <v>1774.6010000000001</v>
      </c>
    </row>
    <row r="4290" spans="1:3" x14ac:dyDescent="0.2">
      <c r="A4290" s="1">
        <v>334</v>
      </c>
      <c r="B4290" s="1">
        <v>309032</v>
      </c>
      <c r="C4290" s="1">
        <v>2031.6579999999999</v>
      </c>
    </row>
    <row r="4291" spans="1:3" x14ac:dyDescent="0.2">
      <c r="A4291" s="1">
        <v>334</v>
      </c>
      <c r="B4291" s="1">
        <v>374966</v>
      </c>
      <c r="C4291" s="1">
        <v>8661.3850000000002</v>
      </c>
    </row>
    <row r="4292" spans="1:3" x14ac:dyDescent="0.2">
      <c r="A4292" s="1">
        <v>334</v>
      </c>
      <c r="B4292" s="1">
        <v>294750</v>
      </c>
      <c r="C4292" s="1">
        <v>8033.5609999999997</v>
      </c>
    </row>
    <row r="4293" spans="1:3" x14ac:dyDescent="0.2">
      <c r="A4293" s="1">
        <v>334</v>
      </c>
      <c r="B4293" s="1">
        <v>191933</v>
      </c>
      <c r="C4293" s="1">
        <v>10271.578</v>
      </c>
    </row>
    <row r="4294" spans="1:3" x14ac:dyDescent="0.2">
      <c r="A4294" s="1">
        <v>334</v>
      </c>
      <c r="B4294" s="1">
        <v>79973</v>
      </c>
      <c r="C4294" s="1">
        <v>11193.959000000001</v>
      </c>
    </row>
    <row r="4295" spans="1:3" x14ac:dyDescent="0.2">
      <c r="A4295" s="1">
        <v>334</v>
      </c>
      <c r="B4295" s="1">
        <v>0</v>
      </c>
      <c r="C4295" s="1">
        <v>8023.2120000000004</v>
      </c>
    </row>
    <row r="4296" spans="1:3" x14ac:dyDescent="0.2">
      <c r="A4296" s="1">
        <v>335</v>
      </c>
      <c r="B4296" s="1">
        <v>93752</v>
      </c>
      <c r="C4296" s="1">
        <v>980.40800000000002</v>
      </c>
    </row>
    <row r="4297" spans="1:3" x14ac:dyDescent="0.2">
      <c r="A4297" s="1">
        <v>335</v>
      </c>
      <c r="B4297" s="1">
        <v>318375</v>
      </c>
      <c r="C4297" s="1">
        <v>1950.59</v>
      </c>
    </row>
    <row r="4298" spans="1:3" x14ac:dyDescent="0.2">
      <c r="A4298" s="1">
        <v>335</v>
      </c>
      <c r="B4298" s="1">
        <v>430200</v>
      </c>
      <c r="C4298" s="1">
        <v>4032.2689999999998</v>
      </c>
    </row>
    <row r="4299" spans="1:3" x14ac:dyDescent="0.2">
      <c r="A4299" s="1">
        <v>335</v>
      </c>
      <c r="B4299" s="1">
        <v>320549</v>
      </c>
      <c r="C4299" s="1">
        <v>10944.953</v>
      </c>
    </row>
    <row r="4300" spans="1:3" x14ac:dyDescent="0.2">
      <c r="A4300" s="1">
        <v>335</v>
      </c>
      <c r="B4300" s="1">
        <v>234080</v>
      </c>
      <c r="C4300" s="1">
        <v>8655.4179999999997</v>
      </c>
    </row>
    <row r="4301" spans="1:3" x14ac:dyDescent="0.2">
      <c r="A4301" s="1">
        <v>335</v>
      </c>
      <c r="B4301" s="1">
        <v>116600</v>
      </c>
      <c r="C4301" s="1">
        <v>11763.800999999999</v>
      </c>
    </row>
    <row r="4302" spans="1:3" x14ac:dyDescent="0.2">
      <c r="A4302" s="1">
        <v>335</v>
      </c>
      <c r="B4302" s="1">
        <v>0</v>
      </c>
      <c r="C4302" s="1">
        <v>11656.861999999999</v>
      </c>
    </row>
    <row r="4303" spans="1:3" x14ac:dyDescent="0.2">
      <c r="A4303" s="1">
        <v>336</v>
      </c>
      <c r="B4303" s="1">
        <v>18598</v>
      </c>
      <c r="C4303" s="1">
        <v>281.39299999999997</v>
      </c>
    </row>
    <row r="4304" spans="1:3" x14ac:dyDescent="0.2">
      <c r="A4304" s="1">
        <v>336</v>
      </c>
      <c r="B4304" s="1">
        <v>286471</v>
      </c>
      <c r="C4304" s="1">
        <v>2214.056</v>
      </c>
    </row>
    <row r="4305" spans="1:3" x14ac:dyDescent="0.2">
      <c r="A4305" s="1">
        <v>336</v>
      </c>
      <c r="B4305" s="1">
        <v>353149</v>
      </c>
      <c r="C4305" s="1">
        <v>2350.4960000000001</v>
      </c>
    </row>
    <row r="4306" spans="1:3" x14ac:dyDescent="0.2">
      <c r="A4306" s="1">
        <v>336</v>
      </c>
      <c r="B4306" s="1">
        <v>364026</v>
      </c>
      <c r="C4306" s="1">
        <v>8740.67</v>
      </c>
    </row>
    <row r="4307" spans="1:3" x14ac:dyDescent="0.2">
      <c r="A4307" s="1">
        <v>336</v>
      </c>
      <c r="B4307" s="1">
        <v>265407</v>
      </c>
      <c r="C4307" s="1">
        <v>9858.74</v>
      </c>
    </row>
    <row r="4308" spans="1:3" x14ac:dyDescent="0.2">
      <c r="A4308" s="1">
        <v>336</v>
      </c>
      <c r="B4308" s="1">
        <v>158100</v>
      </c>
      <c r="C4308" s="1">
        <v>10708.919</v>
      </c>
    </row>
    <row r="4309" spans="1:3" x14ac:dyDescent="0.2">
      <c r="A4309" s="1">
        <v>336</v>
      </c>
      <c r="B4309" s="1">
        <v>40650</v>
      </c>
      <c r="C4309" s="1">
        <v>11755.612999999999</v>
      </c>
    </row>
    <row r="4310" spans="1:3" x14ac:dyDescent="0.2">
      <c r="A4310" s="1">
        <v>336</v>
      </c>
      <c r="B4310" s="1">
        <v>0</v>
      </c>
      <c r="C4310" s="1">
        <v>4064.28</v>
      </c>
    </row>
    <row r="4311" spans="1:3" x14ac:dyDescent="0.2">
      <c r="A4311" s="1">
        <v>337</v>
      </c>
      <c r="B4311" s="1">
        <v>200729</v>
      </c>
      <c r="C4311" s="1">
        <v>1567.931</v>
      </c>
    </row>
    <row r="4312" spans="1:3" x14ac:dyDescent="0.2">
      <c r="A4312" s="1">
        <v>337</v>
      </c>
      <c r="B4312" s="1">
        <v>382304</v>
      </c>
      <c r="C4312" s="1">
        <v>3420.5749999999998</v>
      </c>
    </row>
    <row r="4313" spans="1:3" x14ac:dyDescent="0.2">
      <c r="A4313" s="1">
        <v>337</v>
      </c>
      <c r="B4313" s="1">
        <v>411704</v>
      </c>
      <c r="C4313" s="1">
        <v>2864.5720000000001</v>
      </c>
    </row>
    <row r="4314" spans="1:3" x14ac:dyDescent="0.2">
      <c r="A4314" s="1">
        <v>337</v>
      </c>
      <c r="B4314" s="1">
        <v>318876</v>
      </c>
      <c r="C4314" s="1">
        <v>10224.695</v>
      </c>
    </row>
    <row r="4315" spans="1:3" x14ac:dyDescent="0.2">
      <c r="A4315" s="1">
        <v>337</v>
      </c>
      <c r="B4315" s="1">
        <v>208006</v>
      </c>
      <c r="C4315" s="1">
        <v>11102.391</v>
      </c>
    </row>
    <row r="4316" spans="1:3" x14ac:dyDescent="0.2">
      <c r="A4316" s="1">
        <v>337</v>
      </c>
      <c r="B4316" s="1">
        <v>101900</v>
      </c>
      <c r="C4316" s="1">
        <v>10614.208000000001</v>
      </c>
    </row>
    <row r="4317" spans="1:3" x14ac:dyDescent="0.2">
      <c r="A4317" s="1">
        <v>337</v>
      </c>
      <c r="B4317" s="1">
        <v>0</v>
      </c>
      <c r="C4317" s="1">
        <v>10192.718000000001</v>
      </c>
    </row>
    <row r="4318" spans="1:3" x14ac:dyDescent="0.2">
      <c r="A4318" s="1">
        <v>338</v>
      </c>
      <c r="B4318" s="1">
        <v>38633</v>
      </c>
      <c r="C4318" s="1">
        <v>555.33199999999999</v>
      </c>
    </row>
    <row r="4319" spans="1:3" x14ac:dyDescent="0.2">
      <c r="A4319" s="1">
        <v>338</v>
      </c>
      <c r="B4319" s="1">
        <v>300482</v>
      </c>
      <c r="C4319" s="1">
        <v>2244.5</v>
      </c>
    </row>
    <row r="4320" spans="1:3" x14ac:dyDescent="0.2">
      <c r="A4320" s="1">
        <v>338</v>
      </c>
      <c r="B4320" s="1">
        <v>388645</v>
      </c>
      <c r="C4320" s="1">
        <v>2740.2460000000001</v>
      </c>
    </row>
    <row r="4321" spans="1:3" x14ac:dyDescent="0.2">
      <c r="A4321" s="1">
        <v>338</v>
      </c>
      <c r="B4321" s="1">
        <v>344519</v>
      </c>
      <c r="C4321" s="1">
        <v>9972.1090000000004</v>
      </c>
    </row>
    <row r="4322" spans="1:3" x14ac:dyDescent="0.2">
      <c r="A4322" s="1">
        <v>338</v>
      </c>
      <c r="B4322" s="1">
        <v>239302</v>
      </c>
      <c r="C4322" s="1">
        <v>10533.794</v>
      </c>
    </row>
    <row r="4323" spans="1:3" x14ac:dyDescent="0.2">
      <c r="A4323" s="1">
        <v>338</v>
      </c>
      <c r="B4323" s="1">
        <v>125959</v>
      </c>
      <c r="C4323" s="1">
        <v>11330.924000000001</v>
      </c>
    </row>
    <row r="4324" spans="1:3" x14ac:dyDescent="0.2">
      <c r="A4324" s="1">
        <v>338</v>
      </c>
      <c r="B4324" s="1">
        <v>1398</v>
      </c>
      <c r="C4324" s="1">
        <v>12446.540999999999</v>
      </c>
    </row>
    <row r="4325" spans="1:3" x14ac:dyDescent="0.2">
      <c r="A4325" s="1">
        <v>338</v>
      </c>
      <c r="B4325" s="1">
        <v>0</v>
      </c>
      <c r="C4325" s="1">
        <v>173.5</v>
      </c>
    </row>
    <row r="4326" spans="1:3" x14ac:dyDescent="0.2">
      <c r="A4326" s="1">
        <v>339</v>
      </c>
      <c r="B4326" s="1">
        <v>302679</v>
      </c>
      <c r="C4326" s="1">
        <v>2260.875</v>
      </c>
    </row>
    <row r="4327" spans="1:3" x14ac:dyDescent="0.2">
      <c r="A4327" s="1">
        <v>339</v>
      </c>
      <c r="B4327" s="1">
        <v>356423</v>
      </c>
      <c r="C4327" s="1">
        <v>2318.8319999999999</v>
      </c>
    </row>
    <row r="4328" spans="1:3" x14ac:dyDescent="0.2">
      <c r="A4328" s="1">
        <v>339</v>
      </c>
      <c r="B4328" s="1">
        <v>364443</v>
      </c>
      <c r="C4328" s="1">
        <v>8940.7489999999998</v>
      </c>
    </row>
    <row r="4329" spans="1:3" x14ac:dyDescent="0.2">
      <c r="A4329" s="1">
        <v>339</v>
      </c>
      <c r="B4329" s="1">
        <v>265250</v>
      </c>
      <c r="C4329" s="1">
        <v>9919.4249999999993</v>
      </c>
    </row>
    <row r="4330" spans="1:3" x14ac:dyDescent="0.2">
      <c r="A4330" s="1">
        <v>339</v>
      </c>
      <c r="B4330" s="1">
        <v>176254</v>
      </c>
      <c r="C4330" s="1">
        <v>8891.3420000000006</v>
      </c>
    </row>
    <row r="4331" spans="1:3" x14ac:dyDescent="0.2">
      <c r="A4331" s="1">
        <v>339</v>
      </c>
      <c r="B4331" s="1">
        <v>62938</v>
      </c>
      <c r="C4331" s="1">
        <v>11337.348</v>
      </c>
    </row>
    <row r="4332" spans="1:3" x14ac:dyDescent="0.2">
      <c r="A4332" s="1">
        <v>339</v>
      </c>
      <c r="B4332" s="1">
        <v>0</v>
      </c>
      <c r="C4332" s="1">
        <v>6315.4769999999999</v>
      </c>
    </row>
    <row r="4333" spans="1:3" x14ac:dyDescent="0.2">
      <c r="A4333" s="1">
        <v>340</v>
      </c>
      <c r="B4333" s="1">
        <v>119994</v>
      </c>
      <c r="C4333" s="1">
        <v>1270.979</v>
      </c>
    </row>
    <row r="4334" spans="1:3" x14ac:dyDescent="0.2">
      <c r="A4334" s="1">
        <v>340</v>
      </c>
      <c r="B4334" s="1">
        <v>292924</v>
      </c>
      <c r="C4334" s="1">
        <v>2097.9989999999998</v>
      </c>
    </row>
    <row r="4335" spans="1:3" x14ac:dyDescent="0.2">
      <c r="A4335" s="1">
        <v>340</v>
      </c>
      <c r="B4335" s="1">
        <v>416235</v>
      </c>
      <c r="C4335" s="1">
        <v>5002.4650000000001</v>
      </c>
    </row>
    <row r="4336" spans="1:3" x14ac:dyDescent="0.2">
      <c r="A4336" s="1">
        <v>340</v>
      </c>
      <c r="B4336" s="1">
        <v>327000</v>
      </c>
      <c r="C4336" s="1">
        <v>8918.3469999999998</v>
      </c>
    </row>
    <row r="4337" spans="1:3" x14ac:dyDescent="0.2">
      <c r="A4337" s="1">
        <v>340</v>
      </c>
      <c r="B4337" s="1">
        <v>220800</v>
      </c>
      <c r="C4337" s="1">
        <v>10588.933000000001</v>
      </c>
    </row>
    <row r="4338" spans="1:3" x14ac:dyDescent="0.2">
      <c r="A4338" s="1">
        <v>340</v>
      </c>
      <c r="B4338" s="1">
        <v>127039</v>
      </c>
      <c r="C4338" s="1">
        <v>9404.4629999999997</v>
      </c>
    </row>
    <row r="4339" spans="1:3" x14ac:dyDescent="0.2">
      <c r="A4339" s="1">
        <v>340</v>
      </c>
      <c r="B4339" s="1">
        <v>4400</v>
      </c>
      <c r="C4339" s="1">
        <v>12233.050999999999</v>
      </c>
    </row>
    <row r="4340" spans="1:3" x14ac:dyDescent="0.2">
      <c r="A4340" s="1">
        <v>340</v>
      </c>
      <c r="B4340" s="1">
        <v>0</v>
      </c>
      <c r="C4340" s="1">
        <v>470.12700000000001</v>
      </c>
    </row>
    <row r="4341" spans="1:3" x14ac:dyDescent="0.2">
      <c r="A4341" s="1">
        <v>341</v>
      </c>
      <c r="B4341" s="1">
        <v>278391</v>
      </c>
      <c r="C4341" s="1">
        <v>2261.741</v>
      </c>
    </row>
    <row r="4342" spans="1:3" x14ac:dyDescent="0.2">
      <c r="A4342" s="1">
        <v>341</v>
      </c>
      <c r="B4342" s="1">
        <v>345945</v>
      </c>
      <c r="C4342" s="1">
        <v>2425.23</v>
      </c>
    </row>
    <row r="4343" spans="1:3" x14ac:dyDescent="0.2">
      <c r="A4343" s="1">
        <v>341</v>
      </c>
      <c r="B4343" s="1">
        <v>392456</v>
      </c>
      <c r="C4343" s="1">
        <v>6034.58</v>
      </c>
    </row>
    <row r="4344" spans="1:3" x14ac:dyDescent="0.2">
      <c r="A4344" s="1">
        <v>341</v>
      </c>
      <c r="B4344" s="1">
        <v>286400</v>
      </c>
      <c r="C4344" s="1">
        <v>10614.152</v>
      </c>
    </row>
    <row r="4345" spans="1:3" x14ac:dyDescent="0.2">
      <c r="A4345" s="1">
        <v>341</v>
      </c>
      <c r="B4345" s="1">
        <v>177401</v>
      </c>
      <c r="C4345" s="1">
        <v>10886.849</v>
      </c>
    </row>
    <row r="4346" spans="1:3" x14ac:dyDescent="0.2">
      <c r="A4346" s="1">
        <v>341</v>
      </c>
      <c r="B4346" s="1">
        <v>65365</v>
      </c>
      <c r="C4346" s="1">
        <v>11203.495999999999</v>
      </c>
    </row>
    <row r="4347" spans="1:3" x14ac:dyDescent="0.2">
      <c r="A4347" s="1">
        <v>341</v>
      </c>
      <c r="B4347" s="1">
        <v>0</v>
      </c>
      <c r="C4347" s="1">
        <v>6568.0889999999999</v>
      </c>
    </row>
    <row r="4348" spans="1:3" x14ac:dyDescent="0.2">
      <c r="A4348" s="1">
        <v>342</v>
      </c>
      <c r="B4348" s="1">
        <v>124360</v>
      </c>
      <c r="C4348" s="1">
        <v>1354.9680000000001</v>
      </c>
    </row>
    <row r="4349" spans="1:3" x14ac:dyDescent="0.2">
      <c r="A4349" s="1">
        <v>342</v>
      </c>
      <c r="B4349" s="1">
        <v>301928</v>
      </c>
      <c r="C4349" s="1">
        <v>1880.788</v>
      </c>
    </row>
    <row r="4350" spans="1:3" x14ac:dyDescent="0.2">
      <c r="A4350" s="1">
        <v>342</v>
      </c>
      <c r="B4350" s="1">
        <v>412949</v>
      </c>
      <c r="C4350" s="1">
        <v>5466.57</v>
      </c>
    </row>
    <row r="4351" spans="1:3" x14ac:dyDescent="0.2">
      <c r="A4351" s="1">
        <v>342</v>
      </c>
      <c r="B4351" s="1">
        <v>313400</v>
      </c>
      <c r="C4351" s="1">
        <v>9930.9989999999998</v>
      </c>
    </row>
    <row r="4352" spans="1:3" x14ac:dyDescent="0.2">
      <c r="A4352" s="1">
        <v>342</v>
      </c>
      <c r="B4352" s="1">
        <v>209000</v>
      </c>
      <c r="C4352" s="1">
        <v>10431.592000000001</v>
      </c>
    </row>
    <row r="4353" spans="1:3" x14ac:dyDescent="0.2">
      <c r="A4353" s="1">
        <v>342</v>
      </c>
      <c r="B4353" s="1">
        <v>99607</v>
      </c>
      <c r="C4353" s="1">
        <v>10926.746999999999</v>
      </c>
    </row>
    <row r="4354" spans="1:3" x14ac:dyDescent="0.2">
      <c r="A4354" s="1">
        <v>342</v>
      </c>
      <c r="B4354" s="1">
        <v>0</v>
      </c>
      <c r="C4354" s="1">
        <v>9994.5460000000003</v>
      </c>
    </row>
    <row r="4355" spans="1:3" x14ac:dyDescent="0.2">
      <c r="A4355" s="1">
        <v>343</v>
      </c>
      <c r="B4355" s="1">
        <v>42016</v>
      </c>
      <c r="C4355" s="1">
        <v>634.12900000000002</v>
      </c>
    </row>
    <row r="4356" spans="1:3" x14ac:dyDescent="0.2">
      <c r="A4356" s="1">
        <v>343</v>
      </c>
      <c r="B4356" s="1">
        <v>309009</v>
      </c>
      <c r="C4356" s="1">
        <v>2194.895</v>
      </c>
    </row>
    <row r="4357" spans="1:3" x14ac:dyDescent="0.2">
      <c r="A4357" s="1">
        <v>343</v>
      </c>
      <c r="B4357" s="1">
        <v>392016</v>
      </c>
      <c r="C4357" s="1">
        <v>2588.683</v>
      </c>
    </row>
    <row r="4358" spans="1:3" x14ac:dyDescent="0.2">
      <c r="A4358" s="1">
        <v>343</v>
      </c>
      <c r="B4358" s="1">
        <v>342350</v>
      </c>
      <c r="C4358" s="1">
        <v>10329.032999999999</v>
      </c>
    </row>
    <row r="4359" spans="1:3" x14ac:dyDescent="0.2">
      <c r="A4359" s="1">
        <v>343</v>
      </c>
      <c r="B4359" s="1">
        <v>250848</v>
      </c>
      <c r="C4359" s="1">
        <v>9129.4330000000009</v>
      </c>
    </row>
    <row r="4360" spans="1:3" x14ac:dyDescent="0.2">
      <c r="A4360" s="1">
        <v>343</v>
      </c>
      <c r="B4360" s="1">
        <v>143200</v>
      </c>
      <c r="C4360" s="1">
        <v>10780.495999999999</v>
      </c>
    </row>
    <row r="4361" spans="1:3" x14ac:dyDescent="0.2">
      <c r="A4361" s="1">
        <v>343</v>
      </c>
      <c r="B4361" s="1">
        <v>26173</v>
      </c>
      <c r="C4361" s="1">
        <v>11692.052</v>
      </c>
    </row>
    <row r="4362" spans="1:3" x14ac:dyDescent="0.2">
      <c r="A4362" s="1">
        <v>343</v>
      </c>
      <c r="B4362" s="1">
        <v>0</v>
      </c>
      <c r="C4362" s="1">
        <v>2643.931</v>
      </c>
    </row>
    <row r="4363" spans="1:3" x14ac:dyDescent="0.2">
      <c r="A4363" s="1">
        <v>344</v>
      </c>
      <c r="B4363" s="1">
        <v>246835</v>
      </c>
      <c r="C4363" s="1">
        <v>1899.2180000000001</v>
      </c>
    </row>
    <row r="4364" spans="1:3" x14ac:dyDescent="0.2">
      <c r="A4364" s="1">
        <v>344</v>
      </c>
      <c r="B4364" s="1">
        <v>316540</v>
      </c>
      <c r="C4364" s="1">
        <v>2414.1610000000001</v>
      </c>
    </row>
    <row r="4365" spans="1:3" x14ac:dyDescent="0.2">
      <c r="A4365" s="1">
        <v>344</v>
      </c>
      <c r="B4365" s="1">
        <v>372897</v>
      </c>
      <c r="C4365" s="1">
        <v>8389.3870000000006</v>
      </c>
    </row>
    <row r="4366" spans="1:3" x14ac:dyDescent="0.2">
      <c r="A4366" s="1">
        <v>344</v>
      </c>
      <c r="B4366" s="1">
        <v>292350</v>
      </c>
      <c r="C4366" s="1">
        <v>8051.5810000000001</v>
      </c>
    </row>
    <row r="4367" spans="1:3" x14ac:dyDescent="0.2">
      <c r="A4367" s="1">
        <v>344</v>
      </c>
      <c r="B4367" s="1">
        <v>184471</v>
      </c>
      <c r="C4367" s="1">
        <v>10755.937</v>
      </c>
    </row>
    <row r="4368" spans="1:3" x14ac:dyDescent="0.2">
      <c r="A4368" s="1">
        <v>344</v>
      </c>
      <c r="B4368" s="1">
        <v>73500</v>
      </c>
      <c r="C4368" s="1">
        <v>11118.393</v>
      </c>
    </row>
    <row r="4369" spans="1:3" x14ac:dyDescent="0.2">
      <c r="A4369" s="1">
        <v>344</v>
      </c>
      <c r="B4369" s="1">
        <v>0</v>
      </c>
      <c r="C4369" s="1">
        <v>7358.1189999999997</v>
      </c>
    </row>
    <row r="4370" spans="1:3" x14ac:dyDescent="0.2">
      <c r="A4370" s="1">
        <v>345</v>
      </c>
      <c r="B4370" s="1">
        <v>94147</v>
      </c>
      <c r="C4370" s="1">
        <v>1144.182</v>
      </c>
    </row>
    <row r="4371" spans="1:3" x14ac:dyDescent="0.2">
      <c r="A4371" s="1">
        <v>345</v>
      </c>
      <c r="B4371" s="1">
        <v>291645</v>
      </c>
      <c r="C4371" s="1">
        <v>2174.8960000000002</v>
      </c>
    </row>
    <row r="4372" spans="1:3" x14ac:dyDescent="0.2">
      <c r="A4372" s="1">
        <v>345</v>
      </c>
      <c r="B4372" s="1">
        <v>424900</v>
      </c>
      <c r="C4372" s="1">
        <v>4178.7529999999997</v>
      </c>
    </row>
    <row r="4373" spans="1:3" x14ac:dyDescent="0.2">
      <c r="A4373" s="1">
        <v>345</v>
      </c>
      <c r="B4373" s="1">
        <v>319150</v>
      </c>
      <c r="C4373" s="1">
        <v>10571.097</v>
      </c>
    </row>
    <row r="4374" spans="1:3" x14ac:dyDescent="0.2">
      <c r="A4374" s="1">
        <v>345</v>
      </c>
      <c r="B4374" s="1">
        <v>215494</v>
      </c>
      <c r="C4374" s="1">
        <v>10351.57</v>
      </c>
    </row>
    <row r="4375" spans="1:3" x14ac:dyDescent="0.2">
      <c r="A4375" s="1">
        <v>345</v>
      </c>
      <c r="B4375" s="1">
        <v>103450</v>
      </c>
      <c r="C4375" s="1">
        <v>11205.218999999999</v>
      </c>
    </row>
    <row r="4376" spans="1:3" x14ac:dyDescent="0.2">
      <c r="A4376" s="1">
        <v>345</v>
      </c>
      <c r="B4376" s="1">
        <v>0</v>
      </c>
      <c r="C4376" s="1">
        <v>10353.43</v>
      </c>
    </row>
    <row r="4377" spans="1:3" x14ac:dyDescent="0.2">
      <c r="A4377" s="1">
        <v>346</v>
      </c>
      <c r="B4377" s="1">
        <v>38960</v>
      </c>
      <c r="C4377" s="1">
        <v>567.28899999999999</v>
      </c>
    </row>
    <row r="4378" spans="1:3" x14ac:dyDescent="0.2">
      <c r="A4378" s="1">
        <v>346</v>
      </c>
      <c r="B4378" s="1">
        <v>278607</v>
      </c>
      <c r="C4378" s="1">
        <v>2116.2190000000001</v>
      </c>
    </row>
    <row r="4379" spans="1:3" x14ac:dyDescent="0.2">
      <c r="A4379" s="1">
        <v>346</v>
      </c>
      <c r="B4379" s="1">
        <v>400756</v>
      </c>
      <c r="C4379" s="1">
        <v>2849.4989999999998</v>
      </c>
    </row>
    <row r="4380" spans="1:3" x14ac:dyDescent="0.2">
      <c r="A4380" s="1">
        <v>346</v>
      </c>
      <c r="B4380" s="1">
        <v>364400</v>
      </c>
      <c r="C4380" s="1">
        <v>8006.85</v>
      </c>
    </row>
    <row r="4381" spans="1:3" x14ac:dyDescent="0.2">
      <c r="A4381" s="1">
        <v>346</v>
      </c>
      <c r="B4381" s="1">
        <v>255684</v>
      </c>
      <c r="C4381" s="1">
        <v>10858.061</v>
      </c>
    </row>
    <row r="4382" spans="1:3" x14ac:dyDescent="0.2">
      <c r="A4382" s="1">
        <v>346</v>
      </c>
      <c r="B4382" s="1">
        <v>145250</v>
      </c>
      <c r="C4382" s="1">
        <v>11037.451999999999</v>
      </c>
    </row>
    <row r="4383" spans="1:3" x14ac:dyDescent="0.2">
      <c r="A4383" s="1">
        <v>346</v>
      </c>
      <c r="B4383" s="1">
        <v>26087</v>
      </c>
      <c r="C4383" s="1">
        <v>11906.165999999999</v>
      </c>
    </row>
    <row r="4384" spans="1:3" x14ac:dyDescent="0.2">
      <c r="A4384" s="1">
        <v>346</v>
      </c>
      <c r="B4384" s="1">
        <v>0</v>
      </c>
      <c r="C4384" s="1">
        <v>2639.9580000000001</v>
      </c>
    </row>
    <row r="4385" spans="1:3" x14ac:dyDescent="0.2">
      <c r="A4385" s="1">
        <v>347</v>
      </c>
      <c r="B4385" s="1">
        <v>199012</v>
      </c>
      <c r="C4385" s="1">
        <v>1618.192</v>
      </c>
    </row>
    <row r="4386" spans="1:3" x14ac:dyDescent="0.2">
      <c r="A4386" s="1">
        <v>347</v>
      </c>
      <c r="B4386" s="1">
        <v>379736</v>
      </c>
      <c r="C4386" s="1">
        <v>3684.7510000000002</v>
      </c>
    </row>
    <row r="4387" spans="1:3" x14ac:dyDescent="0.2">
      <c r="A4387" s="1">
        <v>347</v>
      </c>
      <c r="B4387" s="1">
        <v>400372</v>
      </c>
      <c r="C4387" s="1">
        <v>3022.991</v>
      </c>
    </row>
    <row r="4388" spans="1:3" x14ac:dyDescent="0.2">
      <c r="A4388" s="1">
        <v>347</v>
      </c>
      <c r="B4388" s="1">
        <v>311755</v>
      </c>
      <c r="C4388" s="1">
        <v>10459.849</v>
      </c>
    </row>
    <row r="4389" spans="1:3" x14ac:dyDescent="0.2">
      <c r="A4389" s="1">
        <v>347</v>
      </c>
      <c r="B4389" s="1">
        <v>225968</v>
      </c>
      <c r="C4389" s="1">
        <v>8583.3729999999996</v>
      </c>
    </row>
    <row r="4390" spans="1:3" x14ac:dyDescent="0.2">
      <c r="A4390" s="1">
        <v>347</v>
      </c>
      <c r="B4390" s="1">
        <v>115735</v>
      </c>
      <c r="C4390" s="1">
        <v>11018.044</v>
      </c>
    </row>
    <row r="4391" spans="1:3" x14ac:dyDescent="0.2">
      <c r="A4391" s="1">
        <v>347</v>
      </c>
      <c r="B4391" s="1">
        <v>0</v>
      </c>
      <c r="C4391" s="1">
        <v>11596.482</v>
      </c>
    </row>
    <row r="4392" spans="1:3" x14ac:dyDescent="0.2">
      <c r="A4392" s="1">
        <v>348</v>
      </c>
      <c r="B4392" s="1">
        <v>17159</v>
      </c>
      <c r="C4392" s="1">
        <v>223.499</v>
      </c>
    </row>
    <row r="4393" spans="1:3" x14ac:dyDescent="0.2">
      <c r="A4393" s="1">
        <v>348</v>
      </c>
      <c r="B4393" s="1">
        <v>296736</v>
      </c>
      <c r="C4393" s="1">
        <v>2461.7190000000001</v>
      </c>
    </row>
    <row r="4394" spans="1:3" x14ac:dyDescent="0.2">
      <c r="A4394" s="1">
        <v>348</v>
      </c>
      <c r="B4394" s="1">
        <v>381206</v>
      </c>
      <c r="C4394" s="1">
        <v>2433.337</v>
      </c>
    </row>
    <row r="4395" spans="1:3" x14ac:dyDescent="0.2">
      <c r="A4395" s="1">
        <v>348</v>
      </c>
      <c r="B4395" s="1">
        <v>354050</v>
      </c>
      <c r="C4395" s="1">
        <v>9456.8050000000003</v>
      </c>
    </row>
    <row r="4396" spans="1:3" x14ac:dyDescent="0.2">
      <c r="A4396" s="1">
        <v>348</v>
      </c>
      <c r="B4396" s="1">
        <v>250450</v>
      </c>
      <c r="C4396" s="1">
        <v>10355.655000000001</v>
      </c>
    </row>
    <row r="4397" spans="1:3" x14ac:dyDescent="0.2">
      <c r="A4397" s="1">
        <v>348</v>
      </c>
      <c r="B4397" s="1">
        <v>143424</v>
      </c>
      <c r="C4397" s="1">
        <v>10688.539000000001</v>
      </c>
    </row>
    <row r="4398" spans="1:3" x14ac:dyDescent="0.2">
      <c r="A4398" s="1">
        <v>348</v>
      </c>
      <c r="B4398" s="1">
        <v>42776</v>
      </c>
      <c r="C4398" s="1">
        <v>10064.632</v>
      </c>
    </row>
    <row r="4399" spans="1:3" x14ac:dyDescent="0.2">
      <c r="A4399" s="1">
        <v>348</v>
      </c>
      <c r="B4399" s="1">
        <v>0</v>
      </c>
      <c r="C4399" s="1">
        <v>4311.134</v>
      </c>
    </row>
    <row r="4400" spans="1:3" x14ac:dyDescent="0.2">
      <c r="A4400" s="1">
        <v>349</v>
      </c>
      <c r="B4400" s="1">
        <v>179761</v>
      </c>
      <c r="C4400" s="1">
        <v>1713.73</v>
      </c>
    </row>
    <row r="4401" spans="1:3" x14ac:dyDescent="0.2">
      <c r="A4401" s="1">
        <v>349</v>
      </c>
      <c r="B4401" s="1">
        <v>328023</v>
      </c>
      <c r="C4401" s="1">
        <v>2861.462</v>
      </c>
    </row>
    <row r="4402" spans="1:3" x14ac:dyDescent="0.2">
      <c r="A4402" s="1">
        <v>349</v>
      </c>
      <c r="B4402" s="1">
        <v>394073</v>
      </c>
      <c r="C4402" s="1">
        <v>6014.2830000000004</v>
      </c>
    </row>
    <row r="4403" spans="1:3" x14ac:dyDescent="0.2">
      <c r="A4403" s="1">
        <v>349</v>
      </c>
      <c r="B4403" s="1">
        <v>282821</v>
      </c>
      <c r="C4403" s="1">
        <v>11090.272999999999</v>
      </c>
    </row>
    <row r="4404" spans="1:3" x14ac:dyDescent="0.2">
      <c r="A4404" s="1">
        <v>349</v>
      </c>
      <c r="B4404" s="1">
        <v>166500</v>
      </c>
      <c r="C4404" s="1">
        <v>11644.887000000001</v>
      </c>
    </row>
    <row r="4405" spans="1:3" x14ac:dyDescent="0.2">
      <c r="A4405" s="1">
        <v>349</v>
      </c>
      <c r="B4405" s="1">
        <v>47866</v>
      </c>
      <c r="C4405" s="1">
        <v>11852.242</v>
      </c>
    </row>
    <row r="4406" spans="1:3" x14ac:dyDescent="0.2">
      <c r="A4406" s="1">
        <v>349</v>
      </c>
      <c r="B4406" s="1">
        <v>0</v>
      </c>
      <c r="C4406" s="1">
        <v>4813.5119999999997</v>
      </c>
    </row>
    <row r="4407" spans="1:3" x14ac:dyDescent="0.2">
      <c r="A4407" s="1">
        <v>350</v>
      </c>
      <c r="B4407" s="1">
        <v>164652</v>
      </c>
      <c r="C4407" s="1">
        <v>1411.8779999999999</v>
      </c>
    </row>
    <row r="4408" spans="1:3" x14ac:dyDescent="0.2">
      <c r="A4408" s="1">
        <v>350</v>
      </c>
      <c r="B4408" s="1">
        <v>347520</v>
      </c>
      <c r="C4408" s="1">
        <v>2173.8270000000002</v>
      </c>
    </row>
    <row r="4409" spans="1:3" x14ac:dyDescent="0.2">
      <c r="A4409" s="1">
        <v>350</v>
      </c>
      <c r="B4409" s="1">
        <v>420550</v>
      </c>
      <c r="C4409" s="1">
        <v>4355.3919999999998</v>
      </c>
    </row>
    <row r="4410" spans="1:3" x14ac:dyDescent="0.2">
      <c r="A4410" s="1">
        <v>350</v>
      </c>
      <c r="B4410" s="1">
        <v>308950</v>
      </c>
      <c r="C4410" s="1">
        <v>11138.99</v>
      </c>
    </row>
    <row r="4411" spans="1:3" x14ac:dyDescent="0.2">
      <c r="A4411" s="1">
        <v>350</v>
      </c>
      <c r="B4411" s="1">
        <v>199800</v>
      </c>
      <c r="C4411" s="1">
        <v>10905.986999999999</v>
      </c>
    </row>
    <row r="4412" spans="1:3" x14ac:dyDescent="0.2">
      <c r="A4412" s="1">
        <v>350</v>
      </c>
      <c r="B4412" s="1">
        <v>90050</v>
      </c>
      <c r="C4412" s="1">
        <v>11000.566000000001</v>
      </c>
    </row>
    <row r="4413" spans="1:3" x14ac:dyDescent="0.2">
      <c r="A4413" s="1">
        <v>350</v>
      </c>
      <c r="B4413" s="1">
        <v>0</v>
      </c>
      <c r="C4413" s="1">
        <v>9002.2630000000008</v>
      </c>
    </row>
    <row r="4414" spans="1:3" x14ac:dyDescent="0.2">
      <c r="A4414" s="1">
        <v>351</v>
      </c>
      <c r="B4414" s="1">
        <v>60283</v>
      </c>
      <c r="C4414" s="1">
        <v>901.29200000000003</v>
      </c>
    </row>
    <row r="4415" spans="1:3" x14ac:dyDescent="0.2">
      <c r="A4415" s="1">
        <v>351</v>
      </c>
      <c r="B4415" s="1">
        <v>299557</v>
      </c>
      <c r="C4415" s="1">
        <v>2122.1239999999998</v>
      </c>
    </row>
    <row r="4416" spans="1:3" x14ac:dyDescent="0.2">
      <c r="A4416" s="1">
        <v>351</v>
      </c>
      <c r="B4416" s="1">
        <v>425334</v>
      </c>
      <c r="C4416" s="1">
        <v>3626.6219999999998</v>
      </c>
    </row>
    <row r="4417" spans="1:3" x14ac:dyDescent="0.2">
      <c r="A4417" s="1">
        <v>351</v>
      </c>
      <c r="B4417" s="1">
        <v>326200</v>
      </c>
      <c r="C4417" s="1">
        <v>10711.848</v>
      </c>
    </row>
    <row r="4418" spans="1:3" x14ac:dyDescent="0.2">
      <c r="A4418" s="1">
        <v>351</v>
      </c>
      <c r="B4418" s="1">
        <v>216750</v>
      </c>
      <c r="C4418" s="1">
        <v>10926.645</v>
      </c>
    </row>
    <row r="4419" spans="1:3" x14ac:dyDescent="0.2">
      <c r="A4419" s="1">
        <v>351</v>
      </c>
      <c r="B4419" s="1">
        <v>128300</v>
      </c>
      <c r="C4419" s="1">
        <v>8851.384</v>
      </c>
    </row>
    <row r="4420" spans="1:3" x14ac:dyDescent="0.2">
      <c r="A4420" s="1">
        <v>351</v>
      </c>
      <c r="B4420" s="1">
        <v>3750</v>
      </c>
      <c r="C4420" s="1">
        <v>12447.861000000001</v>
      </c>
    </row>
    <row r="4421" spans="1:3" x14ac:dyDescent="0.2">
      <c r="A4421" s="1">
        <v>351</v>
      </c>
      <c r="B4421" s="1">
        <v>0</v>
      </c>
      <c r="C4421" s="1">
        <v>409.685</v>
      </c>
    </row>
    <row r="4422" spans="1:3" x14ac:dyDescent="0.2">
      <c r="A4422" s="1">
        <v>352</v>
      </c>
      <c r="B4422" s="1">
        <v>284178</v>
      </c>
      <c r="C4422" s="1">
        <v>2522.7820000000002</v>
      </c>
    </row>
    <row r="4423" spans="1:3" x14ac:dyDescent="0.2">
      <c r="A4423" s="1">
        <v>352</v>
      </c>
      <c r="B4423" s="1">
        <v>342989</v>
      </c>
      <c r="C4423" s="1">
        <v>2647.5410000000002</v>
      </c>
    </row>
    <row r="4424" spans="1:3" x14ac:dyDescent="0.2">
      <c r="A4424" s="1">
        <v>352</v>
      </c>
      <c r="B4424" s="1">
        <v>383082</v>
      </c>
      <c r="C4424" s="1">
        <v>6483.5739999999996</v>
      </c>
    </row>
    <row r="4425" spans="1:3" x14ac:dyDescent="0.2">
      <c r="A4425" s="1">
        <v>352</v>
      </c>
      <c r="B4425" s="1">
        <v>269950</v>
      </c>
      <c r="C4425" s="1">
        <v>11322.433999999999</v>
      </c>
    </row>
    <row r="4426" spans="1:3" x14ac:dyDescent="0.2">
      <c r="A4426" s="1">
        <v>352</v>
      </c>
      <c r="B4426" s="1">
        <v>155700</v>
      </c>
      <c r="C4426" s="1">
        <v>11433.834999999999</v>
      </c>
    </row>
    <row r="4427" spans="1:3" x14ac:dyDescent="0.2">
      <c r="A4427" s="1">
        <v>352</v>
      </c>
      <c r="B4427" s="1">
        <v>37907</v>
      </c>
      <c r="C4427" s="1">
        <v>11755.081</v>
      </c>
    </row>
    <row r="4428" spans="1:3" x14ac:dyDescent="0.2">
      <c r="A4428" s="1">
        <v>352</v>
      </c>
      <c r="B4428" s="1">
        <v>0</v>
      </c>
      <c r="C4428" s="1">
        <v>3822.652</v>
      </c>
    </row>
    <row r="4429" spans="1:3" x14ac:dyDescent="0.2">
      <c r="A4429" s="1">
        <v>353</v>
      </c>
      <c r="B4429" s="1">
        <v>194926</v>
      </c>
      <c r="C4429" s="1">
        <v>1696.8579999999999</v>
      </c>
    </row>
    <row r="4430" spans="1:3" x14ac:dyDescent="0.2">
      <c r="A4430" s="1">
        <v>353</v>
      </c>
      <c r="B4430" s="1">
        <v>373341</v>
      </c>
      <c r="C4430" s="1">
        <v>3771.4850000000001</v>
      </c>
    </row>
    <row r="4431" spans="1:3" x14ac:dyDescent="0.2">
      <c r="A4431" s="1">
        <v>353</v>
      </c>
      <c r="B4431" s="1">
        <v>396110</v>
      </c>
      <c r="C4431" s="1">
        <v>4885.3649999999998</v>
      </c>
    </row>
    <row r="4432" spans="1:3" x14ac:dyDescent="0.2">
      <c r="A4432" s="1">
        <v>353</v>
      </c>
      <c r="B4432" s="1">
        <v>308961</v>
      </c>
      <c r="C4432" s="1">
        <v>8722.9750000000004</v>
      </c>
    </row>
    <row r="4433" spans="1:3" x14ac:dyDescent="0.2">
      <c r="A4433" s="1">
        <v>353</v>
      </c>
      <c r="B4433" s="1">
        <v>201800</v>
      </c>
      <c r="C4433" s="1">
        <v>10717.825000000001</v>
      </c>
    </row>
    <row r="4434" spans="1:3" x14ac:dyDescent="0.2">
      <c r="A4434" s="1">
        <v>353</v>
      </c>
      <c r="B4434" s="1">
        <v>93979</v>
      </c>
      <c r="C4434" s="1">
        <v>10780.398999999999</v>
      </c>
    </row>
    <row r="4435" spans="1:3" x14ac:dyDescent="0.2">
      <c r="A4435" s="1">
        <v>353</v>
      </c>
      <c r="B4435" s="1">
        <v>0</v>
      </c>
      <c r="C4435" s="1">
        <v>9420.8870000000006</v>
      </c>
    </row>
    <row r="4436" spans="1:3" x14ac:dyDescent="0.2">
      <c r="A4436" s="1">
        <v>354</v>
      </c>
      <c r="B4436" s="1">
        <v>50891</v>
      </c>
      <c r="C4436" s="1">
        <v>734.82600000000002</v>
      </c>
    </row>
    <row r="4437" spans="1:3" x14ac:dyDescent="0.2">
      <c r="A4437" s="1">
        <v>354</v>
      </c>
      <c r="B4437" s="1">
        <v>287062</v>
      </c>
      <c r="C4437" s="1">
        <v>2317.4789999999998</v>
      </c>
    </row>
    <row r="4438" spans="1:3" x14ac:dyDescent="0.2">
      <c r="A4438" s="1">
        <v>354</v>
      </c>
      <c r="B4438" s="1">
        <v>413207</v>
      </c>
      <c r="C4438" s="1">
        <v>3027.4789999999998</v>
      </c>
    </row>
    <row r="4439" spans="1:3" x14ac:dyDescent="0.2">
      <c r="A4439" s="1">
        <v>354</v>
      </c>
      <c r="B4439" s="1">
        <v>357403</v>
      </c>
      <c r="C4439" s="1">
        <v>8151.3130000000001</v>
      </c>
    </row>
    <row r="4440" spans="1:3" x14ac:dyDescent="0.2">
      <c r="A4440" s="1">
        <v>354</v>
      </c>
      <c r="B4440" s="1">
        <v>246955</v>
      </c>
      <c r="C4440" s="1">
        <v>11038.718999999999</v>
      </c>
    </row>
    <row r="4441" spans="1:3" x14ac:dyDescent="0.2">
      <c r="A4441" s="1">
        <v>354</v>
      </c>
      <c r="B4441" s="1">
        <v>140470</v>
      </c>
      <c r="C4441" s="1">
        <v>10653.704</v>
      </c>
    </row>
    <row r="4442" spans="1:3" x14ac:dyDescent="0.2">
      <c r="A4442" s="1">
        <v>354</v>
      </c>
      <c r="B4442" s="1">
        <v>21531</v>
      </c>
      <c r="C4442" s="1">
        <v>11886.144</v>
      </c>
    </row>
    <row r="4443" spans="1:3" x14ac:dyDescent="0.2">
      <c r="A4443" s="1">
        <v>354</v>
      </c>
      <c r="B4443" s="1">
        <v>0</v>
      </c>
      <c r="C4443" s="1">
        <v>2188.2199999999998</v>
      </c>
    </row>
    <row r="4444" spans="1:3" x14ac:dyDescent="0.2">
      <c r="A4444" s="1">
        <v>355</v>
      </c>
      <c r="B4444" s="1">
        <v>234102</v>
      </c>
      <c r="C4444" s="1">
        <v>2103.8040000000001</v>
      </c>
    </row>
    <row r="4445" spans="1:3" x14ac:dyDescent="0.2">
      <c r="A4445" s="1">
        <v>355</v>
      </c>
      <c r="B4445" s="1">
        <v>317060</v>
      </c>
      <c r="C4445" s="1">
        <v>2194.5129999999999</v>
      </c>
    </row>
    <row r="4446" spans="1:3" x14ac:dyDescent="0.2">
      <c r="A4446" s="1">
        <v>355</v>
      </c>
      <c r="B4446" s="1">
        <v>399307</v>
      </c>
      <c r="C4446" s="1">
        <v>5734.5420000000004</v>
      </c>
    </row>
    <row r="4447" spans="1:3" x14ac:dyDescent="0.2">
      <c r="A4447" s="1">
        <v>355</v>
      </c>
      <c r="B4447" s="1">
        <v>298650</v>
      </c>
      <c r="C4447" s="1">
        <v>10093.996999999999</v>
      </c>
    </row>
    <row r="4448" spans="1:3" x14ac:dyDescent="0.2">
      <c r="A4448" s="1">
        <v>355</v>
      </c>
      <c r="B4448" s="1">
        <v>189516</v>
      </c>
      <c r="C4448" s="1">
        <v>10880.954</v>
      </c>
    </row>
    <row r="4449" spans="1:3" x14ac:dyDescent="0.2">
      <c r="A4449" s="1">
        <v>355</v>
      </c>
      <c r="B4449" s="1">
        <v>103505</v>
      </c>
      <c r="C4449" s="1">
        <v>8627.5560000000005</v>
      </c>
    </row>
    <row r="4450" spans="1:3" x14ac:dyDescent="0.2">
      <c r="A4450" s="1">
        <v>355</v>
      </c>
      <c r="B4450" s="1">
        <v>0</v>
      </c>
      <c r="C4450" s="1">
        <v>10356.074000000001</v>
      </c>
    </row>
    <row r="4451" spans="1:3" x14ac:dyDescent="0.2">
      <c r="A4451" s="1">
        <v>356</v>
      </c>
      <c r="B4451" s="1">
        <v>37861</v>
      </c>
      <c r="C4451" s="1">
        <v>538.86400000000003</v>
      </c>
    </row>
    <row r="4452" spans="1:3" x14ac:dyDescent="0.2">
      <c r="A4452" s="1">
        <v>356</v>
      </c>
      <c r="B4452" s="1">
        <v>280147</v>
      </c>
      <c r="C4452" s="1">
        <v>2438.672</v>
      </c>
    </row>
    <row r="4453" spans="1:3" x14ac:dyDescent="0.2">
      <c r="A4453" s="1">
        <v>356</v>
      </c>
      <c r="B4453" s="1">
        <v>402076</v>
      </c>
      <c r="C4453" s="1">
        <v>3018.6930000000002</v>
      </c>
    </row>
    <row r="4454" spans="1:3" x14ac:dyDescent="0.2">
      <c r="A4454" s="1">
        <v>356</v>
      </c>
      <c r="B4454" s="1">
        <v>349295</v>
      </c>
      <c r="C4454" s="1">
        <v>9034.7340000000004</v>
      </c>
    </row>
    <row r="4455" spans="1:3" x14ac:dyDescent="0.2">
      <c r="A4455" s="1">
        <v>356</v>
      </c>
      <c r="B4455" s="1">
        <v>241700</v>
      </c>
      <c r="C4455" s="1">
        <v>10774.573</v>
      </c>
    </row>
    <row r="4456" spans="1:3" x14ac:dyDescent="0.2">
      <c r="A4456" s="1">
        <v>356</v>
      </c>
      <c r="B4456" s="1">
        <v>135450</v>
      </c>
      <c r="C4456" s="1">
        <v>10630.38</v>
      </c>
    </row>
    <row r="4457" spans="1:3" x14ac:dyDescent="0.2">
      <c r="A4457" s="1">
        <v>356</v>
      </c>
      <c r="B4457" s="1">
        <v>13289</v>
      </c>
      <c r="C4457" s="1">
        <v>12189.81</v>
      </c>
    </row>
    <row r="4458" spans="1:3" x14ac:dyDescent="0.2">
      <c r="A4458" s="1">
        <v>356</v>
      </c>
      <c r="B4458" s="1">
        <v>0</v>
      </c>
      <c r="C4458" s="1">
        <v>1364.269</v>
      </c>
    </row>
    <row r="4459" spans="1:3" x14ac:dyDescent="0.2">
      <c r="A4459" s="1">
        <v>357</v>
      </c>
      <c r="B4459" s="1">
        <v>273896</v>
      </c>
      <c r="C4459" s="1">
        <v>1982.039</v>
      </c>
    </row>
    <row r="4460" spans="1:3" x14ac:dyDescent="0.2">
      <c r="A4460" s="1">
        <v>357</v>
      </c>
      <c r="B4460" s="1">
        <v>326091</v>
      </c>
      <c r="C4460" s="1">
        <v>2156.19</v>
      </c>
    </row>
    <row r="4461" spans="1:3" x14ac:dyDescent="0.2">
      <c r="A4461" s="1">
        <v>357</v>
      </c>
      <c r="B4461" s="1">
        <v>375600</v>
      </c>
      <c r="C4461" s="1">
        <v>8283.9920000000002</v>
      </c>
    </row>
    <row r="4462" spans="1:3" x14ac:dyDescent="0.2">
      <c r="A4462" s="1">
        <v>357</v>
      </c>
      <c r="B4462" s="1">
        <v>282950</v>
      </c>
      <c r="C4462" s="1">
        <v>9271.5840000000007</v>
      </c>
    </row>
    <row r="4463" spans="1:3" x14ac:dyDescent="0.2">
      <c r="A4463" s="1">
        <v>357</v>
      </c>
      <c r="B4463" s="1">
        <v>170043</v>
      </c>
      <c r="C4463" s="1">
        <v>11283.013999999999</v>
      </c>
    </row>
    <row r="4464" spans="1:3" x14ac:dyDescent="0.2">
      <c r="A4464" s="1">
        <v>357</v>
      </c>
      <c r="B4464" s="1">
        <v>48783</v>
      </c>
      <c r="C4464" s="1">
        <v>12105.956</v>
      </c>
    </row>
    <row r="4465" spans="1:3" x14ac:dyDescent="0.2">
      <c r="A4465" s="1">
        <v>357</v>
      </c>
      <c r="B4465" s="1">
        <v>0</v>
      </c>
      <c r="C4465" s="1">
        <v>4908.3090000000002</v>
      </c>
    </row>
    <row r="4466" spans="1:3" x14ac:dyDescent="0.2">
      <c r="A4466" s="1">
        <v>358</v>
      </c>
      <c r="B4466" s="1">
        <v>171876</v>
      </c>
      <c r="C4466" s="1">
        <v>1568.3140000000001</v>
      </c>
    </row>
    <row r="4467" spans="1:3" x14ac:dyDescent="0.2">
      <c r="A4467" s="1">
        <v>358</v>
      </c>
      <c r="B4467" s="1">
        <v>343325</v>
      </c>
      <c r="C4467" s="1">
        <v>2672.84</v>
      </c>
    </row>
    <row r="4468" spans="1:3" x14ac:dyDescent="0.2">
      <c r="A4468" s="1">
        <v>358</v>
      </c>
      <c r="B4468" s="1">
        <v>412409</v>
      </c>
      <c r="C4468" s="1">
        <v>3280.7719999999999</v>
      </c>
    </row>
    <row r="4469" spans="1:3" x14ac:dyDescent="0.2">
      <c r="A4469" s="1">
        <v>358</v>
      </c>
      <c r="B4469" s="1">
        <v>323481</v>
      </c>
      <c r="C4469" s="1">
        <v>10125.548000000001</v>
      </c>
    </row>
    <row r="4470" spans="1:3" x14ac:dyDescent="0.2">
      <c r="A4470" s="1">
        <v>358</v>
      </c>
      <c r="B4470" s="1">
        <v>210650</v>
      </c>
      <c r="C4470" s="1">
        <v>11277.638000000001</v>
      </c>
    </row>
    <row r="4471" spans="1:3" x14ac:dyDescent="0.2">
      <c r="A4471" s="1">
        <v>358</v>
      </c>
      <c r="B4471" s="1">
        <v>101238</v>
      </c>
      <c r="C4471" s="1">
        <v>10905.127</v>
      </c>
    </row>
    <row r="4472" spans="1:3" x14ac:dyDescent="0.2">
      <c r="A4472" s="1">
        <v>358</v>
      </c>
      <c r="B4472" s="1">
        <v>0</v>
      </c>
      <c r="C4472" s="1">
        <v>10149.696</v>
      </c>
    </row>
    <row r="4473" spans="1:3" x14ac:dyDescent="0.2">
      <c r="A4473" s="1">
        <v>359</v>
      </c>
      <c r="B4473" s="1">
        <v>27625</v>
      </c>
      <c r="C4473" s="1">
        <v>530.10400000000004</v>
      </c>
    </row>
    <row r="4474" spans="1:3" x14ac:dyDescent="0.2">
      <c r="A4474" s="1">
        <v>359</v>
      </c>
      <c r="B4474" s="1">
        <v>276575</v>
      </c>
      <c r="C4474" s="1">
        <v>2345.239</v>
      </c>
    </row>
    <row r="4475" spans="1:3" x14ac:dyDescent="0.2">
      <c r="A4475" s="1">
        <v>359</v>
      </c>
      <c r="B4475" s="1">
        <v>363589</v>
      </c>
      <c r="C4475" s="1">
        <v>2566.5189999999998</v>
      </c>
    </row>
    <row r="4476" spans="1:3" x14ac:dyDescent="0.2">
      <c r="A4476" s="1">
        <v>359</v>
      </c>
      <c r="B4476" s="1">
        <v>379515</v>
      </c>
      <c r="C4476" s="1">
        <v>6568.0529999999999</v>
      </c>
    </row>
    <row r="4477" spans="1:3" x14ac:dyDescent="0.2">
      <c r="A4477" s="1">
        <v>359</v>
      </c>
      <c r="B4477" s="1">
        <v>268650</v>
      </c>
      <c r="C4477" s="1">
        <v>11086.23</v>
      </c>
    </row>
    <row r="4478" spans="1:3" x14ac:dyDescent="0.2">
      <c r="A4478" s="1">
        <v>359</v>
      </c>
      <c r="B4478" s="1">
        <v>159050</v>
      </c>
      <c r="C4478" s="1">
        <v>10958.46</v>
      </c>
    </row>
    <row r="4479" spans="1:3" x14ac:dyDescent="0.2">
      <c r="A4479" s="1">
        <v>359</v>
      </c>
      <c r="B4479" s="1">
        <v>70600</v>
      </c>
      <c r="C4479" s="1">
        <v>8858.3189999999995</v>
      </c>
    </row>
    <row r="4480" spans="1:3" x14ac:dyDescent="0.2">
      <c r="A4480" s="1">
        <v>359</v>
      </c>
      <c r="B4480" s="1">
        <v>0</v>
      </c>
      <c r="C4480" s="1">
        <v>7076.1350000000002</v>
      </c>
    </row>
    <row r="4481" spans="1:3" x14ac:dyDescent="0.2">
      <c r="A4481" s="1">
        <v>360</v>
      </c>
      <c r="B4481" s="1">
        <v>119127</v>
      </c>
      <c r="C4481" s="1">
        <v>1297.4760000000001</v>
      </c>
    </row>
    <row r="4482" spans="1:3" x14ac:dyDescent="0.2">
      <c r="A4482" s="1">
        <v>360</v>
      </c>
      <c r="B4482" s="1">
        <v>303936</v>
      </c>
      <c r="C4482" s="1">
        <v>1763.586</v>
      </c>
    </row>
    <row r="4483" spans="1:3" x14ac:dyDescent="0.2">
      <c r="A4483" s="1">
        <v>360</v>
      </c>
      <c r="B4483" s="1">
        <v>416900</v>
      </c>
      <c r="C4483" s="1">
        <v>5222.6409999999996</v>
      </c>
    </row>
    <row r="4484" spans="1:3" x14ac:dyDescent="0.2">
      <c r="A4484" s="1">
        <v>360</v>
      </c>
      <c r="B4484" s="1">
        <v>312474</v>
      </c>
      <c r="C4484" s="1">
        <v>10431.817999999999</v>
      </c>
    </row>
    <row r="4485" spans="1:3" x14ac:dyDescent="0.2">
      <c r="A4485" s="1">
        <v>360</v>
      </c>
      <c r="B4485" s="1">
        <v>201850</v>
      </c>
      <c r="C4485" s="1">
        <v>11069.379000000001</v>
      </c>
    </row>
    <row r="4486" spans="1:3" x14ac:dyDescent="0.2">
      <c r="A4486" s="1">
        <v>360</v>
      </c>
      <c r="B4486" s="1">
        <v>82197</v>
      </c>
      <c r="C4486" s="1">
        <v>11956.267</v>
      </c>
    </row>
    <row r="4487" spans="1:3" x14ac:dyDescent="0.2">
      <c r="A4487" s="1">
        <v>360</v>
      </c>
      <c r="B4487" s="1">
        <v>0</v>
      </c>
      <c r="C4487" s="1">
        <v>8249.9570000000003</v>
      </c>
    </row>
    <row r="4488" spans="1:3" x14ac:dyDescent="0.2">
      <c r="A4488" s="1">
        <v>353</v>
      </c>
      <c r="B4488" s="1">
        <v>77734</v>
      </c>
      <c r="C4488" s="1">
        <v>11613.842000000001</v>
      </c>
    </row>
    <row r="4489" spans="1:3" x14ac:dyDescent="0.2">
      <c r="A4489" s="1">
        <v>353</v>
      </c>
      <c r="B4489" s="1">
        <v>0</v>
      </c>
      <c r="C4489" s="1">
        <v>7804.7420000000002</v>
      </c>
    </row>
    <row r="4490" spans="1:3" x14ac:dyDescent="0.2">
      <c r="A4490" s="1">
        <v>354</v>
      </c>
      <c r="B4490" s="1">
        <v>84702</v>
      </c>
      <c r="C4490" s="1">
        <v>1078.7739999999999</v>
      </c>
    </row>
    <row r="4491" spans="1:3" x14ac:dyDescent="0.2">
      <c r="A4491" s="1">
        <v>354</v>
      </c>
      <c r="B4491" s="1">
        <v>248334</v>
      </c>
      <c r="C4491" s="1">
        <v>1531.251</v>
      </c>
    </row>
    <row r="4492" spans="1:3" x14ac:dyDescent="0.2">
      <c r="A4492" s="1">
        <v>354</v>
      </c>
      <c r="B4492" s="1">
        <v>390038</v>
      </c>
      <c r="C4492" s="1">
        <v>4566.2830000000004</v>
      </c>
    </row>
    <row r="4493" spans="1:3" x14ac:dyDescent="0.2">
      <c r="A4493" s="1">
        <v>354</v>
      </c>
      <c r="B4493" s="1">
        <v>354150</v>
      </c>
      <c r="C4493" s="1">
        <v>7397.0140000000001</v>
      </c>
    </row>
    <row r="4494" spans="1:3" x14ac:dyDescent="0.2">
      <c r="A4494" s="1">
        <v>354</v>
      </c>
      <c r="B4494" s="1">
        <v>238990</v>
      </c>
      <c r="C4494" s="1">
        <v>11493.102000000001</v>
      </c>
    </row>
    <row r="4495" spans="1:3" x14ac:dyDescent="0.2">
      <c r="A4495" s="1">
        <v>354</v>
      </c>
      <c r="B4495" s="1">
        <v>123450</v>
      </c>
      <c r="C4495" s="1">
        <v>11557.355</v>
      </c>
    </row>
    <row r="4496" spans="1:3" x14ac:dyDescent="0.2">
      <c r="A4496" s="1">
        <v>354</v>
      </c>
      <c r="B4496" s="1">
        <v>0</v>
      </c>
      <c r="C4496" s="1">
        <v>12365.598</v>
      </c>
    </row>
    <row r="4497" spans="1:3" x14ac:dyDescent="0.2">
      <c r="A4497" s="1">
        <v>355</v>
      </c>
      <c r="B4497" s="1">
        <v>5321</v>
      </c>
      <c r="C4497" s="1">
        <v>135.38499999999999</v>
      </c>
    </row>
    <row r="4498" spans="1:3" x14ac:dyDescent="0.2">
      <c r="A4498" s="1">
        <v>355</v>
      </c>
      <c r="B4498" s="1">
        <v>264389</v>
      </c>
      <c r="C4498" s="1">
        <v>2000.2950000000001</v>
      </c>
    </row>
    <row r="4499" spans="1:3" x14ac:dyDescent="0.2">
      <c r="A4499" s="1">
        <v>355</v>
      </c>
      <c r="B4499" s="1">
        <v>317609</v>
      </c>
      <c r="C4499" s="1">
        <v>2670.3739999999998</v>
      </c>
    </row>
    <row r="4500" spans="1:3" x14ac:dyDescent="0.2">
      <c r="A4500" s="1">
        <v>355</v>
      </c>
      <c r="B4500" s="1">
        <v>366050</v>
      </c>
      <c r="C4500" s="1">
        <v>8574.1180000000004</v>
      </c>
    </row>
    <row r="4501" spans="1:3" x14ac:dyDescent="0.2">
      <c r="A4501" s="1">
        <v>355</v>
      </c>
      <c r="B4501" s="1">
        <v>275500</v>
      </c>
      <c r="C4501" s="1">
        <v>9057.7559999999994</v>
      </c>
    </row>
    <row r="4502" spans="1:3" x14ac:dyDescent="0.2">
      <c r="A4502" s="1">
        <v>355</v>
      </c>
      <c r="B4502" s="1">
        <v>162650</v>
      </c>
      <c r="C4502" s="1">
        <v>11267.630999999999</v>
      </c>
    </row>
    <row r="4503" spans="1:3" x14ac:dyDescent="0.2">
      <c r="A4503" s="1">
        <v>355</v>
      </c>
      <c r="B4503" s="1">
        <v>39194</v>
      </c>
      <c r="C4503" s="1">
        <v>12362.286</v>
      </c>
    </row>
    <row r="4504" spans="1:3" x14ac:dyDescent="0.2">
      <c r="A4504" s="1">
        <v>355</v>
      </c>
      <c r="B4504" s="1">
        <v>0</v>
      </c>
      <c r="C4504" s="1">
        <v>3915.68</v>
      </c>
    </row>
    <row r="4505" spans="1:3" x14ac:dyDescent="0.2">
      <c r="A4505" s="1">
        <v>356</v>
      </c>
      <c r="B4505" s="1">
        <v>154895</v>
      </c>
      <c r="C4505" s="1">
        <v>1636.2529999999999</v>
      </c>
    </row>
    <row r="4506" spans="1:3" x14ac:dyDescent="0.2">
      <c r="A4506" s="1">
        <v>356</v>
      </c>
      <c r="B4506" s="1">
        <v>307153</v>
      </c>
      <c r="C4506" s="1">
        <v>2430.0770000000002</v>
      </c>
    </row>
    <row r="4507" spans="1:3" x14ac:dyDescent="0.2">
      <c r="A4507" s="1">
        <v>356</v>
      </c>
      <c r="B4507" s="1">
        <v>408914</v>
      </c>
      <c r="C4507" s="1">
        <v>5010.991</v>
      </c>
    </row>
    <row r="4508" spans="1:3" x14ac:dyDescent="0.2">
      <c r="A4508" s="1">
        <v>356</v>
      </c>
      <c r="B4508" s="1">
        <v>293700</v>
      </c>
      <c r="C4508" s="1">
        <v>11514.929</v>
      </c>
    </row>
    <row r="4509" spans="1:3" x14ac:dyDescent="0.2">
      <c r="A4509" s="1">
        <v>356</v>
      </c>
      <c r="B4509" s="1">
        <v>178150</v>
      </c>
      <c r="C4509" s="1">
        <v>11558.651</v>
      </c>
    </row>
    <row r="4510" spans="1:3" x14ac:dyDescent="0.2">
      <c r="A4510" s="1">
        <v>356</v>
      </c>
      <c r="B4510" s="1">
        <v>62225</v>
      </c>
      <c r="C4510" s="1">
        <v>11594.085999999999</v>
      </c>
    </row>
    <row r="4511" spans="1:3" x14ac:dyDescent="0.2">
      <c r="A4511" s="1">
        <v>356</v>
      </c>
      <c r="B4511" s="1">
        <v>0</v>
      </c>
      <c r="C4511" s="1">
        <v>6248.6279999999997</v>
      </c>
    </row>
    <row r="4512" spans="1:3" x14ac:dyDescent="0.2">
      <c r="A4512" s="1">
        <v>357</v>
      </c>
      <c r="B4512" s="1">
        <v>105824</v>
      </c>
      <c r="C4512" s="1">
        <v>1378.789</v>
      </c>
    </row>
    <row r="4513" spans="1:3" x14ac:dyDescent="0.2">
      <c r="A4513" s="1">
        <v>357</v>
      </c>
      <c r="B4513" s="1">
        <v>258954</v>
      </c>
      <c r="C4513" s="1">
        <v>1750.7739999999999</v>
      </c>
    </row>
    <row r="4514" spans="1:3" x14ac:dyDescent="0.2">
      <c r="A4514" s="1">
        <v>357</v>
      </c>
      <c r="B4514" s="1">
        <v>414150</v>
      </c>
      <c r="C4514" s="1">
        <v>5429.5240000000003</v>
      </c>
    </row>
    <row r="4515" spans="1:3" x14ac:dyDescent="0.2">
      <c r="A4515" s="1">
        <v>357</v>
      </c>
      <c r="B4515" s="1">
        <v>329433</v>
      </c>
      <c r="C4515" s="1">
        <v>8468.1880000000001</v>
      </c>
    </row>
    <row r="4516" spans="1:3" x14ac:dyDescent="0.2">
      <c r="A4516" s="1">
        <v>357</v>
      </c>
      <c r="B4516" s="1">
        <v>218650</v>
      </c>
      <c r="C4516" s="1">
        <v>11091.418</v>
      </c>
    </row>
    <row r="4517" spans="1:3" x14ac:dyDescent="0.2">
      <c r="A4517" s="1">
        <v>357</v>
      </c>
      <c r="B4517" s="1">
        <v>104050</v>
      </c>
      <c r="C4517" s="1">
        <v>11428.54</v>
      </c>
    </row>
    <row r="4518" spans="1:3" x14ac:dyDescent="0.2">
      <c r="A4518" s="1">
        <v>357</v>
      </c>
      <c r="B4518" s="1">
        <v>0</v>
      </c>
      <c r="C4518" s="1">
        <v>10429.487999999999</v>
      </c>
    </row>
    <row r="4519" spans="1:3" x14ac:dyDescent="0.2">
      <c r="A4519" s="1">
        <v>358</v>
      </c>
      <c r="B4519" s="1">
        <v>7767</v>
      </c>
      <c r="C4519" s="1">
        <v>153.983</v>
      </c>
    </row>
    <row r="4520" spans="1:3" x14ac:dyDescent="0.2">
      <c r="A4520" s="1">
        <v>358</v>
      </c>
      <c r="B4520" s="1">
        <v>267635</v>
      </c>
      <c r="C4520" s="1">
        <v>1951.1559999999999</v>
      </c>
    </row>
    <row r="4521" spans="1:3" x14ac:dyDescent="0.2">
      <c r="A4521" s="1">
        <v>358</v>
      </c>
      <c r="B4521" s="1">
        <v>373382</v>
      </c>
      <c r="C4521" s="1">
        <v>4090.5250000000001</v>
      </c>
    </row>
    <row r="4522" spans="1:3" x14ac:dyDescent="0.2">
      <c r="A4522" s="1">
        <v>358</v>
      </c>
      <c r="B4522" s="1">
        <v>372422</v>
      </c>
      <c r="C4522" s="1">
        <v>6519.7330000000002</v>
      </c>
    </row>
    <row r="4523" spans="1:3" x14ac:dyDescent="0.2">
      <c r="A4523" s="1">
        <v>358</v>
      </c>
      <c r="B4523" s="1">
        <v>266800</v>
      </c>
      <c r="C4523" s="1">
        <v>10571.378000000001</v>
      </c>
    </row>
    <row r="4524" spans="1:3" x14ac:dyDescent="0.2">
      <c r="A4524" s="1">
        <v>358</v>
      </c>
      <c r="B4524" s="1">
        <v>156621</v>
      </c>
      <c r="C4524" s="1">
        <v>11013.508</v>
      </c>
    </row>
    <row r="4525" spans="1:3" x14ac:dyDescent="0.2">
      <c r="A4525" s="1">
        <v>358</v>
      </c>
      <c r="B4525" s="1">
        <v>43285</v>
      </c>
      <c r="C4525" s="1">
        <v>11326.65</v>
      </c>
    </row>
    <row r="4526" spans="1:3" x14ac:dyDescent="0.2">
      <c r="A4526" s="1">
        <v>358</v>
      </c>
      <c r="B4526" s="1">
        <v>0</v>
      </c>
      <c r="C4526" s="1">
        <v>4360.3559999999998</v>
      </c>
    </row>
    <row r="4527" spans="1:3" x14ac:dyDescent="0.2">
      <c r="A4527" s="1">
        <v>359</v>
      </c>
      <c r="B4527" s="1">
        <v>154688</v>
      </c>
      <c r="C4527" s="1">
        <v>1614.96</v>
      </c>
    </row>
    <row r="4528" spans="1:3" x14ac:dyDescent="0.2">
      <c r="A4528" s="1">
        <v>359</v>
      </c>
      <c r="B4528" s="1">
        <v>330733</v>
      </c>
      <c r="C4528" s="1">
        <v>2044.979</v>
      </c>
    </row>
    <row r="4529" spans="1:3" x14ac:dyDescent="0.2">
      <c r="A4529" s="1">
        <v>359</v>
      </c>
      <c r="B4529" s="1">
        <v>419250</v>
      </c>
      <c r="C4529" s="1">
        <v>4379.8829999999998</v>
      </c>
    </row>
    <row r="4530" spans="1:3" x14ac:dyDescent="0.2">
      <c r="A4530" s="1">
        <v>359</v>
      </c>
      <c r="B4530" s="1">
        <v>308144</v>
      </c>
      <c r="C4530" s="1">
        <v>11145.369000000001</v>
      </c>
    </row>
    <row r="4531" spans="1:3" x14ac:dyDescent="0.2">
      <c r="A4531" s="1">
        <v>359</v>
      </c>
      <c r="B4531" s="1">
        <v>196700</v>
      </c>
      <c r="C4531" s="1">
        <v>11134.065000000001</v>
      </c>
    </row>
    <row r="4532" spans="1:3" x14ac:dyDescent="0.2">
      <c r="A4532" s="1">
        <v>359</v>
      </c>
      <c r="B4532" s="1">
        <v>83650</v>
      </c>
      <c r="C4532" s="1">
        <v>11302.138999999999</v>
      </c>
    </row>
    <row r="4533" spans="1:3" x14ac:dyDescent="0.2">
      <c r="A4533" s="1">
        <v>359</v>
      </c>
      <c r="B4533" s="1">
        <v>0</v>
      </c>
      <c r="C4533" s="1">
        <v>8366.7800000000007</v>
      </c>
    </row>
    <row r="4534" spans="1:3" x14ac:dyDescent="0.2">
      <c r="A4534" s="1">
        <v>360</v>
      </c>
      <c r="B4534" s="1">
        <v>65785</v>
      </c>
      <c r="C4534" s="1">
        <v>1009.1319999999999</v>
      </c>
    </row>
    <row r="4535" spans="1:3" x14ac:dyDescent="0.2">
      <c r="A4535" s="1">
        <v>360</v>
      </c>
      <c r="B4535" s="1">
        <v>262291</v>
      </c>
      <c r="C4535" s="1">
        <v>1598.162</v>
      </c>
    </row>
    <row r="4536" spans="1:3" x14ac:dyDescent="0.2">
      <c r="A4536" s="1">
        <v>360</v>
      </c>
      <c r="B4536" s="1">
        <v>404399</v>
      </c>
      <c r="C4536" s="1">
        <v>3800.8429999999998</v>
      </c>
    </row>
    <row r="4537" spans="1:3" x14ac:dyDescent="0.2">
      <c r="A4537" s="1">
        <v>360</v>
      </c>
      <c r="B4537" s="1">
        <v>361050</v>
      </c>
      <c r="C4537" s="1">
        <v>7466.66</v>
      </c>
    </row>
    <row r="4538" spans="1:3" x14ac:dyDescent="0.2">
      <c r="A4538" s="1">
        <v>360</v>
      </c>
      <c r="B4538" s="1">
        <v>257450</v>
      </c>
      <c r="C4538" s="1">
        <v>10371.77</v>
      </c>
    </row>
    <row r="4539" spans="1:3" x14ac:dyDescent="0.2">
      <c r="A4539" s="1">
        <v>360</v>
      </c>
      <c r="B4539" s="1">
        <v>154209</v>
      </c>
      <c r="C4539" s="1">
        <v>10293.871999999999</v>
      </c>
    </row>
    <row r="4540" spans="1:3" x14ac:dyDescent="0.2">
      <c r="A4540" s="1">
        <v>360</v>
      </c>
      <c r="B4540" s="1">
        <v>38250</v>
      </c>
      <c r="C4540" s="1">
        <v>11601.337</v>
      </c>
    </row>
    <row r="4541" spans="1:3" x14ac:dyDescent="0.2">
      <c r="A4541" s="1">
        <v>360</v>
      </c>
      <c r="B4541" s="1">
        <v>0</v>
      </c>
      <c r="C4541" s="1">
        <v>3851.181</v>
      </c>
    </row>
  </sheetData>
  <mergeCells count="2">
    <mergeCell ref="A1:C1"/>
    <mergeCell ref="E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2976-0797-9E45-B4C1-046C296AFB60}">
  <dimension ref="A1:S13"/>
  <sheetViews>
    <sheetView zoomScale="111" zoomScaleNormal="111" workbookViewId="0">
      <selection activeCell="H10" sqref="H10"/>
    </sheetView>
  </sheetViews>
  <sheetFormatPr baseColWidth="10" defaultColWidth="10.6640625" defaultRowHeight="16" x14ac:dyDescent="0.2"/>
  <cols>
    <col min="1" max="1" width="10.6640625" style="26"/>
    <col min="2" max="3" width="11" style="26" bestFit="1" customWidth="1"/>
    <col min="4" max="4" width="10.6640625" style="26"/>
    <col min="5" max="5" width="11.33203125" style="26" bestFit="1" customWidth="1"/>
    <col min="6" max="6" width="12.1640625" style="26" bestFit="1" customWidth="1"/>
    <col min="7" max="7" width="10.6640625" style="26"/>
    <col min="8" max="8" width="11" style="26" bestFit="1" customWidth="1"/>
    <col min="9" max="9" width="10.6640625" style="26"/>
    <col min="11" max="11" width="11.83203125" bestFit="1" customWidth="1"/>
    <col min="19" max="19" width="10.6640625" style="18"/>
  </cols>
  <sheetData>
    <row r="1" spans="1:19" x14ac:dyDescent="0.2">
      <c r="A1" s="27" t="s">
        <v>64</v>
      </c>
      <c r="B1" s="27" t="s">
        <v>65</v>
      </c>
      <c r="C1" s="27" t="s">
        <v>66</v>
      </c>
      <c r="D1" s="27" t="s">
        <v>8</v>
      </c>
      <c r="E1" s="27" t="s">
        <v>9</v>
      </c>
      <c r="F1" s="27" t="s">
        <v>67</v>
      </c>
      <c r="G1" s="27" t="s">
        <v>10</v>
      </c>
      <c r="H1" s="27" t="s">
        <v>11</v>
      </c>
    </row>
    <row r="2" spans="1:19" x14ac:dyDescent="0.2">
      <c r="A2" s="152" t="s">
        <v>63</v>
      </c>
      <c r="B2" s="152">
        <f>'Training-data'!$S$3</f>
        <v>11</v>
      </c>
      <c r="C2" s="154">
        <f>'Training-data'!$S$4</f>
        <v>1271.965463293036</v>
      </c>
      <c r="D2" s="154">
        <f>'Training-data'!$S$10</f>
        <v>0.2630821080005819</v>
      </c>
      <c r="E2" s="154">
        <f>'Training-data'!$S$11</f>
        <v>59.728569090716171</v>
      </c>
      <c r="F2" s="113" t="s">
        <v>72</v>
      </c>
      <c r="G2" s="125">
        <f>'Training-data'!S13</f>
        <v>8485.9508399999995</v>
      </c>
      <c r="H2" s="113">
        <f>'Training-data'!S14</f>
        <v>0.80044999999999999</v>
      </c>
    </row>
    <row r="3" spans="1:19" x14ac:dyDescent="0.2">
      <c r="A3" s="153"/>
      <c r="B3" s="153"/>
      <c r="C3" s="155"/>
      <c r="D3" s="155"/>
      <c r="E3" s="155"/>
      <c r="F3" s="113" t="s">
        <v>74</v>
      </c>
      <c r="G3" s="125">
        <v>8586.8401400000002</v>
      </c>
      <c r="H3" s="113">
        <v>0.82857000000000003</v>
      </c>
    </row>
    <row r="4" spans="1:19" x14ac:dyDescent="0.2">
      <c r="A4" s="152" t="s">
        <v>68</v>
      </c>
      <c r="B4" s="152">
        <f>'Training-data'!$Y$3</f>
        <v>90</v>
      </c>
      <c r="C4" s="154">
        <f>'Training-data'!Y4</f>
        <v>4229.9014415542379</v>
      </c>
      <c r="D4" s="154">
        <f>'Training-data'!Y10</f>
        <v>0.75260802336042931</v>
      </c>
      <c r="E4" s="154">
        <f>'Training-data'!Y11</f>
        <v>8.7926475066530134</v>
      </c>
      <c r="F4" s="113" t="s">
        <v>72</v>
      </c>
      <c r="G4" s="125">
        <f>'Training-data'!Y13</f>
        <v>770.65917000000002</v>
      </c>
      <c r="H4" s="113">
        <f>'Training-data'!Y14</f>
        <v>0.90613999999999995</v>
      </c>
    </row>
    <row r="5" spans="1:19" x14ac:dyDescent="0.2">
      <c r="A5" s="153"/>
      <c r="B5" s="153"/>
      <c r="C5" s="155"/>
      <c r="D5" s="155"/>
      <c r="E5" s="155"/>
      <c r="F5" s="113" t="s">
        <v>74</v>
      </c>
      <c r="G5" s="125">
        <f>726.24827</f>
        <v>726.24827000000005</v>
      </c>
      <c r="H5" s="113">
        <v>0.93162999999999996</v>
      </c>
    </row>
    <row r="6" spans="1:19" x14ac:dyDescent="0.2">
      <c r="A6" s="152" t="s">
        <v>62</v>
      </c>
      <c r="B6" s="152">
        <f>'Training-data'!AE3</f>
        <v>180</v>
      </c>
      <c r="C6" s="154">
        <f>'Training-data'!AE4</f>
        <v>5434.2192105896938</v>
      </c>
      <c r="D6" s="154">
        <f>'Training-data'!AE10</f>
        <v>0.92112803157599976</v>
      </c>
      <c r="E6" s="154">
        <f>'Training-data'!AE11</f>
        <v>1.7434425646293887</v>
      </c>
      <c r="F6" s="113" t="s">
        <v>72</v>
      </c>
      <c r="G6" s="125">
        <f>'Training-data'!AE13</f>
        <v>512.33169999999996</v>
      </c>
      <c r="H6" s="113">
        <f>'Training-data'!AE14</f>
        <v>0.91620999999999997</v>
      </c>
    </row>
    <row r="7" spans="1:19" x14ac:dyDescent="0.2">
      <c r="A7" s="153"/>
      <c r="B7" s="153"/>
      <c r="C7" s="155"/>
      <c r="D7" s="155"/>
      <c r="E7" s="155"/>
      <c r="F7" s="113" t="s">
        <v>74</v>
      </c>
      <c r="G7" s="125">
        <v>379.37171000000001</v>
      </c>
      <c r="H7" s="113">
        <f>0.94936</f>
        <v>0.94935999999999998</v>
      </c>
    </row>
    <row r="9" spans="1:19" x14ac:dyDescent="0.2">
      <c r="A9" s="151"/>
      <c r="B9" s="138" t="s">
        <v>48</v>
      </c>
      <c r="C9" s="138"/>
      <c r="D9" s="138"/>
      <c r="E9" s="150" t="s">
        <v>79</v>
      </c>
      <c r="F9" s="150"/>
      <c r="G9" s="150"/>
      <c r="H9" s="138" t="s">
        <v>49</v>
      </c>
      <c r="I9" s="138"/>
      <c r="J9" s="138"/>
      <c r="K9" s="1" t="s">
        <v>108</v>
      </c>
    </row>
    <row r="10" spans="1:19" x14ac:dyDescent="0.2">
      <c r="A10" s="151"/>
      <c r="B10" s="27" t="s">
        <v>63</v>
      </c>
      <c r="C10" s="27" t="s">
        <v>68</v>
      </c>
      <c r="D10" s="27" t="s">
        <v>62</v>
      </c>
      <c r="E10" s="41" t="s">
        <v>63</v>
      </c>
      <c r="F10" s="41" t="s">
        <v>68</v>
      </c>
      <c r="G10" s="41" t="s">
        <v>62</v>
      </c>
      <c r="H10" s="132" t="s">
        <v>63</v>
      </c>
      <c r="I10" s="40" t="s">
        <v>68</v>
      </c>
      <c r="J10" s="40" t="s">
        <v>62</v>
      </c>
      <c r="K10" s="1"/>
    </row>
    <row r="11" spans="1:19" x14ac:dyDescent="0.2">
      <c r="A11" s="22" t="s">
        <v>41</v>
      </c>
      <c r="B11" s="126">
        <f>'Training-data'!U22</f>
        <v>2.1147034446484126E-2</v>
      </c>
      <c r="C11" s="39">
        <f>'Training-data'!AA22</f>
        <v>0.19932654209489317</v>
      </c>
      <c r="D11" s="39">
        <f>'Training-data'!AG22</f>
        <v>1.1019164442531448</v>
      </c>
      <c r="E11" s="43">
        <f>'Training-data'!U32</f>
        <v>-1.6226387719454405E-3</v>
      </c>
      <c r="F11" s="38">
        <f>'Training-data'!AA29</f>
        <v>4.4651855207815387E-2</v>
      </c>
      <c r="G11" s="38">
        <f>'Training-data'!AG29</f>
        <v>0.32185059775415154</v>
      </c>
      <c r="H11" s="44">
        <f>'Training-data'!T41</f>
        <v>1.7760698040407373E-3</v>
      </c>
      <c r="I11" s="1">
        <f>'Training-data'!Z38</f>
        <v>6.7739326853460083E-2</v>
      </c>
      <c r="J11" s="1">
        <f>'Training-data'!AF38</f>
        <v>0.43828689690069245</v>
      </c>
      <c r="K11" s="1"/>
      <c r="R11" s="18"/>
      <c r="S11"/>
    </row>
    <row r="12" spans="1:19" x14ac:dyDescent="0.2">
      <c r="A12" s="22" t="s">
        <v>44</v>
      </c>
      <c r="B12" s="126">
        <f>'Training-data'!U23</f>
        <v>0</v>
      </c>
      <c r="C12" s="39">
        <f>'Training-data'!AA23</f>
        <v>0</v>
      </c>
      <c r="D12" s="39">
        <f>'Training-data'!AG23</f>
        <v>0</v>
      </c>
      <c r="E12" s="43">
        <f>'Training-data'!U33</f>
        <v>6.027266440172532E-3</v>
      </c>
      <c r="F12" s="38">
        <f>'Training-data'!AA30</f>
        <v>4.0943299470108822E-2</v>
      </c>
      <c r="G12" s="38">
        <f>'Training-data'!AG30</f>
        <v>0.20648801819090998</v>
      </c>
      <c r="H12" s="44">
        <f>'Training-data'!T42</f>
        <v>5.8096151520551902E-3</v>
      </c>
      <c r="I12" s="1">
        <f>'Training-data'!Z39</f>
        <v>3.946479143368823E-2</v>
      </c>
      <c r="J12" s="1">
        <f>'Training-data'!AF39</f>
        <v>0.1990315064229049</v>
      </c>
      <c r="K12" s="1"/>
      <c r="R12" s="18"/>
      <c r="S12"/>
    </row>
    <row r="13" spans="1:19" x14ac:dyDescent="0.2">
      <c r="A13" s="22" t="s">
        <v>45</v>
      </c>
      <c r="B13" s="126">
        <f>'Training-data'!U24</f>
        <v>0</v>
      </c>
      <c r="C13" s="39">
        <f>'Training-data'!AA24</f>
        <v>0</v>
      </c>
      <c r="D13" s="39">
        <f>'Training-data'!AG24</f>
        <v>0</v>
      </c>
      <c r="E13" s="43">
        <f>'Training-data'!U34</f>
        <v>0</v>
      </c>
      <c r="F13" s="38">
        <f>'Training-data'!AA31</f>
        <v>0</v>
      </c>
      <c r="G13" s="38">
        <f>'Training-data'!AG31</f>
        <v>0</v>
      </c>
      <c r="H13" s="44">
        <f>'Training-data'!T43</f>
        <v>1.8416647456082737E-3</v>
      </c>
      <c r="I13" s="1">
        <f>'Training-data'!Z40</f>
        <v>1.2510452615866585E-2</v>
      </c>
      <c r="J13" s="1">
        <f>'Training-data'!AF40</f>
        <v>6.3093561113889168E-2</v>
      </c>
      <c r="K13" s="1"/>
    </row>
  </sheetData>
  <mergeCells count="19">
    <mergeCell ref="D6:D7"/>
    <mergeCell ref="E4:E5"/>
    <mergeCell ref="E6:E7"/>
    <mergeCell ref="E9:G9"/>
    <mergeCell ref="H9:J9"/>
    <mergeCell ref="B9:D9"/>
    <mergeCell ref="A9:A10"/>
    <mergeCell ref="A2:A3"/>
    <mergeCell ref="A4:A5"/>
    <mergeCell ref="A6:A7"/>
    <mergeCell ref="B2:B3"/>
    <mergeCell ref="B4:B5"/>
    <mergeCell ref="B6:B7"/>
    <mergeCell ref="E2:E3"/>
    <mergeCell ref="C2:C3"/>
    <mergeCell ref="C4:C5"/>
    <mergeCell ref="C6:C7"/>
    <mergeCell ref="D2:D3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C738-1F77-4D4A-9E6F-CBBD9CD7F670}">
  <dimension ref="A1:AF172"/>
  <sheetViews>
    <sheetView tabSelected="1" topLeftCell="E1" zoomScale="135" zoomScaleNormal="135" workbookViewId="0">
      <selection activeCell="O1" sqref="O1:Q2"/>
    </sheetView>
  </sheetViews>
  <sheetFormatPr baseColWidth="10" defaultRowHeight="16" x14ac:dyDescent="0.2"/>
  <cols>
    <col min="25" max="25" width="15.6640625" bestFit="1" customWidth="1"/>
    <col min="26" max="26" width="11.1640625" customWidth="1"/>
  </cols>
  <sheetData>
    <row r="1" spans="1:32" x14ac:dyDescent="0.2">
      <c r="C1" s="159" t="s">
        <v>48</v>
      </c>
      <c r="D1" s="159"/>
      <c r="E1" s="159"/>
      <c r="G1" s="159" t="s">
        <v>79</v>
      </c>
      <c r="H1" s="159"/>
      <c r="I1" s="159"/>
      <c r="K1" s="159" t="s">
        <v>108</v>
      </c>
      <c r="L1" s="159"/>
      <c r="M1" s="159"/>
      <c r="O1" s="159" t="s">
        <v>49</v>
      </c>
      <c r="P1" s="159"/>
      <c r="Q1" s="159"/>
      <c r="Z1" s="22"/>
      <c r="AA1" s="156" t="s">
        <v>123</v>
      </c>
      <c r="AB1" s="156"/>
      <c r="AC1" s="156" t="s">
        <v>124</v>
      </c>
      <c r="AD1" s="156"/>
      <c r="AE1" s="156" t="s">
        <v>125</v>
      </c>
      <c r="AF1" s="156"/>
    </row>
    <row r="2" spans="1:32" ht="19" customHeight="1" x14ac:dyDescent="0.2">
      <c r="A2" s="18" t="s">
        <v>112</v>
      </c>
      <c r="B2" s="18" t="s">
        <v>113</v>
      </c>
      <c r="C2" s="66">
        <v>200</v>
      </c>
      <c r="D2" s="66">
        <v>400</v>
      </c>
      <c r="E2" s="66">
        <v>600</v>
      </c>
      <c r="G2" s="66">
        <v>200</v>
      </c>
      <c r="H2" s="66">
        <v>400</v>
      </c>
      <c r="I2" s="66">
        <v>600</v>
      </c>
      <c r="K2" s="66">
        <v>200</v>
      </c>
      <c r="L2" s="66">
        <v>400</v>
      </c>
      <c r="M2" s="66">
        <v>600</v>
      </c>
      <c r="O2" s="66">
        <v>200</v>
      </c>
      <c r="P2" s="66">
        <v>400</v>
      </c>
      <c r="Q2" s="66">
        <v>600</v>
      </c>
      <c r="Z2" s="129" t="s">
        <v>121</v>
      </c>
      <c r="AA2" s="130" t="s">
        <v>120</v>
      </c>
      <c r="AB2" s="131" t="s">
        <v>122</v>
      </c>
      <c r="AC2" s="130" t="s">
        <v>120</v>
      </c>
      <c r="AD2" s="131" t="s">
        <v>122</v>
      </c>
      <c r="AE2" s="130" t="s">
        <v>120</v>
      </c>
      <c r="AF2" s="131" t="s">
        <v>122</v>
      </c>
    </row>
    <row r="3" spans="1:32" x14ac:dyDescent="0.2">
      <c r="A3">
        <v>1</v>
      </c>
      <c r="B3">
        <f>A3*10</f>
        <v>10</v>
      </c>
      <c r="C3" s="29">
        <v>909.36800000000005</v>
      </c>
      <c r="D3" s="101">
        <v>866.52700000000004</v>
      </c>
      <c r="E3" s="29">
        <v>874.66</v>
      </c>
      <c r="G3" s="29">
        <v>908.79600000000005</v>
      </c>
      <c r="H3" s="101">
        <v>911.88599999999997</v>
      </c>
      <c r="I3">
        <v>858.01300000000003</v>
      </c>
      <c r="K3" s="158">
        <v>902.14700000000005</v>
      </c>
      <c r="L3" s="90">
        <v>710.76900000000001</v>
      </c>
      <c r="M3" s="158">
        <v>908.29100000000005</v>
      </c>
      <c r="O3">
        <v>725.26199999999994</v>
      </c>
      <c r="P3">
        <v>718.29399999999998</v>
      </c>
      <c r="Q3" s="29">
        <v>676.85400000000004</v>
      </c>
      <c r="Z3" s="20" t="s">
        <v>89</v>
      </c>
      <c r="AA3" s="128">
        <f>AVERAGE(C4:C63)</f>
        <v>212.62598333333329</v>
      </c>
      <c r="AB3" s="128">
        <f>STDEV(C4:C63)</f>
        <v>84.597239151066674</v>
      </c>
      <c r="AC3" s="128">
        <f>AVERAGE(D4:D63)</f>
        <v>414.36537288135588</v>
      </c>
      <c r="AD3" s="128">
        <f>STDEV(D4:D63)</f>
        <v>216.08686565918413</v>
      </c>
      <c r="AE3" s="128">
        <f>AVERAGE(E4:E63)</f>
        <v>530.82996666666668</v>
      </c>
      <c r="AF3" s="128">
        <f>STDEV(E4:E63)</f>
        <v>328.15231916172604</v>
      </c>
    </row>
    <row r="4" spans="1:32" x14ac:dyDescent="0.2">
      <c r="A4">
        <f>A3+1</f>
        <v>2</v>
      </c>
      <c r="B4">
        <f t="shared" ref="B4:B67" si="0">A4*10</f>
        <v>20</v>
      </c>
      <c r="C4" s="29">
        <v>225.577</v>
      </c>
      <c r="D4" s="101">
        <v>218.69800000000001</v>
      </c>
      <c r="E4" s="29">
        <v>215.79900000000001</v>
      </c>
      <c r="G4" s="29">
        <v>253.59700000000001</v>
      </c>
      <c r="H4" s="101">
        <v>334.29899999999998</v>
      </c>
      <c r="I4">
        <v>227.19900000000001</v>
      </c>
      <c r="K4" s="158">
        <v>59.1</v>
      </c>
      <c r="L4" s="90">
        <v>274.48200000000003</v>
      </c>
      <c r="M4" s="158">
        <v>235.09800000000001</v>
      </c>
      <c r="O4">
        <v>335.48200000000003</v>
      </c>
      <c r="P4">
        <v>64.399000000000001</v>
      </c>
      <c r="Q4" s="29">
        <v>267.06599999999997</v>
      </c>
      <c r="Z4" s="20" t="s">
        <v>104</v>
      </c>
      <c r="AA4" s="128">
        <f>AVERAGE(G4:G63)</f>
        <v>211.39886666666675</v>
      </c>
      <c r="AB4" s="128">
        <f>STDEV(D4:D63)</f>
        <v>216.08686565918413</v>
      </c>
      <c r="AC4" s="128">
        <f>AVERAGE(H4:H63)</f>
        <v>397.18988333333334</v>
      </c>
      <c r="AD4" s="128">
        <f>STDEV(H4:H63)</f>
        <v>95.119268574629857</v>
      </c>
      <c r="AE4" s="128">
        <f>AVERAGE(I4:I63)</f>
        <v>581.19399999999996</v>
      </c>
      <c r="AF4" s="128">
        <f>STDEV(I4:I63)</f>
        <v>151.42360182221765</v>
      </c>
    </row>
    <row r="5" spans="1:32" x14ac:dyDescent="0.2">
      <c r="A5">
        <f t="shared" ref="A5:A68" si="1">A4+1</f>
        <v>3</v>
      </c>
      <c r="B5">
        <f t="shared" si="0"/>
        <v>30</v>
      </c>
      <c r="C5" s="29">
        <v>199.87799999999999</v>
      </c>
      <c r="D5" s="101">
        <v>604.19399999999996</v>
      </c>
      <c r="E5" s="29">
        <v>884.99800000000005</v>
      </c>
      <c r="G5" s="29">
        <v>210.99799999999999</v>
      </c>
      <c r="H5" s="101">
        <v>219.499</v>
      </c>
      <c r="I5">
        <v>439.27499999999998</v>
      </c>
      <c r="K5" s="158">
        <v>914.71400000000006</v>
      </c>
      <c r="L5" s="90">
        <v>786.72699999999998</v>
      </c>
      <c r="M5" s="158">
        <v>912.40599999999995</v>
      </c>
      <c r="O5">
        <v>187.386</v>
      </c>
      <c r="P5">
        <v>65.8</v>
      </c>
      <c r="Q5" s="29">
        <v>390.69299999999998</v>
      </c>
      <c r="Z5" s="133" t="s">
        <v>98</v>
      </c>
      <c r="AA5" s="128">
        <f>AVERAGE(O4:O62)</f>
        <v>187.29950847457624</v>
      </c>
      <c r="AB5" s="128">
        <f>STDEV(O4:O62)</f>
        <v>42.60662304083607</v>
      </c>
      <c r="AC5" s="128">
        <f>AVERAGE(P4:P63)</f>
        <v>385.51935593220344</v>
      </c>
      <c r="AD5" s="128">
        <f>STDEV(P4:P63)</f>
        <v>196.03223197014998</v>
      </c>
      <c r="AE5" s="128">
        <f>AVERAGE(Q3:Q62)</f>
        <v>585.87613333333343</v>
      </c>
      <c r="AF5" s="128">
        <f>STDEV(Q4:Q62)</f>
        <v>82.184081877096375</v>
      </c>
    </row>
    <row r="6" spans="1:32" x14ac:dyDescent="0.2">
      <c r="A6">
        <f t="shared" si="1"/>
        <v>4</v>
      </c>
      <c r="B6">
        <f t="shared" si="0"/>
        <v>40</v>
      </c>
      <c r="C6" s="29">
        <v>182.99799999999999</v>
      </c>
      <c r="D6" s="101">
        <v>220.19800000000001</v>
      </c>
      <c r="E6" s="29">
        <v>214.398</v>
      </c>
      <c r="G6" s="29">
        <v>210.999</v>
      </c>
      <c r="H6" s="101">
        <v>164.59899999999999</v>
      </c>
      <c r="I6">
        <v>605.54100000000005</v>
      </c>
      <c r="K6" s="158">
        <v>216.89699999999999</v>
      </c>
      <c r="L6" s="90">
        <v>194.09100000000001</v>
      </c>
      <c r="M6" s="158">
        <v>227.19900000000001</v>
      </c>
      <c r="O6">
        <v>187.29300000000001</v>
      </c>
      <c r="P6">
        <v>311.99799999999999</v>
      </c>
      <c r="Q6" s="29">
        <v>392.58499999999998</v>
      </c>
    </row>
    <row r="7" spans="1:32" x14ac:dyDescent="0.2">
      <c r="A7">
        <f t="shared" si="1"/>
        <v>5</v>
      </c>
      <c r="B7">
        <f t="shared" si="0"/>
        <v>50</v>
      </c>
      <c r="C7" s="29">
        <v>197.697</v>
      </c>
      <c r="D7" s="101">
        <v>569.59100000000001</v>
      </c>
      <c r="E7" s="29">
        <v>860.7</v>
      </c>
      <c r="G7" s="29">
        <v>218.19900000000001</v>
      </c>
      <c r="H7" s="101">
        <v>608.34100000000001</v>
      </c>
      <c r="I7">
        <v>602.94200000000001</v>
      </c>
      <c r="K7" s="158">
        <v>916.64099999999996</v>
      </c>
      <c r="L7" s="90">
        <v>783.84299999999996</v>
      </c>
      <c r="M7" s="158">
        <v>912.95500000000004</v>
      </c>
      <c r="O7">
        <v>187.09200000000001</v>
      </c>
      <c r="P7">
        <v>168.298</v>
      </c>
      <c r="Q7" s="29">
        <v>521.78899999999999</v>
      </c>
    </row>
    <row r="8" spans="1:32" x14ac:dyDescent="0.2">
      <c r="A8">
        <f t="shared" si="1"/>
        <v>6</v>
      </c>
      <c r="B8">
        <f t="shared" si="0"/>
        <v>60</v>
      </c>
      <c r="C8" s="29">
        <v>174.08799999999999</v>
      </c>
      <c r="D8" s="101">
        <v>201.99700000000001</v>
      </c>
      <c r="E8" s="29">
        <v>209.999</v>
      </c>
      <c r="G8" s="29">
        <v>189.59899999999999</v>
      </c>
      <c r="H8" s="101">
        <v>444.35300000000001</v>
      </c>
      <c r="I8">
        <v>330.69900000000001</v>
      </c>
      <c r="K8" s="158">
        <v>211.898</v>
      </c>
      <c r="L8" s="90">
        <v>194.59399999999999</v>
      </c>
      <c r="M8" s="158">
        <v>179.29900000000001</v>
      </c>
      <c r="O8">
        <v>186.68799999999999</v>
      </c>
      <c r="P8">
        <v>234.09800000000001</v>
      </c>
      <c r="Q8" s="29">
        <v>679.43</v>
      </c>
      <c r="AA8" s="29"/>
    </row>
    <row r="9" spans="1:32" x14ac:dyDescent="0.2">
      <c r="A9">
        <f t="shared" si="1"/>
        <v>7</v>
      </c>
      <c r="B9">
        <f t="shared" si="0"/>
        <v>70</v>
      </c>
      <c r="C9" s="29">
        <v>205.59800000000001</v>
      </c>
      <c r="D9" s="101">
        <v>576.45000000000005</v>
      </c>
      <c r="E9" s="29">
        <v>874.52200000000005</v>
      </c>
      <c r="G9" s="29">
        <v>192.49799999999999</v>
      </c>
      <c r="H9" s="101">
        <v>440.28100000000001</v>
      </c>
      <c r="I9">
        <v>247.399</v>
      </c>
      <c r="K9" s="158">
        <v>683.4</v>
      </c>
      <c r="L9" s="90">
        <v>784.51099999999997</v>
      </c>
      <c r="M9" s="158">
        <v>913.07600000000002</v>
      </c>
      <c r="O9">
        <v>186.589</v>
      </c>
      <c r="P9">
        <v>299.892</v>
      </c>
      <c r="Q9" s="29">
        <v>578.47699999999998</v>
      </c>
      <c r="AA9" s="28"/>
    </row>
    <row r="10" spans="1:32" x14ac:dyDescent="0.2">
      <c r="A10">
        <f t="shared" si="1"/>
        <v>8</v>
      </c>
      <c r="B10">
        <f t="shared" si="0"/>
        <v>80</v>
      </c>
      <c r="C10" s="29">
        <v>208.899</v>
      </c>
      <c r="D10" s="101">
        <v>208.99799999999999</v>
      </c>
      <c r="E10" s="29">
        <v>204.19900000000001</v>
      </c>
      <c r="G10" s="29">
        <v>217.398</v>
      </c>
      <c r="H10" s="101">
        <v>220.69800000000001</v>
      </c>
      <c r="I10">
        <v>598.23299999999995</v>
      </c>
      <c r="K10" s="158">
        <v>150.5</v>
      </c>
      <c r="L10" s="90">
        <v>153.39400000000001</v>
      </c>
      <c r="M10" s="158">
        <v>224.09800000000001</v>
      </c>
      <c r="O10">
        <v>186.898</v>
      </c>
      <c r="P10">
        <v>301.59800000000001</v>
      </c>
      <c r="Q10" s="29">
        <v>687.98800000000006</v>
      </c>
    </row>
    <row r="11" spans="1:32" x14ac:dyDescent="0.2">
      <c r="A11">
        <f t="shared" si="1"/>
        <v>9</v>
      </c>
      <c r="B11">
        <f t="shared" si="0"/>
        <v>90</v>
      </c>
      <c r="C11" s="29">
        <v>209.98599999999999</v>
      </c>
      <c r="D11" s="101">
        <v>687.6</v>
      </c>
      <c r="E11" s="29">
        <v>890.80600000000004</v>
      </c>
      <c r="G11" s="29">
        <v>216.59800000000001</v>
      </c>
      <c r="H11" s="101">
        <v>439.274</v>
      </c>
      <c r="I11">
        <v>691.98800000000006</v>
      </c>
      <c r="K11" s="158">
        <v>913.697</v>
      </c>
      <c r="L11" s="90">
        <v>782.84799999999996</v>
      </c>
      <c r="M11" s="158">
        <v>912.33799999999997</v>
      </c>
      <c r="O11">
        <v>138.12899999999999</v>
      </c>
      <c r="P11">
        <v>289.863</v>
      </c>
      <c r="Q11" s="29">
        <v>577.58199999999999</v>
      </c>
    </row>
    <row r="12" spans="1:32" x14ac:dyDescent="0.2">
      <c r="A12">
        <f t="shared" si="1"/>
        <v>10</v>
      </c>
      <c r="B12">
        <f t="shared" si="0"/>
        <v>100</v>
      </c>
      <c r="C12" s="29">
        <v>207.1</v>
      </c>
      <c r="D12" s="101">
        <v>211.09899999999999</v>
      </c>
      <c r="E12" s="29">
        <v>202.898</v>
      </c>
      <c r="G12" s="29">
        <v>206.38</v>
      </c>
      <c r="H12" s="101">
        <v>438.798</v>
      </c>
      <c r="I12">
        <v>696.86099999999999</v>
      </c>
      <c r="K12" s="158">
        <v>63.3</v>
      </c>
      <c r="L12" s="90">
        <v>194.59100000000001</v>
      </c>
      <c r="M12" s="158">
        <v>225.69900000000001</v>
      </c>
      <c r="O12">
        <v>183.69</v>
      </c>
      <c r="P12">
        <v>362.59899999999999</v>
      </c>
      <c r="Q12" s="29">
        <v>579.87699999999995</v>
      </c>
    </row>
    <row r="13" spans="1:32" x14ac:dyDescent="0.2">
      <c r="A13">
        <f t="shared" si="1"/>
        <v>11</v>
      </c>
      <c r="B13">
        <f t="shared" si="0"/>
        <v>110</v>
      </c>
      <c r="C13" s="29">
        <v>205.27799999999999</v>
      </c>
      <c r="D13" s="101">
        <v>583.16999999999996</v>
      </c>
      <c r="E13" s="29">
        <v>880.05899999999997</v>
      </c>
      <c r="G13" s="29">
        <v>213.798</v>
      </c>
      <c r="H13" s="101">
        <v>436.66</v>
      </c>
      <c r="I13">
        <v>706.72199999999998</v>
      </c>
      <c r="K13" s="158">
        <v>914.47500000000002</v>
      </c>
      <c r="L13" s="90">
        <v>783.85799999999995</v>
      </c>
      <c r="M13" s="158">
        <v>916.83</v>
      </c>
      <c r="O13">
        <v>186.095</v>
      </c>
      <c r="P13">
        <v>722.58699999999999</v>
      </c>
      <c r="Q13" s="29">
        <v>575.27300000000002</v>
      </c>
    </row>
    <row r="14" spans="1:32" x14ac:dyDescent="0.2">
      <c r="A14">
        <f t="shared" si="1"/>
        <v>12</v>
      </c>
      <c r="B14">
        <f t="shared" si="0"/>
        <v>120</v>
      </c>
      <c r="C14" s="29">
        <v>166.99799999999999</v>
      </c>
      <c r="D14" s="101">
        <v>213.999</v>
      </c>
      <c r="E14" s="29">
        <v>218.79300000000001</v>
      </c>
      <c r="G14" s="29">
        <v>208.488</v>
      </c>
      <c r="H14" s="101">
        <v>441.68</v>
      </c>
      <c r="I14">
        <v>606.24</v>
      </c>
      <c r="K14" s="158">
        <v>49.798999999999999</v>
      </c>
      <c r="L14" s="90">
        <v>195.29300000000001</v>
      </c>
      <c r="M14" s="158">
        <v>226.499</v>
      </c>
      <c r="O14">
        <v>185.78899999999999</v>
      </c>
      <c r="P14">
        <v>135.398</v>
      </c>
      <c r="Q14" s="29">
        <v>581.28899999999999</v>
      </c>
    </row>
    <row r="15" spans="1:32" x14ac:dyDescent="0.2">
      <c r="A15">
        <f t="shared" si="1"/>
        <v>13</v>
      </c>
      <c r="B15">
        <f t="shared" si="0"/>
        <v>130</v>
      </c>
      <c r="C15" s="29">
        <v>209.499</v>
      </c>
      <c r="D15" s="101">
        <v>473.38900000000001</v>
      </c>
      <c r="E15" s="29">
        <v>827.78399999999999</v>
      </c>
      <c r="G15" s="29">
        <v>214.49799999999999</v>
      </c>
      <c r="H15" s="101">
        <v>441.23200000000003</v>
      </c>
      <c r="I15">
        <v>691.82500000000005</v>
      </c>
      <c r="K15" s="158">
        <v>917.25800000000004</v>
      </c>
      <c r="L15" s="90">
        <v>785.01599999999996</v>
      </c>
      <c r="M15" s="158">
        <v>913.35400000000004</v>
      </c>
      <c r="O15">
        <v>184.791</v>
      </c>
      <c r="P15">
        <v>402.48</v>
      </c>
      <c r="Q15" s="29">
        <v>671.57799999999997</v>
      </c>
    </row>
    <row r="16" spans="1:32" x14ac:dyDescent="0.2">
      <c r="A16">
        <f t="shared" si="1"/>
        <v>14</v>
      </c>
      <c r="B16">
        <f t="shared" si="0"/>
        <v>140</v>
      </c>
      <c r="C16" s="29">
        <v>211.09899999999999</v>
      </c>
      <c r="D16" s="101">
        <v>216.899</v>
      </c>
      <c r="E16" s="29">
        <v>215.19800000000001</v>
      </c>
      <c r="G16" s="29">
        <v>212.69800000000001</v>
      </c>
      <c r="H16" s="101">
        <v>218.399</v>
      </c>
      <c r="I16">
        <v>787.51800000000003</v>
      </c>
      <c r="K16" s="158">
        <v>67.2</v>
      </c>
      <c r="L16" s="90">
        <v>193.48599999999999</v>
      </c>
      <c r="M16" s="158">
        <v>227.19800000000001</v>
      </c>
      <c r="O16">
        <v>173.18899999999999</v>
      </c>
      <c r="P16">
        <v>258.19799999999998</v>
      </c>
      <c r="Q16" s="29">
        <v>578.16600000000005</v>
      </c>
    </row>
    <row r="17" spans="1:26" x14ac:dyDescent="0.2">
      <c r="A17">
        <f t="shared" si="1"/>
        <v>15</v>
      </c>
      <c r="B17">
        <f t="shared" si="0"/>
        <v>150</v>
      </c>
      <c r="C17" s="29">
        <v>207.798</v>
      </c>
      <c r="D17" s="101">
        <v>584.84199999999998</v>
      </c>
      <c r="E17" s="29">
        <v>873.45799999999997</v>
      </c>
      <c r="G17" s="29">
        <v>213.297</v>
      </c>
      <c r="H17" s="101">
        <v>434.95100000000002</v>
      </c>
      <c r="I17">
        <v>654.67200000000003</v>
      </c>
      <c r="K17" s="158">
        <v>913.68200000000002</v>
      </c>
      <c r="L17" s="90">
        <v>784.35799999999995</v>
      </c>
      <c r="M17" s="158">
        <v>914.69799999999998</v>
      </c>
      <c r="O17">
        <v>166.47399999999999</v>
      </c>
      <c r="P17">
        <v>277.59500000000003</v>
      </c>
      <c r="Q17" s="29">
        <v>571.62699999999995</v>
      </c>
    </row>
    <row r="18" spans="1:26" x14ac:dyDescent="0.2">
      <c r="A18">
        <f t="shared" si="1"/>
        <v>16</v>
      </c>
      <c r="B18">
        <f t="shared" si="0"/>
        <v>160</v>
      </c>
      <c r="C18" s="29">
        <v>198.697</v>
      </c>
      <c r="D18" s="101">
        <v>208.499</v>
      </c>
      <c r="E18" s="29">
        <v>214.58699999999999</v>
      </c>
      <c r="G18" s="29">
        <v>212.797</v>
      </c>
      <c r="H18" s="101">
        <v>431.798</v>
      </c>
      <c r="I18">
        <v>497.49599999999998</v>
      </c>
      <c r="K18" s="158">
        <v>65.198999999999998</v>
      </c>
      <c r="L18" s="90">
        <v>194.58699999999999</v>
      </c>
      <c r="M18" s="158">
        <v>79.599000000000004</v>
      </c>
      <c r="O18">
        <v>179.39599999999999</v>
      </c>
      <c r="P18">
        <v>440.815</v>
      </c>
      <c r="Q18" s="29">
        <v>567.88300000000004</v>
      </c>
    </row>
    <row r="19" spans="1:26" x14ac:dyDescent="0.2">
      <c r="A19">
        <f t="shared" si="1"/>
        <v>17</v>
      </c>
      <c r="B19">
        <f t="shared" si="0"/>
        <v>170</v>
      </c>
      <c r="C19" s="29">
        <v>209.98500000000001</v>
      </c>
      <c r="D19" s="101">
        <v>689.62800000000004</v>
      </c>
      <c r="E19" s="29">
        <v>864.38300000000004</v>
      </c>
      <c r="G19" s="29">
        <v>212.798</v>
      </c>
      <c r="H19" s="101">
        <v>433.78399999999999</v>
      </c>
      <c r="I19">
        <v>553.88499999999999</v>
      </c>
      <c r="K19" s="158">
        <v>914.976</v>
      </c>
      <c r="L19" s="90">
        <v>785.04200000000003</v>
      </c>
      <c r="M19" s="158">
        <v>914.08799999999997</v>
      </c>
      <c r="O19">
        <v>132.297</v>
      </c>
      <c r="P19">
        <v>347.49700000000001</v>
      </c>
      <c r="Q19" s="29">
        <v>672.11500000000001</v>
      </c>
    </row>
    <row r="20" spans="1:26" x14ac:dyDescent="0.2">
      <c r="A20">
        <f t="shared" si="1"/>
        <v>18</v>
      </c>
      <c r="B20">
        <f t="shared" si="0"/>
        <v>180</v>
      </c>
      <c r="C20" s="29">
        <v>195.99600000000001</v>
      </c>
      <c r="D20" s="101">
        <v>212.697</v>
      </c>
      <c r="E20" s="29">
        <v>158.59899999999999</v>
      </c>
      <c r="G20" s="29">
        <v>205.59899999999999</v>
      </c>
      <c r="H20" s="101">
        <v>436.59800000000001</v>
      </c>
      <c r="I20">
        <v>603.66700000000003</v>
      </c>
      <c r="K20" s="158">
        <v>221.298</v>
      </c>
      <c r="L20" s="90">
        <v>193.98699999999999</v>
      </c>
      <c r="M20" s="158">
        <v>58.6</v>
      </c>
      <c r="O20">
        <v>176.096</v>
      </c>
      <c r="P20">
        <v>512.93899999999996</v>
      </c>
      <c r="Q20" s="29">
        <v>575.89599999999996</v>
      </c>
    </row>
    <row r="21" spans="1:26" x14ac:dyDescent="0.2">
      <c r="A21">
        <f t="shared" si="1"/>
        <v>19</v>
      </c>
      <c r="B21">
        <f t="shared" si="0"/>
        <v>190</v>
      </c>
      <c r="C21" s="29">
        <v>196.797</v>
      </c>
      <c r="D21" s="101">
        <v>582.697</v>
      </c>
      <c r="E21" s="29">
        <v>850.69899999999996</v>
      </c>
      <c r="G21" s="29">
        <v>211.48599999999999</v>
      </c>
      <c r="H21" s="101">
        <v>434.49599999999998</v>
      </c>
      <c r="I21">
        <v>463.39499999999998</v>
      </c>
      <c r="K21" s="158">
        <v>916.63699999999994</v>
      </c>
      <c r="L21" s="90">
        <v>780.98699999999997</v>
      </c>
      <c r="M21" s="158">
        <v>912.70500000000004</v>
      </c>
      <c r="O21">
        <v>185.97499999999999</v>
      </c>
      <c r="P21">
        <v>853.38400000000001</v>
      </c>
      <c r="Q21" s="29">
        <v>672.56799999999998</v>
      </c>
    </row>
    <row r="22" spans="1:26" x14ac:dyDescent="0.2">
      <c r="A22">
        <f t="shared" si="1"/>
        <v>20</v>
      </c>
      <c r="B22">
        <f t="shared" si="0"/>
        <v>200</v>
      </c>
      <c r="C22" s="29">
        <v>204.09899999999999</v>
      </c>
      <c r="D22" s="101">
        <v>212.58699999999999</v>
      </c>
      <c r="E22" s="29">
        <v>211.09800000000001</v>
      </c>
      <c r="G22" s="29">
        <v>217.49799999999999</v>
      </c>
      <c r="H22" s="101">
        <v>219.797</v>
      </c>
      <c r="I22">
        <v>653.17100000000005</v>
      </c>
      <c r="K22" s="158">
        <v>218.899</v>
      </c>
      <c r="L22" s="90">
        <v>193.39599999999999</v>
      </c>
      <c r="M22" s="158">
        <v>60.3</v>
      </c>
      <c r="O22">
        <v>184.68600000000001</v>
      </c>
      <c r="P22">
        <v>603.08699999999999</v>
      </c>
      <c r="Q22" s="29">
        <v>572.79200000000003</v>
      </c>
    </row>
    <row r="23" spans="1:26" x14ac:dyDescent="0.2">
      <c r="A23">
        <f t="shared" si="1"/>
        <v>21</v>
      </c>
      <c r="B23">
        <f t="shared" si="0"/>
        <v>210</v>
      </c>
      <c r="C23" s="29">
        <v>163.38800000000001</v>
      </c>
      <c r="D23" s="101">
        <v>591.07399999999996</v>
      </c>
      <c r="E23" s="29">
        <v>851.31700000000001</v>
      </c>
      <c r="G23" s="29">
        <v>212.291</v>
      </c>
      <c r="H23" s="101">
        <v>435.584</v>
      </c>
      <c r="I23">
        <v>665.48299999999995</v>
      </c>
      <c r="K23" s="158">
        <v>915.524</v>
      </c>
      <c r="L23" s="90">
        <v>783.16499999999996</v>
      </c>
      <c r="M23" s="158">
        <v>913.83</v>
      </c>
      <c r="O23">
        <v>184.697</v>
      </c>
      <c r="P23">
        <v>601.59500000000003</v>
      </c>
      <c r="Q23" s="29">
        <v>564.50400000000002</v>
      </c>
      <c r="Z23" s="29"/>
    </row>
    <row r="24" spans="1:26" x14ac:dyDescent="0.2">
      <c r="A24">
        <f t="shared" si="1"/>
        <v>22</v>
      </c>
      <c r="B24">
        <f t="shared" si="0"/>
        <v>220</v>
      </c>
      <c r="C24" s="29">
        <v>211.6</v>
      </c>
      <c r="D24" s="101">
        <v>211.399</v>
      </c>
      <c r="E24" s="29">
        <v>208.69800000000001</v>
      </c>
      <c r="G24" s="29">
        <v>208.983</v>
      </c>
      <c r="H24" s="101">
        <v>434.79700000000003</v>
      </c>
      <c r="I24">
        <v>577.44500000000005</v>
      </c>
      <c r="K24" s="158">
        <v>216.798</v>
      </c>
      <c r="L24" s="90">
        <v>194.08099999999999</v>
      </c>
      <c r="M24" s="158">
        <v>227.798</v>
      </c>
      <c r="O24">
        <v>185.88800000000001</v>
      </c>
      <c r="P24">
        <v>429.36799999999999</v>
      </c>
      <c r="Q24" s="29">
        <v>576.59299999999996</v>
      </c>
      <c r="Z24" s="29"/>
    </row>
    <row r="25" spans="1:26" x14ac:dyDescent="0.2">
      <c r="A25">
        <f t="shared" si="1"/>
        <v>23</v>
      </c>
      <c r="B25">
        <f t="shared" si="0"/>
        <v>230</v>
      </c>
      <c r="C25" s="29">
        <v>203.09800000000001</v>
      </c>
      <c r="D25" s="101">
        <v>579.39400000000001</v>
      </c>
      <c r="E25" s="29">
        <v>849.71400000000006</v>
      </c>
      <c r="G25" s="29">
        <v>212.79900000000001</v>
      </c>
      <c r="H25" s="101">
        <v>429.07</v>
      </c>
      <c r="I25">
        <v>573.89599999999996</v>
      </c>
      <c r="K25" s="158">
        <v>919.64</v>
      </c>
      <c r="L25" s="90">
        <v>782.95699999999999</v>
      </c>
      <c r="M25" s="158">
        <v>914.17899999999997</v>
      </c>
      <c r="O25">
        <v>184.68799999999999</v>
      </c>
      <c r="P25">
        <v>227.999</v>
      </c>
      <c r="Q25" s="29">
        <v>572.19100000000003</v>
      </c>
    </row>
    <row r="26" spans="1:26" x14ac:dyDescent="0.2">
      <c r="A26">
        <f t="shared" si="1"/>
        <v>24</v>
      </c>
      <c r="B26">
        <f t="shared" si="0"/>
        <v>240</v>
      </c>
      <c r="C26" s="29">
        <v>210.19800000000001</v>
      </c>
      <c r="D26" s="101">
        <v>206.399</v>
      </c>
      <c r="E26" s="29">
        <v>204.898</v>
      </c>
      <c r="G26" s="29">
        <v>210.39</v>
      </c>
      <c r="H26" s="101">
        <v>426.18</v>
      </c>
      <c r="I26">
        <v>553.39499999999998</v>
      </c>
      <c r="K26" s="158">
        <v>219.78200000000001</v>
      </c>
      <c r="L26" s="90">
        <v>193.78700000000001</v>
      </c>
      <c r="M26" s="158">
        <v>226.09899999999999</v>
      </c>
      <c r="O26">
        <v>185.39699999999999</v>
      </c>
      <c r="P26">
        <v>443.19799999999998</v>
      </c>
      <c r="Q26" s="29">
        <v>660.48599999999999</v>
      </c>
    </row>
    <row r="27" spans="1:26" x14ac:dyDescent="0.2">
      <c r="A27">
        <f t="shared" si="1"/>
        <v>25</v>
      </c>
      <c r="B27">
        <f t="shared" si="0"/>
        <v>250</v>
      </c>
      <c r="C27" s="29">
        <v>209.47399999999999</v>
      </c>
      <c r="D27" s="101">
        <v>699.19100000000003</v>
      </c>
      <c r="E27" s="29">
        <v>864.85699999999997</v>
      </c>
      <c r="G27" s="29">
        <v>209.499</v>
      </c>
      <c r="H27" s="101">
        <v>427.29500000000002</v>
      </c>
      <c r="I27">
        <v>672.26700000000005</v>
      </c>
      <c r="K27" s="158">
        <v>912.18299999999999</v>
      </c>
      <c r="L27" s="90">
        <v>781.68100000000004</v>
      </c>
      <c r="M27" s="158">
        <v>916.59199999999998</v>
      </c>
      <c r="O27">
        <v>184.29300000000001</v>
      </c>
      <c r="P27">
        <v>431.28100000000001</v>
      </c>
      <c r="Q27" s="29">
        <v>566.15899999999999</v>
      </c>
    </row>
    <row r="28" spans="1:26" x14ac:dyDescent="0.2">
      <c r="A28">
        <f t="shared" si="1"/>
        <v>26</v>
      </c>
      <c r="B28">
        <f t="shared" si="0"/>
        <v>260</v>
      </c>
      <c r="C28" s="29">
        <v>214.899</v>
      </c>
      <c r="D28" s="101">
        <v>192.691</v>
      </c>
      <c r="E28" s="29">
        <v>214.096</v>
      </c>
      <c r="G28" s="29">
        <v>214.19800000000001</v>
      </c>
      <c r="H28" s="101">
        <v>217.59700000000001</v>
      </c>
      <c r="I28">
        <v>607.09299999999996</v>
      </c>
      <c r="K28" s="158">
        <v>217.79900000000001</v>
      </c>
      <c r="L28" s="90">
        <v>192.18799999999999</v>
      </c>
      <c r="M28" s="158">
        <v>223.49799999999999</v>
      </c>
      <c r="O28">
        <v>184.49</v>
      </c>
      <c r="P28">
        <v>434.89699999999999</v>
      </c>
      <c r="Q28" s="29">
        <v>669.90200000000004</v>
      </c>
    </row>
    <row r="29" spans="1:26" x14ac:dyDescent="0.2">
      <c r="A29">
        <f t="shared" si="1"/>
        <v>27</v>
      </c>
      <c r="B29">
        <f t="shared" si="0"/>
        <v>270</v>
      </c>
      <c r="C29" s="29">
        <v>201.78100000000001</v>
      </c>
      <c r="D29" s="101">
        <v>689.49099999999999</v>
      </c>
      <c r="E29" s="29">
        <v>854.98199999999997</v>
      </c>
      <c r="G29" s="29">
        <v>209.28</v>
      </c>
      <c r="H29" s="101">
        <v>438.17399999999998</v>
      </c>
      <c r="I29">
        <v>553.428</v>
      </c>
      <c r="K29" s="158">
        <v>914.32600000000002</v>
      </c>
      <c r="L29" s="90">
        <v>782.51800000000003</v>
      </c>
      <c r="M29" s="158">
        <v>915.91200000000003</v>
      </c>
      <c r="O29">
        <v>187.994</v>
      </c>
      <c r="P29">
        <v>328.899</v>
      </c>
      <c r="Q29" s="29">
        <v>571.27700000000004</v>
      </c>
    </row>
    <row r="30" spans="1:26" x14ac:dyDescent="0.2">
      <c r="A30">
        <f t="shared" si="1"/>
        <v>28</v>
      </c>
      <c r="B30">
        <f t="shared" si="0"/>
        <v>280</v>
      </c>
      <c r="C30" s="29">
        <v>198.49799999999999</v>
      </c>
      <c r="D30" s="101">
        <v>204.499</v>
      </c>
      <c r="E30" s="29">
        <v>211.69499999999999</v>
      </c>
      <c r="G30" s="29">
        <v>217.697</v>
      </c>
      <c r="H30" s="101">
        <v>432.28300000000002</v>
      </c>
      <c r="I30">
        <v>403.49700000000001</v>
      </c>
      <c r="K30" s="158">
        <v>217.69300000000001</v>
      </c>
      <c r="L30" s="90">
        <v>194.99100000000001</v>
      </c>
      <c r="M30" s="158">
        <v>226.398</v>
      </c>
      <c r="O30">
        <v>181.673</v>
      </c>
      <c r="P30">
        <v>596.18899999999996</v>
      </c>
      <c r="Q30" s="29">
        <v>574.69399999999996</v>
      </c>
    </row>
    <row r="31" spans="1:26" x14ac:dyDescent="0.2">
      <c r="A31">
        <f t="shared" si="1"/>
        <v>29</v>
      </c>
      <c r="B31">
        <f t="shared" si="0"/>
        <v>290</v>
      </c>
      <c r="C31" s="29">
        <v>211.69900000000001</v>
      </c>
      <c r="D31" s="101">
        <v>557.98800000000006</v>
      </c>
      <c r="E31" s="29">
        <v>863.44200000000001</v>
      </c>
      <c r="G31" s="29">
        <v>210.69800000000001</v>
      </c>
      <c r="H31" s="101">
        <v>435.35399999999998</v>
      </c>
      <c r="I31">
        <v>262.291</v>
      </c>
      <c r="K31" s="158">
        <v>918.39599999999996</v>
      </c>
      <c r="L31" s="90">
        <v>785.38900000000001</v>
      </c>
      <c r="M31" s="158">
        <v>916.92899999999997</v>
      </c>
      <c r="O31">
        <v>183.89500000000001</v>
      </c>
      <c r="P31">
        <v>184.69900000000001</v>
      </c>
      <c r="Q31" s="29">
        <v>573.78700000000003</v>
      </c>
    </row>
    <row r="32" spans="1:26" x14ac:dyDescent="0.2">
      <c r="A32">
        <f t="shared" si="1"/>
        <v>30</v>
      </c>
      <c r="B32">
        <f t="shared" si="0"/>
        <v>300</v>
      </c>
      <c r="C32" s="29">
        <v>205.898</v>
      </c>
      <c r="D32" s="101">
        <v>203.999</v>
      </c>
      <c r="E32" s="29">
        <v>208.39400000000001</v>
      </c>
      <c r="G32" s="29">
        <v>213.39</v>
      </c>
      <c r="H32" s="101">
        <v>428.59699999999998</v>
      </c>
      <c r="I32">
        <v>708.36300000000006</v>
      </c>
      <c r="K32" s="158">
        <v>219.899</v>
      </c>
      <c r="L32" s="90">
        <v>194.98099999999999</v>
      </c>
      <c r="M32" s="158">
        <v>142.69900000000001</v>
      </c>
      <c r="O32">
        <v>182.892</v>
      </c>
      <c r="P32">
        <v>359.66300000000001</v>
      </c>
      <c r="Q32" s="29">
        <v>567.07000000000005</v>
      </c>
    </row>
    <row r="33" spans="1:17" x14ac:dyDescent="0.2">
      <c r="A33">
        <f t="shared" si="1"/>
        <v>31</v>
      </c>
      <c r="B33">
        <f t="shared" si="0"/>
        <v>310</v>
      </c>
      <c r="C33" s="29">
        <v>211.761</v>
      </c>
      <c r="D33" s="101">
        <v>685.495</v>
      </c>
      <c r="E33" s="29">
        <v>850.69299999999998</v>
      </c>
      <c r="G33" s="29">
        <v>213.19900000000001</v>
      </c>
      <c r="H33" s="101">
        <v>423.678</v>
      </c>
      <c r="I33">
        <v>757.74199999999996</v>
      </c>
      <c r="K33" s="158">
        <v>902.88099999999997</v>
      </c>
      <c r="L33" s="90">
        <v>730.476</v>
      </c>
      <c r="M33" s="158">
        <v>909.06</v>
      </c>
      <c r="O33">
        <v>179.49100000000001</v>
      </c>
      <c r="P33">
        <v>602.83000000000004</v>
      </c>
      <c r="Q33" s="29">
        <v>643.16700000000003</v>
      </c>
    </row>
    <row r="34" spans="1:17" x14ac:dyDescent="0.2">
      <c r="A34">
        <f t="shared" si="1"/>
        <v>32</v>
      </c>
      <c r="B34">
        <f t="shared" si="0"/>
        <v>320</v>
      </c>
      <c r="C34" s="29">
        <v>201.886</v>
      </c>
      <c r="D34" s="101">
        <v>203.48400000000001</v>
      </c>
      <c r="E34" s="29">
        <v>216.39699999999999</v>
      </c>
      <c r="G34" s="29">
        <v>214.09800000000001</v>
      </c>
      <c r="H34" s="101">
        <v>434.37</v>
      </c>
      <c r="I34">
        <v>711.89400000000001</v>
      </c>
      <c r="K34" s="158">
        <v>217.29900000000001</v>
      </c>
      <c r="L34" s="90">
        <v>186.69</v>
      </c>
      <c r="M34" s="158">
        <v>62.2</v>
      </c>
      <c r="O34">
        <v>175.28200000000001</v>
      </c>
      <c r="P34">
        <v>221.898</v>
      </c>
      <c r="Q34" s="29">
        <v>546.476</v>
      </c>
    </row>
    <row r="35" spans="1:17" x14ac:dyDescent="0.2">
      <c r="A35">
        <f t="shared" si="1"/>
        <v>33</v>
      </c>
      <c r="B35">
        <f t="shared" si="0"/>
        <v>330</v>
      </c>
      <c r="C35" s="29">
        <v>209.59700000000001</v>
      </c>
      <c r="D35" s="101">
        <v>675.79700000000003</v>
      </c>
      <c r="E35" s="29">
        <v>853.24699999999996</v>
      </c>
      <c r="G35" s="29">
        <v>212.779</v>
      </c>
      <c r="H35" s="101">
        <v>219.197</v>
      </c>
      <c r="I35">
        <v>733.68799999999999</v>
      </c>
      <c r="K35" s="158">
        <v>904.226</v>
      </c>
      <c r="L35" s="90">
        <v>735.67899999999997</v>
      </c>
      <c r="M35" s="158">
        <v>907.42</v>
      </c>
      <c r="O35">
        <v>180.482</v>
      </c>
      <c r="P35">
        <v>706.68200000000002</v>
      </c>
      <c r="Q35" s="29">
        <v>644.21600000000001</v>
      </c>
    </row>
    <row r="36" spans="1:17" x14ac:dyDescent="0.2">
      <c r="A36">
        <f t="shared" si="1"/>
        <v>34</v>
      </c>
      <c r="B36">
        <f t="shared" si="0"/>
        <v>340</v>
      </c>
      <c r="C36" s="29">
        <v>201.995</v>
      </c>
      <c r="D36" s="101">
        <v>209.797</v>
      </c>
      <c r="E36" s="29">
        <v>213.09700000000001</v>
      </c>
      <c r="G36" s="29">
        <v>210.19900000000001</v>
      </c>
      <c r="H36" s="101">
        <v>327.79700000000003</v>
      </c>
      <c r="I36">
        <v>649.22299999999996</v>
      </c>
      <c r="K36" s="158">
        <v>217.77600000000001</v>
      </c>
      <c r="L36" s="90">
        <v>186.87799999999999</v>
      </c>
      <c r="M36" s="158">
        <v>73.099999999999994</v>
      </c>
      <c r="O36">
        <v>175.488</v>
      </c>
      <c r="P36">
        <v>216.798</v>
      </c>
      <c r="Q36" s="29">
        <v>553.95299999999997</v>
      </c>
    </row>
    <row r="37" spans="1:17" x14ac:dyDescent="0.2">
      <c r="A37">
        <f t="shared" si="1"/>
        <v>35</v>
      </c>
      <c r="B37">
        <f t="shared" si="0"/>
        <v>350</v>
      </c>
      <c r="C37" s="29">
        <v>191.876</v>
      </c>
      <c r="D37" s="101">
        <v>677.79100000000005</v>
      </c>
      <c r="E37" s="29">
        <v>848.61599999999999</v>
      </c>
      <c r="G37" s="29">
        <v>214.798</v>
      </c>
      <c r="H37" s="101">
        <v>593.58500000000004</v>
      </c>
      <c r="I37">
        <v>567.69500000000005</v>
      </c>
      <c r="K37" s="158">
        <v>909.01700000000005</v>
      </c>
      <c r="L37" s="90">
        <v>727.875</v>
      </c>
      <c r="M37" s="158">
        <v>910.53399999999999</v>
      </c>
      <c r="O37">
        <v>176.49199999999999</v>
      </c>
      <c r="P37">
        <v>591.17999999999995</v>
      </c>
      <c r="Q37" s="29">
        <v>518.57100000000003</v>
      </c>
    </row>
    <row r="38" spans="1:17" x14ac:dyDescent="0.2">
      <c r="A38">
        <f t="shared" si="1"/>
        <v>36</v>
      </c>
      <c r="B38">
        <f t="shared" si="0"/>
        <v>360</v>
      </c>
      <c r="C38" s="29">
        <v>206.197</v>
      </c>
      <c r="D38" s="101">
        <v>213.99799999999999</v>
      </c>
      <c r="E38" s="29">
        <v>212.185</v>
      </c>
      <c r="G38" s="29">
        <v>192.499</v>
      </c>
      <c r="H38" s="101">
        <v>427.68200000000002</v>
      </c>
      <c r="I38">
        <v>552.35199999999998</v>
      </c>
      <c r="K38" s="158">
        <v>216.178</v>
      </c>
      <c r="L38" s="90">
        <v>187.26</v>
      </c>
      <c r="M38" s="158">
        <v>58.7</v>
      </c>
      <c r="O38">
        <v>173.589</v>
      </c>
      <c r="P38">
        <v>83.799000000000007</v>
      </c>
      <c r="Q38" s="29">
        <v>654.09100000000001</v>
      </c>
    </row>
    <row r="39" spans="1:17" x14ac:dyDescent="0.2">
      <c r="A39">
        <f t="shared" si="1"/>
        <v>37</v>
      </c>
      <c r="B39">
        <f t="shared" si="0"/>
        <v>370</v>
      </c>
      <c r="C39" s="29">
        <v>209.79900000000001</v>
      </c>
      <c r="D39" s="101">
        <v>579.59799999999996</v>
      </c>
      <c r="E39" s="29">
        <v>859.11800000000005</v>
      </c>
      <c r="G39" s="29">
        <v>187.084</v>
      </c>
      <c r="H39" s="101">
        <v>427.69400000000002</v>
      </c>
      <c r="I39">
        <v>668.86199999999997</v>
      </c>
      <c r="K39" s="158">
        <v>788.76700000000005</v>
      </c>
      <c r="L39" s="90">
        <v>734.76400000000001</v>
      </c>
      <c r="M39" s="158">
        <v>906.35699999999997</v>
      </c>
      <c r="O39">
        <v>178.78899999999999</v>
      </c>
      <c r="P39">
        <v>550.56700000000001</v>
      </c>
      <c r="Q39" s="29">
        <v>642.46100000000001</v>
      </c>
    </row>
    <row r="40" spans="1:17" x14ac:dyDescent="0.2">
      <c r="A40">
        <f t="shared" si="1"/>
        <v>38</v>
      </c>
      <c r="B40">
        <f t="shared" si="0"/>
        <v>380</v>
      </c>
      <c r="C40" s="29">
        <v>213.69800000000001</v>
      </c>
      <c r="D40" s="101">
        <v>203.18700000000001</v>
      </c>
      <c r="E40" s="29">
        <v>216.79599999999999</v>
      </c>
      <c r="G40" s="29">
        <v>212.298</v>
      </c>
      <c r="H40" s="101">
        <v>219.48400000000001</v>
      </c>
      <c r="I40">
        <v>711.09699999999998</v>
      </c>
      <c r="K40" s="158">
        <v>217.298</v>
      </c>
      <c r="L40" s="90">
        <v>144.292</v>
      </c>
      <c r="M40" s="158">
        <v>74.8</v>
      </c>
      <c r="O40">
        <v>175.09299999999999</v>
      </c>
      <c r="P40">
        <v>219.67400000000001</v>
      </c>
      <c r="Q40" s="29">
        <v>643.89</v>
      </c>
    </row>
    <row r="41" spans="1:17" x14ac:dyDescent="0.2">
      <c r="A41">
        <f t="shared" si="1"/>
        <v>39</v>
      </c>
      <c r="B41">
        <f t="shared" si="0"/>
        <v>390</v>
      </c>
      <c r="C41" s="29">
        <v>198.298</v>
      </c>
      <c r="D41" s="101">
        <v>695.32100000000003</v>
      </c>
      <c r="E41" s="29">
        <v>863.798</v>
      </c>
      <c r="G41" s="29">
        <v>215.49100000000001</v>
      </c>
      <c r="H41" s="101">
        <v>430.084</v>
      </c>
      <c r="I41">
        <v>542.29499999999996</v>
      </c>
      <c r="K41" s="158">
        <v>898.14</v>
      </c>
      <c r="L41" s="90">
        <v>737.55</v>
      </c>
      <c r="M41" s="158">
        <v>908.024</v>
      </c>
      <c r="O41">
        <v>170.37899999999999</v>
      </c>
      <c r="P41">
        <v>703.19600000000003</v>
      </c>
      <c r="Q41" s="29">
        <v>545.34699999999998</v>
      </c>
    </row>
    <row r="42" spans="1:17" x14ac:dyDescent="0.2">
      <c r="A42">
        <f t="shared" si="1"/>
        <v>40</v>
      </c>
      <c r="B42">
        <f t="shared" si="0"/>
        <v>400</v>
      </c>
      <c r="C42" s="29">
        <v>198.09800000000001</v>
      </c>
      <c r="D42" s="101">
        <v>209.899</v>
      </c>
      <c r="E42" s="29">
        <v>165.69800000000001</v>
      </c>
      <c r="G42" s="29">
        <v>206.69800000000001</v>
      </c>
      <c r="H42" s="101">
        <v>428.089</v>
      </c>
      <c r="I42">
        <v>546.16399999999999</v>
      </c>
      <c r="K42" s="158">
        <v>217.19800000000001</v>
      </c>
      <c r="L42" s="90">
        <v>188.59700000000001</v>
      </c>
      <c r="M42" s="158">
        <v>72.5</v>
      </c>
      <c r="O42">
        <v>174.29</v>
      </c>
      <c r="P42">
        <v>219.398</v>
      </c>
      <c r="Q42" s="29">
        <v>644.05999999999995</v>
      </c>
    </row>
    <row r="43" spans="1:17" x14ac:dyDescent="0.2">
      <c r="A43">
        <f t="shared" si="1"/>
        <v>41</v>
      </c>
      <c r="B43">
        <f t="shared" si="0"/>
        <v>410</v>
      </c>
      <c r="C43" s="29">
        <v>204.48</v>
      </c>
      <c r="D43" s="101">
        <v>677.98599999999999</v>
      </c>
      <c r="E43" s="29">
        <v>864.46699999999998</v>
      </c>
      <c r="G43" s="29">
        <v>212.09800000000001</v>
      </c>
      <c r="H43" s="101">
        <v>426.298</v>
      </c>
      <c r="I43">
        <v>562.59500000000003</v>
      </c>
      <c r="K43" s="158">
        <v>886.87300000000005</v>
      </c>
      <c r="L43" s="90">
        <v>730.93399999999997</v>
      </c>
      <c r="M43" s="158">
        <v>909.23500000000001</v>
      </c>
      <c r="O43">
        <v>179.19</v>
      </c>
      <c r="P43">
        <v>597.13199999999995</v>
      </c>
      <c r="Q43" s="29">
        <v>542.58299999999997</v>
      </c>
    </row>
    <row r="44" spans="1:17" x14ac:dyDescent="0.2">
      <c r="A44">
        <f t="shared" si="1"/>
        <v>42</v>
      </c>
      <c r="B44">
        <f t="shared" si="0"/>
        <v>420</v>
      </c>
      <c r="C44" s="29">
        <v>197.59800000000001</v>
      </c>
      <c r="D44" s="101">
        <v>210.78299999999999</v>
      </c>
      <c r="E44" s="29">
        <v>196.99600000000001</v>
      </c>
      <c r="G44" s="29">
        <v>209.697</v>
      </c>
      <c r="H44" s="101">
        <v>433.69799999999998</v>
      </c>
      <c r="I44">
        <v>566.59500000000003</v>
      </c>
      <c r="K44" s="158">
        <v>217.99799999999999</v>
      </c>
      <c r="L44" s="90">
        <v>187.976</v>
      </c>
      <c r="M44" s="158">
        <v>70.799000000000007</v>
      </c>
      <c r="O44">
        <v>174.49</v>
      </c>
      <c r="P44">
        <v>206.69900000000001</v>
      </c>
      <c r="Q44" s="29">
        <v>637.005</v>
      </c>
    </row>
    <row r="45" spans="1:17" x14ac:dyDescent="0.2">
      <c r="A45">
        <f t="shared" si="1"/>
        <v>43</v>
      </c>
      <c r="B45">
        <f t="shared" si="0"/>
        <v>430</v>
      </c>
      <c r="C45" s="29">
        <v>204.69800000000001</v>
      </c>
      <c r="D45" s="101">
        <v>657.07899999999995</v>
      </c>
      <c r="E45" s="29">
        <v>841.56</v>
      </c>
      <c r="G45" s="29">
        <v>214.79900000000001</v>
      </c>
      <c r="H45" s="101">
        <v>423.798</v>
      </c>
      <c r="I45">
        <v>652.94100000000003</v>
      </c>
      <c r="K45" s="158">
        <v>892.98400000000004</v>
      </c>
      <c r="L45" s="90">
        <v>721.73800000000006</v>
      </c>
      <c r="M45" s="158">
        <v>906.67200000000003</v>
      </c>
      <c r="O45">
        <v>179.18199999999999</v>
      </c>
      <c r="P45">
        <v>317.762</v>
      </c>
      <c r="Q45" s="29">
        <v>538.59</v>
      </c>
    </row>
    <row r="46" spans="1:17" x14ac:dyDescent="0.2">
      <c r="A46">
        <f t="shared" si="1"/>
        <v>44</v>
      </c>
      <c r="B46">
        <f t="shared" si="0"/>
        <v>440</v>
      </c>
      <c r="C46" s="29">
        <v>201.49700000000001</v>
      </c>
      <c r="D46" s="101">
        <v>199.79900000000001</v>
      </c>
      <c r="E46" s="29">
        <v>213.59299999999999</v>
      </c>
      <c r="G46" s="29">
        <v>209.68799999999999</v>
      </c>
      <c r="H46" s="101">
        <v>433.65899999999999</v>
      </c>
      <c r="I46">
        <v>630.34400000000005</v>
      </c>
      <c r="K46" s="158">
        <v>214.697</v>
      </c>
      <c r="L46" s="90">
        <v>185.44399999999999</v>
      </c>
      <c r="M46" s="158">
        <v>102.599</v>
      </c>
      <c r="O46">
        <v>174.79300000000001</v>
      </c>
      <c r="P46">
        <v>614.572</v>
      </c>
      <c r="Q46" s="29">
        <v>637.30799999999999</v>
      </c>
    </row>
    <row r="47" spans="1:17" x14ac:dyDescent="0.2">
      <c r="A47">
        <f t="shared" si="1"/>
        <v>45</v>
      </c>
      <c r="B47">
        <f t="shared" si="0"/>
        <v>450</v>
      </c>
      <c r="C47" s="29">
        <v>213.899</v>
      </c>
      <c r="D47" s="101">
        <v>661.96</v>
      </c>
      <c r="E47" s="29">
        <v>842.71900000000005</v>
      </c>
      <c r="G47" s="29">
        <v>211.09800000000001</v>
      </c>
      <c r="H47" s="101">
        <v>430.49599999999998</v>
      </c>
      <c r="I47">
        <v>542.52</v>
      </c>
      <c r="K47" s="158">
        <v>897.98599999999999</v>
      </c>
      <c r="L47" s="90">
        <v>720.18899999999996</v>
      </c>
      <c r="M47" s="158">
        <v>905.86</v>
      </c>
      <c r="O47">
        <v>182.09100000000001</v>
      </c>
      <c r="P47">
        <v>217.994</v>
      </c>
      <c r="Q47" s="29">
        <v>546.98400000000004</v>
      </c>
    </row>
    <row r="48" spans="1:17" x14ac:dyDescent="0.2">
      <c r="A48">
        <f t="shared" si="1"/>
        <v>46</v>
      </c>
      <c r="B48">
        <f t="shared" si="0"/>
        <v>460</v>
      </c>
      <c r="C48" s="29">
        <v>201.49100000000001</v>
      </c>
      <c r="D48" s="101">
        <v>206.798</v>
      </c>
      <c r="E48" s="29">
        <v>201.298</v>
      </c>
      <c r="G48" s="29">
        <v>222.39699999999999</v>
      </c>
      <c r="H48" s="101">
        <v>213.779</v>
      </c>
      <c r="I48">
        <v>640.13300000000004</v>
      </c>
      <c r="K48" s="158">
        <v>218.399</v>
      </c>
      <c r="L48" s="90">
        <v>189.47800000000001</v>
      </c>
      <c r="M48" s="158">
        <v>52.198999999999998</v>
      </c>
      <c r="O48">
        <v>173.685</v>
      </c>
      <c r="P48">
        <v>714.20399999999995</v>
      </c>
      <c r="Q48" s="29">
        <v>651.47</v>
      </c>
    </row>
    <row r="49" spans="1:17" x14ac:dyDescent="0.2">
      <c r="A49">
        <f t="shared" si="1"/>
        <v>47</v>
      </c>
      <c r="B49">
        <f t="shared" si="0"/>
        <v>470</v>
      </c>
      <c r="C49" s="29">
        <v>212.398</v>
      </c>
      <c r="D49" s="101">
        <v>660.32100000000003</v>
      </c>
      <c r="E49" s="29">
        <v>861.69100000000003</v>
      </c>
      <c r="G49" s="29">
        <v>204.49799999999999</v>
      </c>
      <c r="H49" s="101">
        <v>422.39699999999999</v>
      </c>
      <c r="I49">
        <v>612.59</v>
      </c>
      <c r="K49" s="158">
        <v>892.16300000000001</v>
      </c>
      <c r="L49" s="90">
        <v>725.75400000000002</v>
      </c>
      <c r="M49" s="158">
        <v>909.46100000000001</v>
      </c>
      <c r="O49">
        <v>139.69399999999999</v>
      </c>
      <c r="P49">
        <v>217.19900000000001</v>
      </c>
      <c r="Q49" s="29">
        <v>537.39099999999996</v>
      </c>
    </row>
    <row r="50" spans="1:17" x14ac:dyDescent="0.2">
      <c r="A50">
        <f t="shared" si="1"/>
        <v>48</v>
      </c>
      <c r="B50">
        <f t="shared" si="0"/>
        <v>480</v>
      </c>
      <c r="C50" s="29">
        <v>210.297</v>
      </c>
      <c r="D50" s="101">
        <v>200.898</v>
      </c>
      <c r="E50" s="29">
        <v>166.798</v>
      </c>
      <c r="G50" s="29">
        <v>218.69900000000001</v>
      </c>
      <c r="H50" s="101">
        <v>425.09100000000001</v>
      </c>
      <c r="I50">
        <v>517.49800000000005</v>
      </c>
      <c r="K50" s="158">
        <v>218.59899999999999</v>
      </c>
      <c r="L50" s="90">
        <v>188.584</v>
      </c>
      <c r="M50" s="158">
        <v>74.998999999999995</v>
      </c>
      <c r="O50">
        <v>374.54500000000002</v>
      </c>
      <c r="P50">
        <v>595.38499999999999</v>
      </c>
      <c r="Q50" s="29">
        <v>639.04200000000003</v>
      </c>
    </row>
    <row r="51" spans="1:17" x14ac:dyDescent="0.2">
      <c r="A51">
        <f t="shared" si="1"/>
        <v>49</v>
      </c>
      <c r="B51">
        <f t="shared" si="0"/>
        <v>490</v>
      </c>
      <c r="C51" s="29">
        <v>200.49799999999999</v>
      </c>
      <c r="D51" s="101">
        <v>680.79600000000005</v>
      </c>
      <c r="E51" s="29">
        <v>849.85</v>
      </c>
      <c r="G51" s="29">
        <v>207.679</v>
      </c>
      <c r="H51" s="101">
        <v>310.08800000000002</v>
      </c>
      <c r="I51">
        <v>119.399</v>
      </c>
      <c r="K51" s="158">
        <v>897.96400000000006</v>
      </c>
      <c r="L51" s="90">
        <v>724.09400000000005</v>
      </c>
      <c r="M51" s="158">
        <v>905.56399999999996</v>
      </c>
      <c r="O51">
        <v>177.994</v>
      </c>
      <c r="P51">
        <v>120.999</v>
      </c>
      <c r="Q51" s="29">
        <v>646.37300000000005</v>
      </c>
    </row>
    <row r="52" spans="1:17" x14ac:dyDescent="0.2">
      <c r="A52">
        <f t="shared" si="1"/>
        <v>50</v>
      </c>
      <c r="B52">
        <f t="shared" si="0"/>
        <v>500</v>
      </c>
      <c r="C52" s="29">
        <v>199.79900000000001</v>
      </c>
      <c r="D52" s="101">
        <v>209.78299999999999</v>
      </c>
      <c r="E52" s="29">
        <v>200.89500000000001</v>
      </c>
      <c r="G52" s="29">
        <v>215.68299999999999</v>
      </c>
      <c r="H52" s="101">
        <v>411.59399999999999</v>
      </c>
      <c r="I52">
        <v>350.88400000000001</v>
      </c>
      <c r="K52" s="158">
        <v>217.499</v>
      </c>
      <c r="L52" s="90">
        <v>188.69200000000001</v>
      </c>
      <c r="M52" s="158">
        <v>89.099000000000004</v>
      </c>
      <c r="O52">
        <v>177.691</v>
      </c>
      <c r="P52">
        <v>548.79899999999998</v>
      </c>
      <c r="Q52" s="29">
        <v>564.08500000000004</v>
      </c>
    </row>
    <row r="53" spans="1:17" x14ac:dyDescent="0.2">
      <c r="A53">
        <f t="shared" si="1"/>
        <v>51</v>
      </c>
      <c r="B53">
        <f t="shared" si="0"/>
        <v>510</v>
      </c>
      <c r="C53" s="29">
        <v>153.9</v>
      </c>
      <c r="D53" s="101">
        <v>506.59699999999998</v>
      </c>
      <c r="E53" s="29">
        <v>837.78300000000002</v>
      </c>
      <c r="G53" s="29">
        <v>212.57499999999999</v>
      </c>
      <c r="H53" s="101">
        <v>587.75699999999995</v>
      </c>
      <c r="I53">
        <v>476.73399999999998</v>
      </c>
      <c r="K53" s="158">
        <v>879.572</v>
      </c>
      <c r="L53" s="90">
        <v>723.077</v>
      </c>
      <c r="M53" s="158">
        <v>892.495</v>
      </c>
      <c r="O53">
        <v>173.99</v>
      </c>
      <c r="P53">
        <v>216.49700000000001</v>
      </c>
      <c r="Q53" s="29">
        <v>659.19299999999998</v>
      </c>
    </row>
    <row r="54" spans="1:17" x14ac:dyDescent="0.2">
      <c r="A54">
        <f t="shared" si="1"/>
        <v>52</v>
      </c>
      <c r="B54">
        <f t="shared" si="0"/>
        <v>520</v>
      </c>
      <c r="C54" s="29">
        <v>197.899</v>
      </c>
      <c r="D54" s="101">
        <v>208.49700000000001</v>
      </c>
      <c r="E54" s="29">
        <v>215.19800000000001</v>
      </c>
      <c r="G54" s="29">
        <v>214.399</v>
      </c>
      <c r="H54" s="101">
        <v>414.29199999999997</v>
      </c>
      <c r="I54">
        <v>811.94200000000001</v>
      </c>
      <c r="K54" s="158">
        <v>215.09899999999999</v>
      </c>
      <c r="L54" s="90">
        <v>135.18199999999999</v>
      </c>
      <c r="M54" s="158">
        <v>54.198999999999998</v>
      </c>
      <c r="O54">
        <v>179.595</v>
      </c>
      <c r="P54">
        <v>580.779</v>
      </c>
      <c r="Q54" s="29">
        <v>572.48199999999997</v>
      </c>
    </row>
    <row r="55" spans="1:17" x14ac:dyDescent="0.2">
      <c r="A55">
        <f t="shared" si="1"/>
        <v>53</v>
      </c>
      <c r="B55">
        <f t="shared" si="0"/>
        <v>530</v>
      </c>
      <c r="C55" s="29">
        <v>198.399</v>
      </c>
      <c r="D55" s="101">
        <v>671.38599999999997</v>
      </c>
      <c r="E55" s="29">
        <v>853.78200000000004</v>
      </c>
      <c r="G55" s="29">
        <v>207.59700000000001</v>
      </c>
      <c r="H55" s="101">
        <v>204.79900000000001</v>
      </c>
      <c r="I55">
        <v>777.54100000000005</v>
      </c>
      <c r="K55" s="158">
        <v>888.12199999999996</v>
      </c>
      <c r="L55" s="90">
        <v>734.67700000000002</v>
      </c>
      <c r="M55" s="158">
        <v>898.12300000000005</v>
      </c>
      <c r="O55">
        <v>179.99100000000001</v>
      </c>
      <c r="P55">
        <v>218.398</v>
      </c>
      <c r="Q55" s="29">
        <v>651.39499999999998</v>
      </c>
    </row>
    <row r="56" spans="1:17" x14ac:dyDescent="0.2">
      <c r="A56">
        <f t="shared" si="1"/>
        <v>54</v>
      </c>
      <c r="B56">
        <f t="shared" si="0"/>
        <v>540</v>
      </c>
      <c r="C56" s="29">
        <v>213.399</v>
      </c>
      <c r="D56" s="101">
        <v>209.488</v>
      </c>
      <c r="E56" s="29">
        <v>205.97800000000001</v>
      </c>
      <c r="G56" s="29">
        <v>215.09899999999999</v>
      </c>
      <c r="H56" s="101">
        <v>422.08100000000002</v>
      </c>
      <c r="I56">
        <v>799.38</v>
      </c>
      <c r="K56" s="158">
        <v>216.99799999999999</v>
      </c>
      <c r="L56" s="90">
        <v>188.798</v>
      </c>
      <c r="M56" s="158">
        <v>98.891000000000005</v>
      </c>
      <c r="O56">
        <v>176.98</v>
      </c>
      <c r="P56">
        <v>592.83500000000004</v>
      </c>
      <c r="Q56" s="29">
        <v>562.57100000000003</v>
      </c>
    </row>
    <row r="57" spans="1:17" x14ac:dyDescent="0.2">
      <c r="A57">
        <f t="shared" si="1"/>
        <v>55</v>
      </c>
      <c r="B57">
        <f t="shared" si="0"/>
        <v>550</v>
      </c>
      <c r="C57" s="29">
        <v>203.398</v>
      </c>
      <c r="D57" s="101">
        <v>684.24900000000002</v>
      </c>
      <c r="E57" s="29">
        <v>833.21799999999996</v>
      </c>
      <c r="G57" s="29">
        <v>209.99700000000001</v>
      </c>
      <c r="H57" s="101">
        <v>434.09699999999998</v>
      </c>
      <c r="I57">
        <v>734.24599999999998</v>
      </c>
      <c r="K57" s="158">
        <v>891.89400000000001</v>
      </c>
      <c r="L57" s="90">
        <v>726.39400000000001</v>
      </c>
      <c r="M57" s="158">
        <v>902.70299999999997</v>
      </c>
      <c r="O57">
        <v>178.79499999999999</v>
      </c>
      <c r="P57">
        <v>170.59800000000001</v>
      </c>
      <c r="Q57" s="29">
        <v>654.47699999999998</v>
      </c>
    </row>
    <row r="58" spans="1:17" x14ac:dyDescent="0.2">
      <c r="A58">
        <f t="shared" si="1"/>
        <v>56</v>
      </c>
      <c r="B58">
        <f t="shared" si="0"/>
        <v>560</v>
      </c>
      <c r="C58" s="29">
        <v>207.09899999999999</v>
      </c>
      <c r="D58" s="101">
        <v>203.19800000000001</v>
      </c>
      <c r="E58" s="29">
        <v>206.99799999999999</v>
      </c>
      <c r="G58" s="29">
        <v>219.58</v>
      </c>
      <c r="H58" s="101">
        <v>422.39600000000002</v>
      </c>
      <c r="I58">
        <v>742.09500000000003</v>
      </c>
      <c r="K58" s="158">
        <v>217.298</v>
      </c>
      <c r="L58" s="90">
        <v>189.881</v>
      </c>
      <c r="M58" s="158">
        <v>229.59800000000001</v>
      </c>
      <c r="O58">
        <v>180.876</v>
      </c>
      <c r="P58">
        <v>232.97300000000001</v>
      </c>
      <c r="Q58" s="29">
        <v>569.58299999999997</v>
      </c>
    </row>
    <row r="59" spans="1:17" x14ac:dyDescent="0.2">
      <c r="A59">
        <f t="shared" si="1"/>
        <v>57</v>
      </c>
      <c r="B59">
        <f t="shared" si="0"/>
        <v>570</v>
      </c>
      <c r="C59" s="29">
        <v>206.19800000000001</v>
      </c>
      <c r="D59" s="101">
        <v>683.37699999999995</v>
      </c>
      <c r="E59" s="29">
        <v>839.20600000000002</v>
      </c>
      <c r="G59" s="29">
        <v>208.19900000000001</v>
      </c>
      <c r="H59" s="101">
        <v>423.15499999999997</v>
      </c>
      <c r="I59">
        <v>708.63800000000003</v>
      </c>
      <c r="K59" s="158">
        <v>896.34799999999996</v>
      </c>
      <c r="L59" s="90">
        <v>718.06299999999999</v>
      </c>
      <c r="M59" s="158">
        <v>891.42399999999998</v>
      </c>
      <c r="O59">
        <v>173.99700000000001</v>
      </c>
      <c r="P59">
        <v>535.46500000000003</v>
      </c>
      <c r="Q59" s="29">
        <v>652.23</v>
      </c>
    </row>
    <row r="60" spans="1:17" x14ac:dyDescent="0.2">
      <c r="A60">
        <f t="shared" si="1"/>
        <v>58</v>
      </c>
      <c r="B60">
        <f t="shared" si="0"/>
        <v>580</v>
      </c>
      <c r="C60" s="29">
        <v>200.59899999999999</v>
      </c>
      <c r="D60" s="101">
        <v>202.49199999999999</v>
      </c>
      <c r="E60" s="29">
        <v>212.59800000000001</v>
      </c>
      <c r="G60" s="29">
        <v>222.79900000000001</v>
      </c>
      <c r="H60" s="101">
        <v>432.79700000000003</v>
      </c>
      <c r="I60">
        <v>589.99199999999996</v>
      </c>
      <c r="K60" s="158">
        <v>218.09</v>
      </c>
      <c r="L60" s="90">
        <v>185.875</v>
      </c>
      <c r="M60" s="158">
        <v>219.19900000000001</v>
      </c>
      <c r="O60">
        <v>378.39</v>
      </c>
      <c r="P60">
        <v>436.66199999999998</v>
      </c>
      <c r="Q60" s="29">
        <v>448.89600000000002</v>
      </c>
    </row>
    <row r="61" spans="1:17" x14ac:dyDescent="0.2">
      <c r="A61">
        <f t="shared" si="1"/>
        <v>59</v>
      </c>
      <c r="B61">
        <f t="shared" si="0"/>
        <v>590</v>
      </c>
      <c r="C61" s="29">
        <v>198.99799999999999</v>
      </c>
      <c r="D61" s="101">
        <v>530.34699999999998</v>
      </c>
      <c r="E61" s="29">
        <v>842.33699999999999</v>
      </c>
      <c r="G61" s="29">
        <v>187.29900000000001</v>
      </c>
      <c r="H61" s="101">
        <v>424.79599999999999</v>
      </c>
      <c r="I61">
        <v>587.18100000000004</v>
      </c>
      <c r="K61" s="158">
        <v>885.39400000000001</v>
      </c>
      <c r="L61" s="90">
        <v>718.08100000000002</v>
      </c>
      <c r="M61" s="158">
        <v>899.43799999999999</v>
      </c>
      <c r="O61">
        <v>179.09899999999999</v>
      </c>
      <c r="P61">
        <v>587.85699999999997</v>
      </c>
      <c r="Q61" s="29">
        <v>729.82600000000002</v>
      </c>
    </row>
    <row r="62" spans="1:17" x14ac:dyDescent="0.2">
      <c r="A62">
        <f t="shared" si="1"/>
        <v>60</v>
      </c>
      <c r="B62">
        <f t="shared" si="0"/>
        <v>600</v>
      </c>
      <c r="C62" s="29">
        <v>189.09800000000001</v>
      </c>
      <c r="D62" s="101">
        <v>213.999</v>
      </c>
      <c r="E62" s="29">
        <v>215.09700000000001</v>
      </c>
      <c r="G62" s="29">
        <v>209.28299999999999</v>
      </c>
      <c r="H62" s="101">
        <v>430.79899999999998</v>
      </c>
      <c r="I62">
        <v>549.89599999999996</v>
      </c>
      <c r="K62" s="158">
        <v>218.29300000000001</v>
      </c>
      <c r="L62" s="90">
        <v>186.23500000000001</v>
      </c>
      <c r="M62" s="158">
        <v>216.28399999999999</v>
      </c>
      <c r="O62">
        <v>176.286</v>
      </c>
      <c r="P62">
        <v>216.49799999999999</v>
      </c>
      <c r="Q62" s="29">
        <v>386.661</v>
      </c>
    </row>
    <row r="63" spans="1:17" x14ac:dyDescent="0.2">
      <c r="A63">
        <f t="shared" si="1"/>
        <v>61</v>
      </c>
      <c r="B63">
        <f t="shared" si="0"/>
        <v>610</v>
      </c>
      <c r="C63" s="29">
        <v>850.11199999999997</v>
      </c>
      <c r="E63" s="29">
        <v>843.02099999999996</v>
      </c>
      <c r="G63" s="29">
        <v>213.178</v>
      </c>
      <c r="H63" s="101">
        <v>427.39800000000002</v>
      </c>
      <c r="I63">
        <v>221.59800000000001</v>
      </c>
      <c r="K63" s="158">
        <v>850.11199999999997</v>
      </c>
      <c r="L63" s="90"/>
      <c r="M63" s="158">
        <v>901.95100000000002</v>
      </c>
    </row>
    <row r="64" spans="1:17" x14ac:dyDescent="0.2">
      <c r="A64">
        <f t="shared" si="1"/>
        <v>62</v>
      </c>
      <c r="B64">
        <f t="shared" si="0"/>
        <v>620</v>
      </c>
      <c r="C64" s="29">
        <v>218.595</v>
      </c>
      <c r="E64" s="29">
        <v>209.19900000000001</v>
      </c>
      <c r="G64" s="29">
        <v>213.69800000000001</v>
      </c>
      <c r="H64" s="101">
        <v>430.89600000000002</v>
      </c>
      <c r="I64">
        <v>254.898</v>
      </c>
      <c r="K64" s="158">
        <v>218.595</v>
      </c>
      <c r="L64" s="90"/>
      <c r="M64" s="158">
        <v>217.798</v>
      </c>
    </row>
    <row r="65" spans="1:13" x14ac:dyDescent="0.2">
      <c r="A65">
        <f t="shared" si="1"/>
        <v>63</v>
      </c>
      <c r="B65">
        <f t="shared" si="0"/>
        <v>630</v>
      </c>
      <c r="C65" s="29">
        <v>878.95899999999995</v>
      </c>
      <c r="E65" s="29">
        <v>850.17499999999995</v>
      </c>
      <c r="G65" s="29">
        <v>210.798</v>
      </c>
      <c r="H65" s="101">
        <v>214.69800000000001</v>
      </c>
      <c r="K65" s="158">
        <v>878.95899999999995</v>
      </c>
      <c r="L65" s="90"/>
      <c r="M65" s="158">
        <v>882.43799999999999</v>
      </c>
    </row>
    <row r="66" spans="1:13" x14ac:dyDescent="0.2">
      <c r="A66">
        <f t="shared" si="1"/>
        <v>64</v>
      </c>
      <c r="B66">
        <f t="shared" si="0"/>
        <v>640</v>
      </c>
      <c r="C66" s="29">
        <v>212.399</v>
      </c>
      <c r="E66" s="29">
        <v>215.29900000000001</v>
      </c>
      <c r="G66" s="29">
        <v>216.59899999999999</v>
      </c>
      <c r="H66" s="101">
        <v>428.89800000000002</v>
      </c>
      <c r="K66" s="158">
        <v>212.399</v>
      </c>
      <c r="L66" s="90"/>
      <c r="M66" s="158">
        <v>149.399</v>
      </c>
    </row>
    <row r="67" spans="1:13" x14ac:dyDescent="0.2">
      <c r="A67">
        <f t="shared" si="1"/>
        <v>65</v>
      </c>
      <c r="B67">
        <f t="shared" si="0"/>
        <v>650</v>
      </c>
      <c r="C67" s="29">
        <v>891.72900000000004</v>
      </c>
      <c r="E67" s="29">
        <v>865.154</v>
      </c>
      <c r="G67" s="29">
        <v>213.59100000000001</v>
      </c>
      <c r="H67" s="101">
        <v>339.26600000000002</v>
      </c>
      <c r="K67" s="158">
        <v>891.72900000000004</v>
      </c>
      <c r="L67" s="90"/>
      <c r="M67" s="90"/>
    </row>
    <row r="68" spans="1:13" x14ac:dyDescent="0.2">
      <c r="A68">
        <f t="shared" si="1"/>
        <v>66</v>
      </c>
      <c r="B68">
        <f t="shared" ref="B68:B76" si="2">A68*10</f>
        <v>660</v>
      </c>
      <c r="C68" s="29">
        <v>215.39599999999999</v>
      </c>
      <c r="E68" s="29">
        <v>213.982</v>
      </c>
      <c r="G68" s="29">
        <v>200.398</v>
      </c>
      <c r="H68" s="101">
        <v>590.29600000000005</v>
      </c>
      <c r="K68" s="158">
        <v>215.39599999999999</v>
      </c>
      <c r="L68" s="90"/>
      <c r="M68" s="90"/>
    </row>
    <row r="69" spans="1:13" x14ac:dyDescent="0.2">
      <c r="A69">
        <f t="shared" ref="A69:A132" si="3">A68+1</f>
        <v>67</v>
      </c>
      <c r="B69">
        <f t="shared" si="2"/>
        <v>670</v>
      </c>
      <c r="C69" s="29">
        <v>771.87300000000005</v>
      </c>
      <c r="E69" s="29">
        <v>871.06299999999999</v>
      </c>
      <c r="G69" s="29">
        <v>186.99199999999999</v>
      </c>
      <c r="K69" s="158">
        <v>771.87300000000005</v>
      </c>
      <c r="L69" s="90"/>
      <c r="M69" s="90"/>
    </row>
    <row r="70" spans="1:13" x14ac:dyDescent="0.2">
      <c r="A70">
        <f t="shared" si="3"/>
        <v>68</v>
      </c>
      <c r="B70">
        <f t="shared" si="2"/>
        <v>680</v>
      </c>
      <c r="C70" s="29">
        <v>221.399</v>
      </c>
      <c r="E70" s="29">
        <v>216.898</v>
      </c>
      <c r="G70" s="29">
        <v>210.49799999999999</v>
      </c>
      <c r="K70" s="158">
        <v>221.399</v>
      </c>
      <c r="L70" s="90"/>
      <c r="M70" s="90"/>
    </row>
    <row r="71" spans="1:13" x14ac:dyDescent="0.2">
      <c r="A71">
        <f t="shared" si="3"/>
        <v>69</v>
      </c>
      <c r="B71">
        <f t="shared" si="2"/>
        <v>690</v>
      </c>
      <c r="C71" s="29">
        <v>878.35400000000004</v>
      </c>
      <c r="E71" s="29">
        <v>854.65499999999997</v>
      </c>
      <c r="G71" s="29">
        <v>222.798</v>
      </c>
      <c r="K71" s="158">
        <v>878.35400000000004</v>
      </c>
      <c r="L71" s="90"/>
      <c r="M71" s="90"/>
    </row>
    <row r="72" spans="1:13" x14ac:dyDescent="0.2">
      <c r="A72">
        <f t="shared" si="3"/>
        <v>70</v>
      </c>
      <c r="B72">
        <f t="shared" si="2"/>
        <v>700</v>
      </c>
      <c r="C72" s="29">
        <v>223.09800000000001</v>
      </c>
      <c r="E72" s="29">
        <v>214.78100000000001</v>
      </c>
      <c r="G72" s="29">
        <v>134.79900000000001</v>
      </c>
      <c r="K72" s="158">
        <v>223.09800000000001</v>
      </c>
      <c r="L72" s="90"/>
      <c r="M72" s="90"/>
    </row>
    <row r="73" spans="1:13" x14ac:dyDescent="0.2">
      <c r="A73">
        <f t="shared" si="3"/>
        <v>71</v>
      </c>
      <c r="B73">
        <f t="shared" si="2"/>
        <v>710</v>
      </c>
      <c r="C73" s="29">
        <v>875.91800000000001</v>
      </c>
      <c r="E73" s="29">
        <v>827.22500000000002</v>
      </c>
      <c r="G73" s="29">
        <v>60.5</v>
      </c>
      <c r="K73" s="158">
        <v>875.91800000000001</v>
      </c>
      <c r="L73" s="90"/>
      <c r="M73" s="90"/>
    </row>
    <row r="74" spans="1:13" x14ac:dyDescent="0.2">
      <c r="A74">
        <f t="shared" si="3"/>
        <v>72</v>
      </c>
      <c r="B74">
        <f t="shared" si="2"/>
        <v>720</v>
      </c>
      <c r="C74" s="29">
        <v>226.499</v>
      </c>
      <c r="E74" s="29">
        <v>206.69800000000001</v>
      </c>
      <c r="G74" s="29">
        <v>181.185</v>
      </c>
      <c r="K74" s="158">
        <v>226.499</v>
      </c>
      <c r="L74" s="90"/>
      <c r="M74" s="90"/>
    </row>
    <row r="75" spans="1:13" x14ac:dyDescent="0.2">
      <c r="A75">
        <f t="shared" si="3"/>
        <v>73</v>
      </c>
      <c r="B75">
        <f t="shared" si="2"/>
        <v>730</v>
      </c>
      <c r="C75" s="29">
        <v>882.31399999999996</v>
      </c>
      <c r="E75" s="29">
        <v>851.69399999999996</v>
      </c>
      <c r="G75" s="29">
        <v>220.898</v>
      </c>
      <c r="K75" s="158">
        <v>882.31399999999996</v>
      </c>
      <c r="L75" s="90"/>
      <c r="M75" s="90"/>
    </row>
    <row r="76" spans="1:13" x14ac:dyDescent="0.2">
      <c r="A76">
        <f t="shared" si="3"/>
        <v>74</v>
      </c>
      <c r="B76">
        <f t="shared" si="2"/>
        <v>740</v>
      </c>
      <c r="C76" s="29">
        <v>222.977</v>
      </c>
      <c r="E76" s="29">
        <v>221.08500000000001</v>
      </c>
      <c r="G76" s="29">
        <v>369.57</v>
      </c>
      <c r="K76" s="158">
        <v>222.977</v>
      </c>
      <c r="L76" s="90"/>
      <c r="M76" s="90"/>
    </row>
    <row r="77" spans="1:13" x14ac:dyDescent="0.2">
      <c r="A77">
        <f t="shared" si="3"/>
        <v>75</v>
      </c>
      <c r="C77" s="29">
        <v>881.35299999999995</v>
      </c>
      <c r="E77" s="29">
        <v>840.38300000000004</v>
      </c>
      <c r="G77" s="29">
        <v>85.191999999999993</v>
      </c>
      <c r="K77" s="158">
        <v>881.35299999999995</v>
      </c>
      <c r="L77" s="90"/>
      <c r="M77" s="90"/>
    </row>
    <row r="78" spans="1:13" x14ac:dyDescent="0.2">
      <c r="A78">
        <f t="shared" si="3"/>
        <v>76</v>
      </c>
      <c r="C78" s="29">
        <v>224.297</v>
      </c>
      <c r="E78" s="29">
        <v>211.59200000000001</v>
      </c>
      <c r="G78" s="29">
        <v>213.69900000000001</v>
      </c>
      <c r="K78" s="158">
        <v>224.297</v>
      </c>
      <c r="L78" s="90"/>
      <c r="M78" s="90"/>
    </row>
    <row r="79" spans="1:13" x14ac:dyDescent="0.2">
      <c r="A79">
        <f t="shared" si="3"/>
        <v>77</v>
      </c>
      <c r="C79" s="29">
        <v>889.33199999999999</v>
      </c>
      <c r="E79" s="29">
        <v>833.904</v>
      </c>
      <c r="G79" s="29">
        <v>181.64</v>
      </c>
      <c r="K79" s="158">
        <v>889.33199999999999</v>
      </c>
      <c r="L79" s="90"/>
      <c r="M79" s="90"/>
    </row>
    <row r="80" spans="1:13" x14ac:dyDescent="0.2">
      <c r="A80">
        <f t="shared" si="3"/>
        <v>78</v>
      </c>
      <c r="C80" s="29">
        <v>224.99799999999999</v>
      </c>
      <c r="E80" s="29">
        <v>165.298</v>
      </c>
      <c r="G80" s="29">
        <v>61.8</v>
      </c>
      <c r="K80" s="158">
        <v>224.99799999999999</v>
      </c>
      <c r="L80" s="90"/>
      <c r="M80" s="90"/>
    </row>
    <row r="81" spans="1:13" x14ac:dyDescent="0.2">
      <c r="A81">
        <f t="shared" si="3"/>
        <v>79</v>
      </c>
      <c r="C81" s="29">
        <v>884.08699999999999</v>
      </c>
      <c r="E81" s="29">
        <v>845.23299999999995</v>
      </c>
      <c r="G81" s="29">
        <v>364.89699999999999</v>
      </c>
      <c r="K81" s="158">
        <v>884.08699999999999</v>
      </c>
      <c r="L81" s="90"/>
      <c r="M81" s="90"/>
    </row>
    <row r="82" spans="1:13" x14ac:dyDescent="0.2">
      <c r="A82">
        <f t="shared" si="3"/>
        <v>80</v>
      </c>
      <c r="C82" s="29">
        <v>216.49799999999999</v>
      </c>
      <c r="E82" s="29">
        <v>215.798</v>
      </c>
      <c r="G82" s="29">
        <v>188.798</v>
      </c>
      <c r="K82" s="158">
        <v>216.49799999999999</v>
      </c>
      <c r="L82" s="90"/>
      <c r="M82" s="90"/>
    </row>
    <row r="83" spans="1:13" x14ac:dyDescent="0.2">
      <c r="A83">
        <f t="shared" si="3"/>
        <v>81</v>
      </c>
      <c r="C83" s="29">
        <v>887.84400000000005</v>
      </c>
      <c r="E83" s="29">
        <v>841.63499999999999</v>
      </c>
      <c r="G83" s="29">
        <v>202.09700000000001</v>
      </c>
      <c r="K83" s="158">
        <v>887.84400000000005</v>
      </c>
      <c r="L83" s="90"/>
      <c r="M83" s="90"/>
    </row>
    <row r="84" spans="1:13" x14ac:dyDescent="0.2">
      <c r="A84">
        <f t="shared" si="3"/>
        <v>82</v>
      </c>
      <c r="C84" s="29">
        <v>218.99799999999999</v>
      </c>
      <c r="E84" s="29">
        <v>210.47399999999999</v>
      </c>
      <c r="G84" s="29">
        <v>211.19900000000001</v>
      </c>
      <c r="K84" s="158">
        <v>218.99799999999999</v>
      </c>
      <c r="L84" s="90"/>
      <c r="M84" s="90"/>
    </row>
    <row r="85" spans="1:13" x14ac:dyDescent="0.2">
      <c r="A85">
        <f t="shared" si="3"/>
        <v>83</v>
      </c>
      <c r="C85" s="29">
        <v>884.625</v>
      </c>
      <c r="E85" s="29">
        <v>840.351</v>
      </c>
      <c r="G85" s="29">
        <v>131.30000000000001</v>
      </c>
      <c r="K85" s="158">
        <v>884.625</v>
      </c>
      <c r="L85" s="90"/>
      <c r="M85" s="90"/>
    </row>
    <row r="86" spans="1:13" x14ac:dyDescent="0.2">
      <c r="A86">
        <f t="shared" si="3"/>
        <v>84</v>
      </c>
      <c r="C86" s="29">
        <v>220.399</v>
      </c>
      <c r="E86" s="29">
        <v>214.59899999999999</v>
      </c>
      <c r="G86" s="29">
        <v>284.798</v>
      </c>
      <c r="K86" s="158">
        <v>220.399</v>
      </c>
      <c r="L86" s="90"/>
      <c r="M86" s="90"/>
    </row>
    <row r="87" spans="1:13" x14ac:dyDescent="0.2">
      <c r="A87">
        <f t="shared" si="3"/>
        <v>85</v>
      </c>
      <c r="C87" s="29">
        <v>873.17700000000002</v>
      </c>
      <c r="E87" s="29">
        <v>839.70799999999997</v>
      </c>
      <c r="G87" s="29">
        <v>171.792</v>
      </c>
      <c r="K87" s="158">
        <v>873.17700000000002</v>
      </c>
      <c r="L87" s="90"/>
      <c r="M87" s="90"/>
    </row>
    <row r="88" spans="1:13" x14ac:dyDescent="0.2">
      <c r="A88">
        <f t="shared" si="3"/>
        <v>86</v>
      </c>
      <c r="C88" s="29">
        <v>225.798</v>
      </c>
      <c r="E88" s="29">
        <v>212.499</v>
      </c>
      <c r="G88" s="29">
        <v>178.19900000000001</v>
      </c>
      <c r="K88" s="158">
        <v>225.798</v>
      </c>
      <c r="L88" s="90"/>
      <c r="M88" s="90"/>
    </row>
    <row r="89" spans="1:13" x14ac:dyDescent="0.2">
      <c r="A89">
        <f t="shared" si="3"/>
        <v>87</v>
      </c>
      <c r="C89" s="29">
        <v>861.02700000000004</v>
      </c>
      <c r="G89" s="29">
        <v>128.398</v>
      </c>
      <c r="K89" s="158">
        <v>861.02700000000004</v>
      </c>
      <c r="L89" s="90"/>
      <c r="M89" s="90"/>
    </row>
    <row r="90" spans="1:13" x14ac:dyDescent="0.2">
      <c r="A90">
        <f t="shared" si="3"/>
        <v>88</v>
      </c>
      <c r="C90" s="29">
        <v>226.595</v>
      </c>
      <c r="G90" s="29">
        <v>239.679</v>
      </c>
      <c r="K90" s="158">
        <v>226.595</v>
      </c>
      <c r="L90" s="90"/>
      <c r="M90" s="90"/>
    </row>
    <row r="91" spans="1:13" x14ac:dyDescent="0.2">
      <c r="A91">
        <f t="shared" si="3"/>
        <v>89</v>
      </c>
      <c r="C91" s="29">
        <v>864.37099999999998</v>
      </c>
      <c r="G91" s="29">
        <v>336.46199999999999</v>
      </c>
      <c r="K91" s="158">
        <v>864.37099999999998</v>
      </c>
      <c r="L91" s="90"/>
      <c r="M91" s="90"/>
    </row>
    <row r="92" spans="1:13" x14ac:dyDescent="0.2">
      <c r="A92">
        <f t="shared" si="3"/>
        <v>90</v>
      </c>
      <c r="C92" s="29">
        <v>224.499</v>
      </c>
      <c r="G92" s="29">
        <v>207.898</v>
      </c>
      <c r="K92" s="158">
        <v>224.499</v>
      </c>
      <c r="L92" s="90"/>
      <c r="M92" s="90"/>
    </row>
    <row r="93" spans="1:13" x14ac:dyDescent="0.2">
      <c r="A93">
        <f t="shared" si="3"/>
        <v>91</v>
      </c>
      <c r="C93" s="29">
        <v>861.69299999999998</v>
      </c>
      <c r="G93" s="29">
        <v>140.29900000000001</v>
      </c>
      <c r="K93" s="158">
        <v>861.69299999999998</v>
      </c>
      <c r="L93" s="90"/>
      <c r="M93" s="90"/>
    </row>
    <row r="94" spans="1:13" x14ac:dyDescent="0.2">
      <c r="A94">
        <f t="shared" si="3"/>
        <v>92</v>
      </c>
      <c r="C94" s="29">
        <v>223.298</v>
      </c>
      <c r="G94" s="29">
        <v>182.59899999999999</v>
      </c>
      <c r="K94" s="158">
        <v>223.298</v>
      </c>
      <c r="L94" s="90"/>
      <c r="M94" s="90"/>
    </row>
    <row r="95" spans="1:13" x14ac:dyDescent="0.2">
      <c r="A95">
        <f t="shared" si="3"/>
        <v>93</v>
      </c>
      <c r="C95" s="29">
        <v>885.06500000000005</v>
      </c>
      <c r="G95" s="29">
        <v>212.09899999999999</v>
      </c>
      <c r="K95" s="158">
        <v>885.06500000000005</v>
      </c>
      <c r="L95" s="90"/>
      <c r="M95" s="90"/>
    </row>
    <row r="96" spans="1:13" x14ac:dyDescent="0.2">
      <c r="A96">
        <f t="shared" si="3"/>
        <v>94</v>
      </c>
      <c r="C96" s="29">
        <v>224.78200000000001</v>
      </c>
      <c r="G96" s="29">
        <v>206.19800000000001</v>
      </c>
      <c r="K96" s="158">
        <v>224.78200000000001</v>
      </c>
      <c r="L96" s="90"/>
      <c r="M96" s="90"/>
    </row>
    <row r="97" spans="1:13" x14ac:dyDescent="0.2">
      <c r="A97">
        <f t="shared" si="3"/>
        <v>95</v>
      </c>
      <c r="C97" s="29">
        <v>871.40300000000002</v>
      </c>
      <c r="G97" s="29">
        <v>167.791</v>
      </c>
      <c r="K97" s="158">
        <v>871.40300000000002</v>
      </c>
      <c r="L97" s="90"/>
      <c r="M97" s="90"/>
    </row>
    <row r="98" spans="1:13" x14ac:dyDescent="0.2">
      <c r="A98">
        <f t="shared" si="3"/>
        <v>96</v>
      </c>
      <c r="C98" s="29">
        <v>229.999</v>
      </c>
      <c r="G98" s="29">
        <v>185.298</v>
      </c>
      <c r="K98" s="158">
        <v>229.999</v>
      </c>
      <c r="L98" s="90"/>
      <c r="M98" s="90"/>
    </row>
    <row r="99" spans="1:13" x14ac:dyDescent="0.2">
      <c r="A99">
        <f t="shared" si="3"/>
        <v>97</v>
      </c>
      <c r="C99" s="29">
        <v>751.22699999999998</v>
      </c>
      <c r="G99" s="29">
        <v>143.899</v>
      </c>
      <c r="K99" s="158">
        <v>751.22699999999998</v>
      </c>
      <c r="L99" s="90"/>
      <c r="M99" s="90"/>
    </row>
    <row r="100" spans="1:13" x14ac:dyDescent="0.2">
      <c r="A100">
        <f t="shared" si="3"/>
        <v>98</v>
      </c>
      <c r="C100" s="29">
        <v>228.49799999999999</v>
      </c>
      <c r="G100" s="29">
        <v>342.39600000000002</v>
      </c>
      <c r="K100" s="158">
        <v>228.49799999999999</v>
      </c>
      <c r="L100" s="90"/>
      <c r="M100" s="90"/>
    </row>
    <row r="101" spans="1:13" x14ac:dyDescent="0.2">
      <c r="A101">
        <f t="shared" si="3"/>
        <v>99</v>
      </c>
      <c r="C101" s="29">
        <v>885.54600000000005</v>
      </c>
      <c r="G101" s="29">
        <v>124.03700000000001</v>
      </c>
      <c r="K101" s="158">
        <v>885.54600000000005</v>
      </c>
      <c r="L101" s="90"/>
      <c r="M101" s="90"/>
    </row>
    <row r="102" spans="1:13" x14ac:dyDescent="0.2">
      <c r="A102">
        <f t="shared" si="3"/>
        <v>100</v>
      </c>
      <c r="C102" s="29">
        <v>222.499</v>
      </c>
      <c r="G102" s="29">
        <v>125.399</v>
      </c>
      <c r="K102" s="158">
        <v>222.499</v>
      </c>
      <c r="L102" s="90"/>
      <c r="M102" s="90"/>
    </row>
    <row r="103" spans="1:13" x14ac:dyDescent="0.2">
      <c r="A103">
        <f t="shared" si="3"/>
        <v>101</v>
      </c>
      <c r="C103" s="29">
        <v>857.61</v>
      </c>
      <c r="G103" s="29">
        <v>403.69499999999999</v>
      </c>
      <c r="K103" s="158">
        <v>857.61</v>
      </c>
      <c r="L103" s="90"/>
      <c r="M103" s="90"/>
    </row>
    <row r="104" spans="1:13" x14ac:dyDescent="0.2">
      <c r="A104">
        <f t="shared" si="3"/>
        <v>102</v>
      </c>
      <c r="C104" s="29">
        <v>224.49799999999999</v>
      </c>
      <c r="G104" s="29">
        <v>215.79900000000001</v>
      </c>
      <c r="K104" s="158">
        <v>224.49799999999999</v>
      </c>
      <c r="L104" s="90"/>
      <c r="M104" s="90"/>
    </row>
    <row r="105" spans="1:13" x14ac:dyDescent="0.2">
      <c r="A105">
        <f t="shared" si="3"/>
        <v>103</v>
      </c>
      <c r="C105" s="29">
        <v>863.71</v>
      </c>
      <c r="G105" s="29">
        <v>204.79900000000001</v>
      </c>
      <c r="K105" s="158">
        <v>863.71</v>
      </c>
      <c r="L105" s="90"/>
      <c r="M105" s="90"/>
    </row>
    <row r="106" spans="1:13" x14ac:dyDescent="0.2">
      <c r="A106">
        <f t="shared" si="3"/>
        <v>104</v>
      </c>
      <c r="C106" s="29">
        <v>225.697</v>
      </c>
      <c r="G106" s="29">
        <v>215.679</v>
      </c>
      <c r="K106" s="158">
        <v>225.697</v>
      </c>
      <c r="L106" s="90"/>
      <c r="M106" s="90"/>
    </row>
    <row r="107" spans="1:13" x14ac:dyDescent="0.2">
      <c r="A107">
        <f t="shared" si="3"/>
        <v>105</v>
      </c>
      <c r="C107" s="29">
        <v>852.30200000000002</v>
      </c>
      <c r="G107" s="29">
        <v>52.499000000000002</v>
      </c>
      <c r="K107" s="158">
        <v>852.30200000000002</v>
      </c>
      <c r="L107" s="90"/>
      <c r="M107" s="90"/>
    </row>
    <row r="108" spans="1:13" x14ac:dyDescent="0.2">
      <c r="A108">
        <f t="shared" si="3"/>
        <v>106</v>
      </c>
      <c r="C108" s="29">
        <v>221.59899999999999</v>
      </c>
      <c r="G108" s="29">
        <v>194.583</v>
      </c>
      <c r="K108" s="158">
        <v>221.59899999999999</v>
      </c>
      <c r="L108" s="90"/>
      <c r="M108" s="90"/>
    </row>
    <row r="109" spans="1:13" x14ac:dyDescent="0.2">
      <c r="A109">
        <f t="shared" si="3"/>
        <v>107</v>
      </c>
      <c r="C109" s="29">
        <v>855.55</v>
      </c>
      <c r="G109" s="29">
        <v>213.19499999999999</v>
      </c>
      <c r="K109" s="158">
        <v>855.55</v>
      </c>
      <c r="L109" s="90"/>
      <c r="M109" s="90"/>
    </row>
    <row r="110" spans="1:13" x14ac:dyDescent="0.2">
      <c r="A110">
        <f t="shared" si="3"/>
        <v>108</v>
      </c>
      <c r="C110" s="29">
        <v>221.899</v>
      </c>
      <c r="G110" s="29">
        <v>89.599000000000004</v>
      </c>
      <c r="K110" s="158">
        <v>221.899</v>
      </c>
      <c r="L110" s="90"/>
      <c r="M110" s="90"/>
    </row>
    <row r="111" spans="1:13" x14ac:dyDescent="0.2">
      <c r="A111">
        <f t="shared" si="3"/>
        <v>109</v>
      </c>
      <c r="C111" s="29">
        <v>864.45799999999997</v>
      </c>
      <c r="G111" s="29">
        <v>333.69600000000003</v>
      </c>
      <c r="K111" s="158">
        <v>864.45799999999997</v>
      </c>
      <c r="L111" s="90"/>
      <c r="M111" s="90"/>
    </row>
    <row r="112" spans="1:13" x14ac:dyDescent="0.2">
      <c r="A112">
        <f t="shared" si="3"/>
        <v>110</v>
      </c>
      <c r="C112" s="29">
        <v>224.59899999999999</v>
      </c>
      <c r="G112" s="29">
        <v>203.79900000000001</v>
      </c>
      <c r="K112" s="158">
        <v>224.59899999999999</v>
      </c>
      <c r="L112" s="90"/>
      <c r="M112" s="90"/>
    </row>
    <row r="113" spans="1:7" x14ac:dyDescent="0.2">
      <c r="A113">
        <f t="shared" si="3"/>
        <v>111</v>
      </c>
      <c r="G113" s="29">
        <v>113.999</v>
      </c>
    </row>
    <row r="114" spans="1:7" x14ac:dyDescent="0.2">
      <c r="A114">
        <f t="shared" si="3"/>
        <v>112</v>
      </c>
      <c r="G114" s="29">
        <v>192.09700000000001</v>
      </c>
    </row>
    <row r="115" spans="1:7" x14ac:dyDescent="0.2">
      <c r="A115">
        <f t="shared" si="3"/>
        <v>113</v>
      </c>
      <c r="G115" s="29">
        <v>346.36900000000003</v>
      </c>
    </row>
    <row r="116" spans="1:7" x14ac:dyDescent="0.2">
      <c r="A116">
        <f t="shared" si="3"/>
        <v>114</v>
      </c>
      <c r="G116" s="29">
        <v>168.09899999999999</v>
      </c>
    </row>
    <row r="117" spans="1:7" x14ac:dyDescent="0.2">
      <c r="A117">
        <f t="shared" si="3"/>
        <v>115</v>
      </c>
      <c r="G117" s="29">
        <v>214.298</v>
      </c>
    </row>
    <row r="118" spans="1:7" x14ac:dyDescent="0.2">
      <c r="A118">
        <f t="shared" si="3"/>
        <v>116</v>
      </c>
      <c r="G118" s="29">
        <v>204.499</v>
      </c>
    </row>
    <row r="119" spans="1:7" x14ac:dyDescent="0.2">
      <c r="A119">
        <f t="shared" si="3"/>
        <v>117</v>
      </c>
      <c r="G119" s="29">
        <v>143.411</v>
      </c>
    </row>
    <row r="120" spans="1:7" x14ac:dyDescent="0.2">
      <c r="A120">
        <f t="shared" si="3"/>
        <v>118</v>
      </c>
      <c r="G120" s="29">
        <v>4</v>
      </c>
    </row>
    <row r="121" spans="1:7" x14ac:dyDescent="0.2">
      <c r="A121">
        <f t="shared" si="3"/>
        <v>119</v>
      </c>
      <c r="G121" s="29">
        <v>75.698999999999998</v>
      </c>
    </row>
    <row r="122" spans="1:7" x14ac:dyDescent="0.2">
      <c r="A122">
        <f t="shared" si="3"/>
        <v>120</v>
      </c>
      <c r="G122" s="29">
        <v>583.14400000000001</v>
      </c>
    </row>
    <row r="123" spans="1:7" x14ac:dyDescent="0.2">
      <c r="A123">
        <f t="shared" si="3"/>
        <v>121</v>
      </c>
      <c r="G123" s="29">
        <v>203.779</v>
      </c>
    </row>
    <row r="124" spans="1:7" x14ac:dyDescent="0.2">
      <c r="A124">
        <f t="shared" si="3"/>
        <v>122</v>
      </c>
      <c r="G124" s="29">
        <v>207.399</v>
      </c>
    </row>
    <row r="125" spans="1:7" x14ac:dyDescent="0.2">
      <c r="A125">
        <f t="shared" si="3"/>
        <v>123</v>
      </c>
      <c r="G125" s="29">
        <v>210.49799999999999</v>
      </c>
    </row>
    <row r="126" spans="1:7" x14ac:dyDescent="0.2">
      <c r="A126">
        <f t="shared" si="3"/>
        <v>124</v>
      </c>
      <c r="G126" s="29">
        <v>209.99799999999999</v>
      </c>
    </row>
    <row r="127" spans="1:7" x14ac:dyDescent="0.2">
      <c r="A127">
        <f t="shared" si="3"/>
        <v>125</v>
      </c>
      <c r="G127" s="29">
        <v>211.89699999999999</v>
      </c>
    </row>
    <row r="128" spans="1:7" x14ac:dyDescent="0.2">
      <c r="A128">
        <f t="shared" si="3"/>
        <v>126</v>
      </c>
      <c r="G128" s="29">
        <v>116.499</v>
      </c>
    </row>
    <row r="129" spans="1:7" x14ac:dyDescent="0.2">
      <c r="A129">
        <f t="shared" si="3"/>
        <v>127</v>
      </c>
      <c r="G129" s="29">
        <v>208.99799999999999</v>
      </c>
    </row>
    <row r="130" spans="1:7" x14ac:dyDescent="0.2">
      <c r="A130">
        <f t="shared" si="3"/>
        <v>128</v>
      </c>
      <c r="G130" s="29">
        <v>151.499</v>
      </c>
    </row>
    <row r="131" spans="1:7" x14ac:dyDescent="0.2">
      <c r="A131">
        <f t="shared" si="3"/>
        <v>129</v>
      </c>
      <c r="G131" s="29">
        <v>177.494</v>
      </c>
    </row>
    <row r="132" spans="1:7" x14ac:dyDescent="0.2">
      <c r="A132">
        <f t="shared" si="3"/>
        <v>130</v>
      </c>
      <c r="G132" s="29">
        <v>115.3</v>
      </c>
    </row>
    <row r="133" spans="1:7" x14ac:dyDescent="0.2">
      <c r="A133">
        <f t="shared" ref="A133:A149" si="4">A132+1</f>
        <v>131</v>
      </c>
      <c r="G133" s="29">
        <v>418.45600000000002</v>
      </c>
    </row>
    <row r="134" spans="1:7" x14ac:dyDescent="0.2">
      <c r="A134">
        <f t="shared" si="4"/>
        <v>132</v>
      </c>
      <c r="G134" s="29">
        <v>207.697</v>
      </c>
    </row>
    <row r="135" spans="1:7" x14ac:dyDescent="0.2">
      <c r="A135">
        <f t="shared" si="4"/>
        <v>133</v>
      </c>
      <c r="G135" s="29">
        <v>212.99799999999999</v>
      </c>
    </row>
    <row r="136" spans="1:7" x14ac:dyDescent="0.2">
      <c r="A136">
        <f t="shared" si="4"/>
        <v>134</v>
      </c>
      <c r="G136" s="29">
        <v>192.59700000000001</v>
      </c>
    </row>
    <row r="137" spans="1:7" x14ac:dyDescent="0.2">
      <c r="A137">
        <f t="shared" si="4"/>
        <v>135</v>
      </c>
      <c r="G137" s="29">
        <v>207.59800000000001</v>
      </c>
    </row>
    <row r="138" spans="1:7" x14ac:dyDescent="0.2">
      <c r="A138">
        <f t="shared" si="4"/>
        <v>136</v>
      </c>
      <c r="G138" s="29">
        <v>184.09800000000001</v>
      </c>
    </row>
    <row r="139" spans="1:7" x14ac:dyDescent="0.2">
      <c r="A139">
        <f t="shared" si="4"/>
        <v>137</v>
      </c>
      <c r="G139" s="29">
        <v>195.69800000000001</v>
      </c>
    </row>
    <row r="140" spans="1:7" x14ac:dyDescent="0.2">
      <c r="A140">
        <f t="shared" si="4"/>
        <v>138</v>
      </c>
      <c r="G140" s="29">
        <v>215.399</v>
      </c>
    </row>
    <row r="141" spans="1:7" x14ac:dyDescent="0.2">
      <c r="A141">
        <f t="shared" si="4"/>
        <v>139</v>
      </c>
      <c r="G141" s="29">
        <v>176.899</v>
      </c>
    </row>
    <row r="142" spans="1:7" x14ac:dyDescent="0.2">
      <c r="A142">
        <f t="shared" si="4"/>
        <v>140</v>
      </c>
      <c r="G142" s="29">
        <v>209.57499999999999</v>
      </c>
    </row>
    <row r="143" spans="1:7" x14ac:dyDescent="0.2">
      <c r="A143">
        <f t="shared" si="4"/>
        <v>141</v>
      </c>
      <c r="G143" s="29">
        <v>216.49799999999999</v>
      </c>
    </row>
    <row r="144" spans="1:7" x14ac:dyDescent="0.2">
      <c r="A144">
        <f t="shared" si="4"/>
        <v>142</v>
      </c>
      <c r="G144" s="29">
        <v>151.78700000000001</v>
      </c>
    </row>
    <row r="145" spans="1:7" x14ac:dyDescent="0.2">
      <c r="A145">
        <f t="shared" si="4"/>
        <v>143</v>
      </c>
      <c r="G145" s="29">
        <v>209.59800000000001</v>
      </c>
    </row>
    <row r="146" spans="1:7" x14ac:dyDescent="0.2">
      <c r="A146">
        <f t="shared" si="4"/>
        <v>144</v>
      </c>
      <c r="G146" s="29">
        <v>207.999</v>
      </c>
    </row>
    <row r="147" spans="1:7" x14ac:dyDescent="0.2">
      <c r="A147">
        <f t="shared" si="4"/>
        <v>145</v>
      </c>
      <c r="G147" s="29">
        <v>165.88499999999999</v>
      </c>
    </row>
    <row r="148" spans="1:7" x14ac:dyDescent="0.2">
      <c r="A148">
        <f t="shared" si="4"/>
        <v>146</v>
      </c>
      <c r="G148" s="29">
        <v>210.69800000000001</v>
      </c>
    </row>
    <row r="149" spans="1:7" x14ac:dyDescent="0.2">
      <c r="A149">
        <f t="shared" si="4"/>
        <v>147</v>
      </c>
      <c r="G149" s="29">
        <v>204.797</v>
      </c>
    </row>
    <row r="150" spans="1:7" x14ac:dyDescent="0.2">
      <c r="G150" s="29">
        <v>180.399</v>
      </c>
    </row>
    <row r="151" spans="1:7" x14ac:dyDescent="0.2">
      <c r="G151" s="29">
        <v>211.999</v>
      </c>
    </row>
    <row r="152" spans="1:7" x14ac:dyDescent="0.2">
      <c r="G152" s="29">
        <v>150.09899999999999</v>
      </c>
    </row>
    <row r="153" spans="1:7" x14ac:dyDescent="0.2">
      <c r="G153" s="29">
        <v>200.59800000000001</v>
      </c>
    </row>
    <row r="154" spans="1:7" x14ac:dyDescent="0.2">
      <c r="G154" s="29">
        <v>165.29900000000001</v>
      </c>
    </row>
    <row r="155" spans="1:7" x14ac:dyDescent="0.2">
      <c r="G155" s="29">
        <v>192.79900000000001</v>
      </c>
    </row>
    <row r="156" spans="1:7" x14ac:dyDescent="0.2">
      <c r="G156" s="29">
        <v>216.69800000000001</v>
      </c>
    </row>
    <row r="157" spans="1:7" x14ac:dyDescent="0.2">
      <c r="G157" s="29">
        <v>166.59899999999999</v>
      </c>
    </row>
    <row r="158" spans="1:7" x14ac:dyDescent="0.2">
      <c r="G158" s="29">
        <v>208.78800000000001</v>
      </c>
    </row>
    <row r="159" spans="1:7" x14ac:dyDescent="0.2">
      <c r="G159" s="29">
        <v>409.798</v>
      </c>
    </row>
    <row r="160" spans="1:7" x14ac:dyDescent="0.2">
      <c r="G160" s="29">
        <v>206.69800000000001</v>
      </c>
    </row>
    <row r="161" spans="7:7" x14ac:dyDescent="0.2">
      <c r="G161" s="29">
        <v>129.999</v>
      </c>
    </row>
    <row r="162" spans="7:7" x14ac:dyDescent="0.2">
      <c r="G162" s="29">
        <v>209.398</v>
      </c>
    </row>
    <row r="163" spans="7:7" x14ac:dyDescent="0.2">
      <c r="G163" s="29">
        <v>194.19800000000001</v>
      </c>
    </row>
    <row r="164" spans="7:7" x14ac:dyDescent="0.2">
      <c r="G164" s="29">
        <v>216.28100000000001</v>
      </c>
    </row>
    <row r="165" spans="7:7" x14ac:dyDescent="0.2">
      <c r="G165" s="29">
        <v>209.69900000000001</v>
      </c>
    </row>
    <row r="166" spans="7:7" x14ac:dyDescent="0.2">
      <c r="G166" s="29">
        <v>211.798</v>
      </c>
    </row>
    <row r="167" spans="7:7" x14ac:dyDescent="0.2">
      <c r="G167" s="29">
        <v>185.798</v>
      </c>
    </row>
    <row r="168" spans="7:7" x14ac:dyDescent="0.2">
      <c r="G168" s="29">
        <v>204.79900000000001</v>
      </c>
    </row>
    <row r="169" spans="7:7" x14ac:dyDescent="0.2">
      <c r="G169" s="29">
        <v>219.797</v>
      </c>
    </row>
    <row r="170" spans="7:7" x14ac:dyDescent="0.2">
      <c r="G170" s="29">
        <v>210.988</v>
      </c>
    </row>
    <row r="171" spans="7:7" x14ac:dyDescent="0.2">
      <c r="G171" s="29">
        <v>216.79599999999999</v>
      </c>
    </row>
    <row r="172" spans="7:7" x14ac:dyDescent="0.2">
      <c r="G172" s="29">
        <v>217.398</v>
      </c>
    </row>
  </sheetData>
  <mergeCells count="7">
    <mergeCell ref="AC1:AD1"/>
    <mergeCell ref="AE1:AF1"/>
    <mergeCell ref="C1:E1"/>
    <mergeCell ref="G1:I1"/>
    <mergeCell ref="K1:M1"/>
    <mergeCell ref="O1:Q1"/>
    <mergeCell ref="AA1:AB1"/>
  </mergeCells>
  <pageMargins left="0.511811024" right="0.511811024" top="0.78740157499999996" bottom="0.78740157499999996" header="0.31496062000000002" footer="0.31496062000000002"/>
  <ignoredErrors>
    <ignoredError sqref="AE5 AA5:AB5 AA3:AF3 AC5:AD5 AA4:AE4 AF4:AF5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2"/>
  <sheetViews>
    <sheetView workbookViewId="0">
      <selection activeCell="B22" sqref="B22"/>
    </sheetView>
  </sheetViews>
  <sheetFormatPr baseColWidth="10" defaultColWidth="10.6640625" defaultRowHeight="16" x14ac:dyDescent="0.2"/>
  <cols>
    <col min="1" max="1" width="4.5" bestFit="1" customWidth="1"/>
    <col min="2" max="2" width="7.6640625" bestFit="1" customWidth="1"/>
    <col min="3" max="4" width="12.6640625" bestFit="1" customWidth="1"/>
    <col min="5" max="5" width="9.1640625" bestFit="1" customWidth="1"/>
    <col min="6" max="6" width="12.1640625" bestFit="1" customWidth="1"/>
    <col min="7" max="7" width="6.6640625" bestFit="1" customWidth="1"/>
    <col min="8" max="8" width="11.83203125" bestFit="1" customWidth="1"/>
    <col min="9" max="10" width="12.83203125" bestFit="1" customWidth="1"/>
    <col min="11" max="11" width="21" bestFit="1" customWidth="1"/>
    <col min="12" max="12" width="20.6640625" bestFit="1" customWidth="1"/>
    <col min="14" max="14" width="13.1640625" bestFit="1" customWidth="1"/>
    <col min="17" max="17" width="3.33203125" bestFit="1" customWidth="1"/>
    <col min="18" max="18" width="10.6640625" bestFit="1" customWidth="1"/>
    <col min="19" max="19" width="11.33203125" bestFit="1" customWidth="1"/>
    <col min="20" max="20" width="12.33203125" bestFit="1" customWidth="1"/>
    <col min="21" max="21" width="12" customWidth="1"/>
    <col min="26" max="26" width="10.6640625" style="90"/>
  </cols>
  <sheetData>
    <row r="1" spans="1:27" x14ac:dyDescent="0.2">
      <c r="A1" s="47" t="s">
        <v>24</v>
      </c>
      <c r="B1" s="47" t="s">
        <v>25</v>
      </c>
      <c r="C1" s="47" t="s">
        <v>27</v>
      </c>
      <c r="D1" s="47" t="s">
        <v>28</v>
      </c>
      <c r="E1" s="47" t="s">
        <v>29</v>
      </c>
      <c r="F1" s="46" t="s">
        <v>30</v>
      </c>
      <c r="G1" s="46" t="s">
        <v>31</v>
      </c>
      <c r="H1" s="47" t="s">
        <v>32</v>
      </c>
      <c r="I1" s="47" t="s">
        <v>33</v>
      </c>
      <c r="J1" s="47" t="s">
        <v>36</v>
      </c>
      <c r="K1" s="47" t="s">
        <v>90</v>
      </c>
      <c r="L1" s="47" t="s">
        <v>92</v>
      </c>
      <c r="M1" s="47" t="s">
        <v>93</v>
      </c>
      <c r="N1" s="47" t="s">
        <v>94</v>
      </c>
      <c r="Q1" s="148" t="s">
        <v>63</v>
      </c>
      <c r="R1" s="149"/>
      <c r="S1" s="149"/>
      <c r="T1" s="149"/>
      <c r="V1" s="157" t="s">
        <v>86</v>
      </c>
      <c r="W1" s="157" t="s">
        <v>85</v>
      </c>
      <c r="X1" s="157" t="s">
        <v>88</v>
      </c>
      <c r="Y1" s="64" t="s">
        <v>89</v>
      </c>
      <c r="Z1" s="64" t="s">
        <v>104</v>
      </c>
      <c r="AA1" s="64" t="s">
        <v>98</v>
      </c>
    </row>
    <row r="2" spans="1:27" x14ac:dyDescent="0.2">
      <c r="A2" s="1">
        <v>4</v>
      </c>
      <c r="B2" s="2">
        <v>0.62</v>
      </c>
      <c r="C2" s="4">
        <f t="shared" ref="C2:C12" si="0">A2-$B$14</f>
        <v>-3.7</v>
      </c>
      <c r="D2" s="4">
        <f t="shared" ref="D2:D12" si="1">B2-$B$15</f>
        <v>-0.54799999999999993</v>
      </c>
      <c r="E2" s="1">
        <f t="shared" ref="E2:E12" si="2">D2*D2</f>
        <v>0.3003039999999999</v>
      </c>
      <c r="F2" s="1">
        <f t="shared" ref="F2:F12" si="3">C2*D2</f>
        <v>2.0275999999999996</v>
      </c>
      <c r="G2" s="1">
        <f t="shared" ref="G2:G12" si="4">C2*C2</f>
        <v>13.690000000000001</v>
      </c>
      <c r="H2" s="1">
        <f t="shared" ref="H2:H11" si="5">D2*D3</f>
        <v>0.24550399999999994</v>
      </c>
      <c r="I2" s="1">
        <f t="shared" ref="I2:I11" si="6">C2*D3</f>
        <v>1.6576</v>
      </c>
      <c r="J2" s="4"/>
      <c r="K2" s="4"/>
      <c r="L2" s="4"/>
      <c r="M2" s="1"/>
      <c r="N2" s="1"/>
      <c r="Q2" s="65"/>
      <c r="R2" s="63" t="s">
        <v>48</v>
      </c>
      <c r="S2" s="63" t="s">
        <v>79</v>
      </c>
      <c r="T2" s="63" t="s">
        <v>49</v>
      </c>
      <c r="U2" s="25"/>
      <c r="V2" s="157"/>
      <c r="W2" s="157"/>
      <c r="X2" s="157"/>
      <c r="Y2" s="48" t="s">
        <v>24</v>
      </c>
      <c r="Z2" s="48" t="s">
        <v>24</v>
      </c>
      <c r="AA2" s="48" t="s">
        <v>24</v>
      </c>
    </row>
    <row r="3" spans="1:27" x14ac:dyDescent="0.2">
      <c r="A3" s="1">
        <v>5</v>
      </c>
      <c r="B3" s="2">
        <v>0.72</v>
      </c>
      <c r="C3" s="4">
        <f t="shared" si="0"/>
        <v>-2.7</v>
      </c>
      <c r="D3" s="4">
        <f t="shared" si="1"/>
        <v>-0.44799999999999995</v>
      </c>
      <c r="E3" s="1">
        <f t="shared" si="2"/>
        <v>0.20070399999999997</v>
      </c>
      <c r="F3" s="1">
        <f t="shared" si="3"/>
        <v>1.2096</v>
      </c>
      <c r="G3" s="1">
        <f t="shared" si="4"/>
        <v>7.2900000000000009</v>
      </c>
      <c r="H3" s="1">
        <f t="shared" si="5"/>
        <v>0.18278399999999995</v>
      </c>
      <c r="I3" s="1">
        <f t="shared" si="6"/>
        <v>1.1015999999999999</v>
      </c>
      <c r="J3" s="4">
        <f>$B$21*B2+$B$22*A2</f>
        <v>0.71476469005170884</v>
      </c>
      <c r="K3" s="4">
        <f>POWER(J3-B3,2)</f>
        <v>2.7408470254676114E-5</v>
      </c>
      <c r="L3" s="4">
        <f>B3*J3</f>
        <v>0.51463057683723035</v>
      </c>
      <c r="M3" s="1">
        <f>B3*B3</f>
        <v>0.51839999999999997</v>
      </c>
      <c r="N3" s="1">
        <f>J3*J3</f>
        <v>0.51088856214471545</v>
      </c>
      <c r="Q3" s="22" t="s">
        <v>87</v>
      </c>
      <c r="R3" s="49">
        <v>400</v>
      </c>
      <c r="S3" s="49">
        <v>1000</v>
      </c>
      <c r="T3" s="49">
        <v>600</v>
      </c>
      <c r="U3" s="52"/>
      <c r="V3" s="1">
        <v>811.98699999999997</v>
      </c>
      <c r="W3" s="2">
        <f>$R$3-V3</f>
        <v>-411.98699999999997</v>
      </c>
      <c r="X3" s="2">
        <f>SUM($W$3:W3)</f>
        <v>-411.98699999999997</v>
      </c>
      <c r="Y3" s="55" t="e">
        <f>IF($R$4*W3&lt;=0,1,ROUND($R$4*W3,0))</f>
        <v>#REF!</v>
      </c>
      <c r="Z3" s="91">
        <v>0</v>
      </c>
      <c r="AA3" s="55">
        <v>0</v>
      </c>
    </row>
    <row r="4" spans="1:27" x14ac:dyDescent="0.2">
      <c r="A4" s="1">
        <v>5</v>
      </c>
      <c r="B4" s="2">
        <v>0.76</v>
      </c>
      <c r="C4" s="4">
        <f t="shared" si="0"/>
        <v>-2.7</v>
      </c>
      <c r="D4" s="4">
        <f t="shared" si="1"/>
        <v>-0.40799999999999992</v>
      </c>
      <c r="E4" s="1">
        <f t="shared" si="2"/>
        <v>0.16646399999999995</v>
      </c>
      <c r="F4" s="1">
        <f t="shared" si="3"/>
        <v>1.1015999999999999</v>
      </c>
      <c r="G4" s="1">
        <f t="shared" si="4"/>
        <v>7.2900000000000009</v>
      </c>
      <c r="H4" s="1">
        <f t="shared" si="5"/>
        <v>0.2643839999999999</v>
      </c>
      <c r="I4" s="1">
        <f t="shared" si="6"/>
        <v>1.7495999999999998</v>
      </c>
      <c r="J4" s="4">
        <f t="shared" ref="J4:J12" si="7">$B$21*B3+$B$22*A3</f>
        <v>0.89657424215393144</v>
      </c>
      <c r="K4" s="4">
        <f t="shared" ref="K4:K12" si="8">POWER(J4-B4,2)</f>
        <v>1.8652523619920702E-2</v>
      </c>
      <c r="L4" s="4">
        <f t="shared" ref="L4:L12" si="9">B4*J4</f>
        <v>0.68139642403698786</v>
      </c>
      <c r="M4" s="1">
        <f t="shared" ref="M4:M12" si="10">B4*B4</f>
        <v>0.5776</v>
      </c>
      <c r="N4" s="1">
        <f t="shared" ref="N4:N12" si="11">J4*J4</f>
        <v>0.80384537169389647</v>
      </c>
      <c r="Q4" s="22" t="s">
        <v>41</v>
      </c>
      <c r="R4" s="54" t="e">
        <f>'Training-data'!#REF!</f>
        <v>#REF!</v>
      </c>
      <c r="S4" s="54" t="e">
        <f>'Training-data'!#REF!</f>
        <v>#REF!</v>
      </c>
      <c r="T4" s="51">
        <v>9.1427287864738315E-3</v>
      </c>
      <c r="U4" s="52"/>
      <c r="V4" s="1">
        <v>749.55499999999995</v>
      </c>
      <c r="W4" s="2">
        <f t="shared" ref="W4:W67" si="12">$R$3-V4</f>
        <v>-349.55499999999995</v>
      </c>
      <c r="X4" s="2">
        <f>SUM($W$3:W4)</f>
        <v>-761.54199999999992</v>
      </c>
      <c r="Y4" s="55" t="e">
        <f t="shared" ref="Y4:Y67" si="13">IF($R$4*W4&lt;=0,1,ROUND($R$4*W4,0))</f>
        <v>#REF!</v>
      </c>
      <c r="Z4" s="91" t="e">
        <f>IF((Z3+($S$4+$S$5)*W4-W3*$S$4)&lt;=0,1,ROUND(Z2+($S$4+$S$5)*W3-W2*$S$4,0))</f>
        <v>#REF!</v>
      </c>
      <c r="AA4" s="55">
        <f>IF(($T$4*W4+$T$5*X3+$T$5*W4+$T$6*(W4-W3))&lt;=0,1,ROUND($T$4*W4+$T$5*X3+$T$5*W4+$T$6*(W4-W3),0))</f>
        <v>1</v>
      </c>
    </row>
    <row r="5" spans="1:27" x14ac:dyDescent="0.2">
      <c r="A5" s="1">
        <v>6</v>
      </c>
      <c r="B5" s="2">
        <v>0.52</v>
      </c>
      <c r="C5" s="4">
        <f t="shared" si="0"/>
        <v>-1.7000000000000002</v>
      </c>
      <c r="D5" s="4">
        <f t="shared" si="1"/>
        <v>-0.64799999999999991</v>
      </c>
      <c r="E5" s="1">
        <f t="shared" si="2"/>
        <v>0.41990399999999989</v>
      </c>
      <c r="F5" s="1">
        <f t="shared" si="3"/>
        <v>1.1015999999999999</v>
      </c>
      <c r="G5" s="1">
        <f t="shared" si="4"/>
        <v>2.8900000000000006</v>
      </c>
      <c r="H5" s="1">
        <f t="shared" si="5"/>
        <v>0.16718399999999992</v>
      </c>
      <c r="I5" s="1">
        <f t="shared" si="6"/>
        <v>0.43859999999999988</v>
      </c>
      <c r="J5" s="4">
        <f t="shared" si="7"/>
        <v>0.89430632972535307</v>
      </c>
      <c r="K5" s="4">
        <f t="shared" si="8"/>
        <v>0.1401052284724647</v>
      </c>
      <c r="L5" s="4">
        <f t="shared" si="9"/>
        <v>0.46503929145718359</v>
      </c>
      <c r="M5" s="1">
        <f t="shared" si="10"/>
        <v>0.27040000000000003</v>
      </c>
      <c r="N5" s="1">
        <f t="shared" si="11"/>
        <v>0.79978381138683197</v>
      </c>
      <c r="Q5" s="22" t="s">
        <v>44</v>
      </c>
      <c r="R5" s="54" t="e">
        <f>'Training-data'!#REF!</f>
        <v>#REF!</v>
      </c>
      <c r="S5" s="54" t="e">
        <f>'Training-data'!#REF!</f>
        <v>#REF!</v>
      </c>
      <c r="T5" s="51">
        <v>-1.5570438303779037E-3</v>
      </c>
      <c r="U5" s="53"/>
      <c r="V5" s="1">
        <v>735.54100000000005</v>
      </c>
      <c r="W5" s="2">
        <f t="shared" si="12"/>
        <v>-335.54100000000005</v>
      </c>
      <c r="X5" s="2">
        <f>SUM($W$3:W5)</f>
        <v>-1097.0830000000001</v>
      </c>
      <c r="Y5" s="55" t="e">
        <f t="shared" si="13"/>
        <v>#REF!</v>
      </c>
      <c r="Z5" s="91" t="e">
        <f>IF((Z4+($S$4+$S$5)*W5-W4*$S$4)&lt;=0,1,ROUND(Z3+($S$4+$S$5)*W4-W3*$S$4,0))</f>
        <v>#REF!</v>
      </c>
      <c r="AA5" s="55">
        <f t="shared" ref="AA5:AA68" si="14">IF(($T$4*W5+$T$5*X4+$T$5*W5+$T$6*(W5-W4))&lt;=0,1,ROUND($T$4*W5+$T$5*X4+$T$5*W5+$T$6*(W5-W4),0))</f>
        <v>1</v>
      </c>
    </row>
    <row r="6" spans="1:27" x14ac:dyDescent="0.2">
      <c r="A6" s="1">
        <v>7</v>
      </c>
      <c r="B6" s="2">
        <v>0.91</v>
      </c>
      <c r="C6" s="4">
        <f t="shared" si="0"/>
        <v>-0.70000000000000018</v>
      </c>
      <c r="D6" s="4">
        <f t="shared" si="1"/>
        <v>-0.2579999999999999</v>
      </c>
      <c r="E6" s="1">
        <f t="shared" si="2"/>
        <v>6.6563999999999943E-2</v>
      </c>
      <c r="F6" s="1">
        <f t="shared" si="3"/>
        <v>0.18059999999999998</v>
      </c>
      <c r="G6" s="1">
        <f t="shared" si="4"/>
        <v>0.49000000000000027</v>
      </c>
      <c r="H6" s="1">
        <f t="shared" si="5"/>
        <v>6.3983999999999944E-2</v>
      </c>
      <c r="I6" s="1">
        <f t="shared" si="6"/>
        <v>0.17359999999999998</v>
      </c>
      <c r="J6" s="4">
        <f t="shared" si="7"/>
        <v>1.0953931374704926</v>
      </c>
      <c r="K6" s="4">
        <f t="shared" si="8"/>
        <v>3.437061542115296E-2</v>
      </c>
      <c r="L6" s="4">
        <f t="shared" si="9"/>
        <v>0.99680775509814834</v>
      </c>
      <c r="M6" s="1">
        <f t="shared" si="10"/>
        <v>0.82810000000000006</v>
      </c>
      <c r="N6" s="1">
        <f t="shared" si="11"/>
        <v>1.1998861256174496</v>
      </c>
      <c r="Q6" s="22" t="s">
        <v>45</v>
      </c>
      <c r="R6" s="54" t="e">
        <f>'Training-data'!#REF!</f>
        <v>#REF!</v>
      </c>
      <c r="S6" s="54" t="e">
        <f>'Training-data'!#REF!</f>
        <v>#REF!</v>
      </c>
      <c r="T6" s="51">
        <v>1.8416647456082737E-3</v>
      </c>
      <c r="V6" s="1">
        <v>763.57899999999995</v>
      </c>
      <c r="W6" s="2">
        <f t="shared" si="12"/>
        <v>-363.57899999999995</v>
      </c>
      <c r="X6" s="2">
        <f>SUM($W$3:W6)</f>
        <v>-1460.662</v>
      </c>
      <c r="Y6" s="55" t="e">
        <f t="shared" si="13"/>
        <v>#REF!</v>
      </c>
      <c r="Z6" s="91" t="e">
        <f t="shared" ref="Z6:Z69" si="15">IF((Z5+($S$4+$S$5)*W6-W5*$S$4)&lt;=0,1,ROUND(Z4+($S$4+$S$5)*W5-W4*$S$4,0))</f>
        <v>#REF!</v>
      </c>
      <c r="AA6" s="55">
        <f t="shared" si="14"/>
        <v>1</v>
      </c>
    </row>
    <row r="7" spans="1:27" x14ac:dyDescent="0.2">
      <c r="A7" s="1">
        <v>8</v>
      </c>
      <c r="B7" s="2">
        <v>0.92</v>
      </c>
      <c r="C7" s="4">
        <f t="shared" si="0"/>
        <v>0.29999999999999982</v>
      </c>
      <c r="D7" s="4">
        <f t="shared" si="1"/>
        <v>-0.24799999999999989</v>
      </c>
      <c r="E7" s="1">
        <f t="shared" si="2"/>
        <v>6.1503999999999941E-2</v>
      </c>
      <c r="F7" s="1">
        <f t="shared" si="3"/>
        <v>-7.4399999999999925E-2</v>
      </c>
      <c r="G7" s="1">
        <f t="shared" si="4"/>
        <v>8.99999999999999E-2</v>
      </c>
      <c r="H7" s="1">
        <f t="shared" si="5"/>
        <v>4.9103999999999967E-2</v>
      </c>
      <c r="I7" s="1">
        <f t="shared" si="6"/>
        <v>-5.9399999999999953E-2</v>
      </c>
      <c r="J7" s="4">
        <f t="shared" si="7"/>
        <v>1.2607603244655212</v>
      </c>
      <c r="K7" s="4">
        <f t="shared" si="8"/>
        <v>0.11611759872984727</v>
      </c>
      <c r="L7" s="4">
        <f t="shared" si="9"/>
        <v>1.1598994985082796</v>
      </c>
      <c r="M7" s="1">
        <f t="shared" si="10"/>
        <v>0.84640000000000004</v>
      </c>
      <c r="N7" s="1">
        <f t="shared" si="11"/>
        <v>1.5895165957464064</v>
      </c>
      <c r="V7" s="1">
        <v>757.803</v>
      </c>
      <c r="W7" s="2">
        <f t="shared" si="12"/>
        <v>-357.803</v>
      </c>
      <c r="X7" s="2">
        <f>SUM($W$3:W7)</f>
        <v>-1818.4650000000001</v>
      </c>
      <c r="Y7" s="55" t="e">
        <f t="shared" si="13"/>
        <v>#REF!</v>
      </c>
      <c r="Z7" s="91" t="e">
        <f t="shared" si="15"/>
        <v>#REF!</v>
      </c>
      <c r="AA7" s="55">
        <f t="shared" si="14"/>
        <v>1</v>
      </c>
    </row>
    <row r="8" spans="1:27" x14ac:dyDescent="0.2">
      <c r="A8" s="1">
        <v>9</v>
      </c>
      <c r="B8" s="2">
        <v>0.97</v>
      </c>
      <c r="C8" s="4">
        <f t="shared" si="0"/>
        <v>1.2999999999999998</v>
      </c>
      <c r="D8" s="4">
        <f t="shared" si="1"/>
        <v>-0.19799999999999995</v>
      </c>
      <c r="E8" s="1">
        <f t="shared" si="2"/>
        <v>3.9203999999999982E-2</v>
      </c>
      <c r="F8" s="1">
        <f t="shared" si="3"/>
        <v>-0.25739999999999991</v>
      </c>
      <c r="G8" s="1">
        <f t="shared" si="4"/>
        <v>1.6899999999999995</v>
      </c>
      <c r="H8" s="1">
        <f t="shared" si="5"/>
        <v>-6.9696000000000008E-2</v>
      </c>
      <c r="I8" s="1">
        <f t="shared" si="6"/>
        <v>0.45760000000000006</v>
      </c>
      <c r="J8" s="4">
        <f t="shared" si="7"/>
        <v>1.4476726795320454</v>
      </c>
      <c r="K8" s="4">
        <f t="shared" si="8"/>
        <v>0.22817118877132414</v>
      </c>
      <c r="L8" s="4">
        <f t="shared" si="9"/>
        <v>1.404242499146084</v>
      </c>
      <c r="M8" s="1">
        <f t="shared" si="10"/>
        <v>0.94089999999999996</v>
      </c>
      <c r="N8" s="1">
        <f t="shared" si="11"/>
        <v>2.095756187063492</v>
      </c>
      <c r="V8" s="1">
        <v>762.68899999999996</v>
      </c>
      <c r="W8" s="2">
        <f t="shared" si="12"/>
        <v>-362.68899999999996</v>
      </c>
      <c r="X8" s="2">
        <f>SUM($W$3:W8)</f>
        <v>-2181.154</v>
      </c>
      <c r="Y8" s="55" t="e">
        <f t="shared" si="13"/>
        <v>#REF!</v>
      </c>
      <c r="Z8" s="91" t="e">
        <f t="shared" si="15"/>
        <v>#REF!</v>
      </c>
      <c r="AA8" s="55">
        <f t="shared" si="14"/>
        <v>0</v>
      </c>
    </row>
    <row r="9" spans="1:27" x14ac:dyDescent="0.2">
      <c r="A9" s="1">
        <v>10</v>
      </c>
      <c r="B9" s="2">
        <v>1.52</v>
      </c>
      <c r="C9" s="4">
        <f t="shared" si="0"/>
        <v>2.2999999999999998</v>
      </c>
      <c r="D9" s="4">
        <f t="shared" si="1"/>
        <v>0.35200000000000009</v>
      </c>
      <c r="E9" s="1">
        <f t="shared" si="2"/>
        <v>0.12390400000000007</v>
      </c>
      <c r="F9" s="1">
        <f t="shared" si="3"/>
        <v>0.8096000000000001</v>
      </c>
      <c r="G9" s="1">
        <f t="shared" si="4"/>
        <v>5.2899999999999991</v>
      </c>
      <c r="H9" s="1">
        <f t="shared" si="5"/>
        <v>8.8704000000000019E-2</v>
      </c>
      <c r="I9" s="1">
        <f t="shared" si="6"/>
        <v>0.5796</v>
      </c>
      <c r="J9" s="4">
        <f t="shared" si="7"/>
        <v>1.6323171221699913</v>
      </c>
      <c r="K9" s="4">
        <f t="shared" si="8"/>
        <v>1.2615135932548736E-2</v>
      </c>
      <c r="L9" s="4">
        <f t="shared" si="9"/>
        <v>2.4811220256983866</v>
      </c>
      <c r="M9" s="1">
        <f t="shared" si="10"/>
        <v>2.3104</v>
      </c>
      <c r="N9" s="1">
        <f t="shared" si="11"/>
        <v>2.6644591873293222</v>
      </c>
      <c r="V9" s="1">
        <v>760.221</v>
      </c>
      <c r="W9" s="2">
        <f t="shared" si="12"/>
        <v>-360.221</v>
      </c>
      <c r="X9" s="2">
        <f>SUM($W$3:W9)</f>
        <v>-2541.375</v>
      </c>
      <c r="Y9" s="55" t="e">
        <f t="shared" si="13"/>
        <v>#REF!</v>
      </c>
      <c r="Z9" s="91" t="e">
        <f t="shared" si="15"/>
        <v>#REF!</v>
      </c>
      <c r="AA9" s="55">
        <f t="shared" si="14"/>
        <v>1</v>
      </c>
    </row>
    <row r="10" spans="1:27" x14ac:dyDescent="0.2">
      <c r="A10" s="1">
        <v>11</v>
      </c>
      <c r="B10" s="2">
        <v>1.42</v>
      </c>
      <c r="C10" s="4">
        <f t="shared" si="0"/>
        <v>3.3</v>
      </c>
      <c r="D10" s="4">
        <f t="shared" si="1"/>
        <v>0.252</v>
      </c>
      <c r="E10" s="1">
        <f t="shared" si="2"/>
        <v>6.3504000000000005E-2</v>
      </c>
      <c r="F10" s="1">
        <f t="shared" si="3"/>
        <v>0.83160000000000001</v>
      </c>
      <c r="G10" s="1">
        <f t="shared" si="4"/>
        <v>10.889999999999999</v>
      </c>
      <c r="H10" s="1">
        <f t="shared" si="5"/>
        <v>0.20714400000000002</v>
      </c>
      <c r="I10" s="1">
        <f t="shared" si="6"/>
        <v>2.7126000000000001</v>
      </c>
      <c r="J10" s="4">
        <f t="shared" si="7"/>
        <v>1.7886126594507061</v>
      </c>
      <c r="K10" s="4">
        <f t="shared" si="8"/>
        <v>0.13587529270732229</v>
      </c>
      <c r="L10" s="4">
        <f t="shared" si="9"/>
        <v>2.5398299764200027</v>
      </c>
      <c r="M10" s="1">
        <f t="shared" si="10"/>
        <v>2.0164</v>
      </c>
      <c r="N10" s="1">
        <f t="shared" si="11"/>
        <v>3.1991352455473279</v>
      </c>
      <c r="V10" s="1">
        <v>770.82899999999995</v>
      </c>
      <c r="W10" s="2">
        <f t="shared" si="12"/>
        <v>-370.82899999999995</v>
      </c>
      <c r="X10" s="2">
        <f>SUM($W$3:W10)</f>
        <v>-2912.2039999999997</v>
      </c>
      <c r="Y10" s="55" t="e">
        <f t="shared" si="13"/>
        <v>#REF!</v>
      </c>
      <c r="Z10" s="91" t="e">
        <f t="shared" si="15"/>
        <v>#REF!</v>
      </c>
      <c r="AA10" s="55">
        <f t="shared" si="14"/>
        <v>1</v>
      </c>
    </row>
    <row r="11" spans="1:27" x14ac:dyDescent="0.2">
      <c r="A11" s="1">
        <v>12</v>
      </c>
      <c r="B11" s="2">
        <v>1.99</v>
      </c>
      <c r="C11" s="4">
        <f t="shared" si="0"/>
        <v>4.3</v>
      </c>
      <c r="D11" s="4">
        <f t="shared" si="1"/>
        <v>0.82200000000000006</v>
      </c>
      <c r="E11" s="1">
        <f t="shared" si="2"/>
        <v>0.67568400000000006</v>
      </c>
      <c r="F11" s="1">
        <f t="shared" si="3"/>
        <v>3.5346000000000002</v>
      </c>
      <c r="G11" s="1">
        <f t="shared" si="4"/>
        <v>18.489999999999998</v>
      </c>
      <c r="H11" s="1">
        <f t="shared" si="5"/>
        <v>0.64280400000000004</v>
      </c>
      <c r="I11" s="1">
        <f t="shared" si="6"/>
        <v>3.3626</v>
      </c>
      <c r="J11" s="4">
        <f t="shared" si="7"/>
        <v>1.9817617736958211</v>
      </c>
      <c r="K11" s="4">
        <f t="shared" si="8"/>
        <v>6.7868372638865451E-5</v>
      </c>
      <c r="L11" s="4">
        <f t="shared" si="9"/>
        <v>3.9437059296546839</v>
      </c>
      <c r="M11" s="1">
        <f t="shared" si="10"/>
        <v>3.9601000000000002</v>
      </c>
      <c r="N11" s="1">
        <f t="shared" si="11"/>
        <v>3.9273797276820068</v>
      </c>
      <c r="V11" s="1">
        <v>758.98599999999999</v>
      </c>
      <c r="W11" s="2">
        <f t="shared" si="12"/>
        <v>-358.98599999999999</v>
      </c>
      <c r="X11" s="2">
        <f>SUM($W$3:W11)</f>
        <v>-3271.1899999999996</v>
      </c>
      <c r="Y11" s="55" t="e">
        <f t="shared" si="13"/>
        <v>#REF!</v>
      </c>
      <c r="Z11" s="91" t="e">
        <f t="shared" si="15"/>
        <v>#REF!</v>
      </c>
      <c r="AA11" s="55">
        <f t="shared" si="14"/>
        <v>2</v>
      </c>
    </row>
    <row r="12" spans="1:27" x14ac:dyDescent="0.2">
      <c r="A12" s="1">
        <v>13</v>
      </c>
      <c r="B12" s="2">
        <v>1.95</v>
      </c>
      <c r="C12" s="4">
        <f t="shared" si="0"/>
        <v>5.3</v>
      </c>
      <c r="D12" s="4">
        <f t="shared" si="1"/>
        <v>0.78200000000000003</v>
      </c>
      <c r="E12" s="1">
        <f t="shared" si="2"/>
        <v>0.61152400000000007</v>
      </c>
      <c r="F12" s="1">
        <f t="shared" si="3"/>
        <v>4.1445999999999996</v>
      </c>
      <c r="G12" s="1">
        <f t="shared" si="4"/>
        <v>28.09</v>
      </c>
      <c r="H12" s="1"/>
      <c r="I12" s="1"/>
      <c r="J12" s="4">
        <f t="shared" si="7"/>
        <v>2.1369233547622466</v>
      </c>
      <c r="K12" s="4">
        <f t="shared" si="8"/>
        <v>3.4940340555572713E-2</v>
      </c>
      <c r="L12" s="4">
        <f t="shared" si="9"/>
        <v>4.1670005417863809</v>
      </c>
      <c r="M12" s="1">
        <f t="shared" si="10"/>
        <v>3.8024999999999998</v>
      </c>
      <c r="N12" s="1">
        <f t="shared" si="11"/>
        <v>4.5664414241283344</v>
      </c>
      <c r="V12" s="1">
        <v>773.98599999999999</v>
      </c>
      <c r="W12" s="2">
        <f t="shared" si="12"/>
        <v>-373.98599999999999</v>
      </c>
      <c r="X12" s="2">
        <f>SUM($W$3:W12)</f>
        <v>-3645.1759999999995</v>
      </c>
      <c r="Y12" s="55" t="e">
        <f t="shared" si="13"/>
        <v>#REF!</v>
      </c>
      <c r="Z12" s="91" t="e">
        <f t="shared" si="15"/>
        <v>#REF!</v>
      </c>
      <c r="AA12" s="55">
        <f t="shared" si="14"/>
        <v>2</v>
      </c>
    </row>
    <row r="13" spans="1:27" x14ac:dyDescent="0.2">
      <c r="V13" s="1">
        <v>725.43899999999996</v>
      </c>
      <c r="W13" s="2">
        <f t="shared" si="12"/>
        <v>-325.43899999999996</v>
      </c>
      <c r="X13" s="2">
        <f>SUM($W$3:W13)</f>
        <v>-3970.6149999999993</v>
      </c>
      <c r="Y13" s="55" t="e">
        <f t="shared" si="13"/>
        <v>#REF!</v>
      </c>
      <c r="Z13" s="91" t="e">
        <f t="shared" si="15"/>
        <v>#REF!</v>
      </c>
      <c r="AA13" s="55">
        <f t="shared" si="14"/>
        <v>3</v>
      </c>
    </row>
    <row r="14" spans="1:27" x14ac:dyDescent="0.2">
      <c r="A14" s="5" t="s">
        <v>1</v>
      </c>
      <c r="B14" s="28">
        <f>AVERAGE(A2:A11)</f>
        <v>7.7</v>
      </c>
      <c r="C14" t="s">
        <v>60</v>
      </c>
      <c r="E14" t="s">
        <v>10</v>
      </c>
      <c r="F14" s="71">
        <f>SQRT(SUM(K3:K12)/10)</f>
        <v>0.26850385491702849</v>
      </c>
      <c r="H14" t="s">
        <v>59</v>
      </c>
      <c r="K14" s="68"/>
      <c r="L14" s="68"/>
      <c r="V14" s="1">
        <v>757.66200000000003</v>
      </c>
      <c r="W14" s="2">
        <f t="shared" si="12"/>
        <v>-357.66200000000003</v>
      </c>
      <c r="X14" s="2">
        <f>SUM($W$3:W14)</f>
        <v>-4328.2769999999991</v>
      </c>
      <c r="Y14" s="55" t="e">
        <f t="shared" si="13"/>
        <v>#REF!</v>
      </c>
      <c r="Z14" s="91" t="e">
        <f t="shared" si="15"/>
        <v>#REF!</v>
      </c>
      <c r="AA14" s="55">
        <f t="shared" si="14"/>
        <v>3</v>
      </c>
    </row>
    <row r="15" spans="1:27" x14ac:dyDescent="0.2">
      <c r="A15" s="5" t="s">
        <v>2</v>
      </c>
      <c r="B15" s="28">
        <f>AVERAGE(B3:B12)</f>
        <v>1.1679999999999999</v>
      </c>
      <c r="C15" t="s">
        <v>60</v>
      </c>
      <c r="D15" s="29"/>
      <c r="E15" t="s">
        <v>11</v>
      </c>
      <c r="F15" s="67">
        <f>POWER((10*SUM(L3:L12)-SUM(B3:B12)*SUM(J3:J12))/SQRT((10 * SUM(M3:M12)-POWER(SUM(B3:B12),2))*(10 *SUM(N3:N12)-POWER(SUM(J3:J12),2))),2)</f>
        <v>0.89689022914451966</v>
      </c>
      <c r="H15" s="70" t="s">
        <v>95</v>
      </c>
      <c r="K15" s="68"/>
      <c r="L15" s="68"/>
      <c r="V15" s="1">
        <v>771.59100000000001</v>
      </c>
      <c r="W15" s="2">
        <f t="shared" si="12"/>
        <v>-371.59100000000001</v>
      </c>
      <c r="X15" s="2">
        <f>SUM($W$3:W15)</f>
        <v>-4699.8679999999995</v>
      </c>
      <c r="Y15" s="55" t="e">
        <f t="shared" si="13"/>
        <v>#REF!</v>
      </c>
      <c r="Z15" s="91" t="e">
        <f t="shared" si="15"/>
        <v>#REF!</v>
      </c>
      <c r="AA15" s="55">
        <f t="shared" si="14"/>
        <v>4</v>
      </c>
    </row>
    <row r="16" spans="1:27" x14ac:dyDescent="0.2">
      <c r="A16" s="5" t="s">
        <v>3</v>
      </c>
      <c r="B16" s="28">
        <f>SUM(E2:E11)</f>
        <v>2.1177399999999995</v>
      </c>
      <c r="C16" t="s">
        <v>60</v>
      </c>
      <c r="K16" s="68"/>
      <c r="L16" s="68"/>
      <c r="V16" s="1">
        <v>779.28599999999994</v>
      </c>
      <c r="W16" s="2">
        <f t="shared" si="12"/>
        <v>-379.28599999999994</v>
      </c>
      <c r="X16" s="2">
        <f>SUM($W$3:W16)</f>
        <v>-5079.1539999999995</v>
      </c>
      <c r="Y16" s="55" t="e">
        <f t="shared" si="13"/>
        <v>#REF!</v>
      </c>
      <c r="Z16" s="91" t="e">
        <f t="shared" si="15"/>
        <v>#REF!</v>
      </c>
      <c r="AA16" s="55">
        <f t="shared" si="14"/>
        <v>4</v>
      </c>
    </row>
    <row r="17" spans="1:27" x14ac:dyDescent="0.2">
      <c r="A17" s="5" t="s">
        <v>4</v>
      </c>
      <c r="B17" s="28">
        <f>SUM(F2:F11)</f>
        <v>10.465</v>
      </c>
      <c r="C17" t="s">
        <v>60</v>
      </c>
      <c r="K17" s="68"/>
      <c r="L17" s="68"/>
      <c r="V17" s="1">
        <v>695.35799999999995</v>
      </c>
      <c r="W17" s="2">
        <f t="shared" si="12"/>
        <v>-295.35799999999995</v>
      </c>
      <c r="X17" s="2">
        <f>SUM($W$3:W17)</f>
        <v>-5374.5119999999997</v>
      </c>
      <c r="Y17" s="55" t="e">
        <f t="shared" si="13"/>
        <v>#REF!</v>
      </c>
      <c r="Z17" s="91" t="e">
        <f t="shared" si="15"/>
        <v>#REF!</v>
      </c>
      <c r="AA17" s="55">
        <f t="shared" si="14"/>
        <v>6</v>
      </c>
    </row>
    <row r="18" spans="1:27" x14ac:dyDescent="0.2">
      <c r="A18" s="5" t="s">
        <v>5</v>
      </c>
      <c r="B18" s="28">
        <f>SUM(G2:G11)</f>
        <v>68.100000000000009</v>
      </c>
      <c r="C18" t="s">
        <v>60</v>
      </c>
      <c r="V18" s="1">
        <v>732.73299999999995</v>
      </c>
      <c r="W18" s="2">
        <f t="shared" si="12"/>
        <v>-332.73299999999995</v>
      </c>
      <c r="X18" s="2">
        <f>SUM($W$3:W18)</f>
        <v>-5707.2449999999999</v>
      </c>
      <c r="Y18" s="55" t="e">
        <f t="shared" si="13"/>
        <v>#REF!</v>
      </c>
      <c r="Z18" s="91" t="e">
        <f t="shared" si="15"/>
        <v>#REF!</v>
      </c>
      <c r="AA18" s="55">
        <f t="shared" si="14"/>
        <v>6</v>
      </c>
    </row>
    <row r="19" spans="1:27" x14ac:dyDescent="0.2">
      <c r="A19" s="5" t="s">
        <v>6</v>
      </c>
      <c r="B19" s="28">
        <f>SUM(H2:H11)</f>
        <v>1.8418999999999994</v>
      </c>
      <c r="C19" t="s">
        <v>60</v>
      </c>
      <c r="V19" s="1">
        <v>711.68200000000002</v>
      </c>
      <c r="W19" s="2">
        <f t="shared" si="12"/>
        <v>-311.68200000000002</v>
      </c>
      <c r="X19" s="2">
        <f>SUM($W$3:W19)</f>
        <v>-6018.9269999999997</v>
      </c>
      <c r="Y19" s="55" t="e">
        <f t="shared" si="13"/>
        <v>#REF!</v>
      </c>
      <c r="Z19" s="91" t="e">
        <f t="shared" si="15"/>
        <v>#REF!</v>
      </c>
      <c r="AA19" s="55">
        <f t="shared" si="14"/>
        <v>7</v>
      </c>
    </row>
    <row r="20" spans="1:27" x14ac:dyDescent="0.2">
      <c r="A20" s="5" t="s">
        <v>7</v>
      </c>
      <c r="B20" s="28">
        <f>SUM(I2:I11)</f>
        <v>12.174000000000001</v>
      </c>
      <c r="C20" t="s">
        <v>60</v>
      </c>
      <c r="V20" s="1">
        <v>602.35199999999998</v>
      </c>
      <c r="W20" s="2">
        <f t="shared" si="12"/>
        <v>-202.35199999999998</v>
      </c>
      <c r="X20" s="2">
        <f>SUM($W$3:W20)</f>
        <v>-6221.2789999999995</v>
      </c>
      <c r="Y20" s="55" t="e">
        <f t="shared" si="13"/>
        <v>#REF!</v>
      </c>
      <c r="Z20" s="91" t="e">
        <f t="shared" si="15"/>
        <v>#REF!</v>
      </c>
      <c r="AA20" s="55">
        <f t="shared" si="14"/>
        <v>8</v>
      </c>
    </row>
    <row r="21" spans="1:27" x14ac:dyDescent="0.2">
      <c r="A21" s="3" t="s">
        <v>8</v>
      </c>
      <c r="B21" s="6">
        <f>(B18*B19-B17*B20)/(B16*B18-B17*B17)</f>
        <v>-5.6697810714461422E-2</v>
      </c>
      <c r="C21" t="s">
        <v>60</v>
      </c>
      <c r="H21" s="26"/>
      <c r="V21" s="1">
        <v>754.798</v>
      </c>
      <c r="W21" s="2">
        <f t="shared" si="12"/>
        <v>-354.798</v>
      </c>
      <c r="X21" s="2">
        <f>SUM($W$3:W21)</f>
        <v>-6576.0769999999993</v>
      </c>
      <c r="Y21" s="55" t="e">
        <f t="shared" si="13"/>
        <v>#REF!</v>
      </c>
      <c r="Z21" s="91" t="e">
        <f t="shared" si="15"/>
        <v>#REF!</v>
      </c>
      <c r="AA21" s="55">
        <f t="shared" si="14"/>
        <v>7</v>
      </c>
    </row>
    <row r="22" spans="1:27" x14ac:dyDescent="0.2">
      <c r="A22" s="3" t="s">
        <v>9</v>
      </c>
      <c r="B22" s="6">
        <f>(B16*B20 - B17*B19)/(B16*B18-B17*B17)</f>
        <v>0.18747933317366874</v>
      </c>
      <c r="C22" t="s">
        <v>60</v>
      </c>
      <c r="H22" s="26"/>
      <c r="V22" s="1">
        <v>790.33199999999999</v>
      </c>
      <c r="W22" s="2">
        <f t="shared" si="12"/>
        <v>-390.33199999999999</v>
      </c>
      <c r="X22" s="2">
        <f>SUM($W$3:W22)</f>
        <v>-6966.4089999999997</v>
      </c>
      <c r="Y22" s="55" t="e">
        <f t="shared" si="13"/>
        <v>#REF!</v>
      </c>
      <c r="Z22" s="91" t="e">
        <f t="shared" si="15"/>
        <v>#REF!</v>
      </c>
      <c r="AA22" s="55">
        <f t="shared" si="14"/>
        <v>7</v>
      </c>
    </row>
    <row r="23" spans="1:27" x14ac:dyDescent="0.2">
      <c r="H23" s="69"/>
      <c r="V23" s="1">
        <v>791.779</v>
      </c>
      <c r="W23" s="2">
        <f t="shared" si="12"/>
        <v>-391.779</v>
      </c>
      <c r="X23" s="2">
        <f>SUM($W$3:W23)</f>
        <v>-7358.1880000000001</v>
      </c>
      <c r="Y23" s="55" t="e">
        <f t="shared" si="13"/>
        <v>#REF!</v>
      </c>
      <c r="Z23" s="91" t="e">
        <f t="shared" si="15"/>
        <v>#REF!</v>
      </c>
      <c r="AA23" s="55">
        <f t="shared" si="14"/>
        <v>8</v>
      </c>
    </row>
    <row r="24" spans="1:27" x14ac:dyDescent="0.2">
      <c r="H24" s="69"/>
      <c r="V24" s="1">
        <v>781.58</v>
      </c>
      <c r="W24" s="2">
        <f t="shared" si="12"/>
        <v>-381.58000000000004</v>
      </c>
      <c r="X24" s="2">
        <f>SUM($W$3:W24)</f>
        <v>-7739.768</v>
      </c>
      <c r="Y24" s="55" t="e">
        <f t="shared" si="13"/>
        <v>#REF!</v>
      </c>
      <c r="Z24" s="91" t="e">
        <f t="shared" si="15"/>
        <v>#REF!</v>
      </c>
      <c r="AA24" s="55">
        <f t="shared" si="14"/>
        <v>9</v>
      </c>
    </row>
    <row r="25" spans="1:27" x14ac:dyDescent="0.2">
      <c r="H25" s="69"/>
      <c r="V25" s="1">
        <v>742.67899999999997</v>
      </c>
      <c r="W25" s="2">
        <f t="shared" si="12"/>
        <v>-342.67899999999997</v>
      </c>
      <c r="X25" s="2">
        <f>SUM($W$3:W25)</f>
        <v>-8082.4470000000001</v>
      </c>
      <c r="Y25" s="55" t="e">
        <f t="shared" si="13"/>
        <v>#REF!</v>
      </c>
      <c r="Z25" s="91" t="e">
        <f t="shared" si="15"/>
        <v>#REF!</v>
      </c>
      <c r="AA25" s="55">
        <f t="shared" si="14"/>
        <v>10</v>
      </c>
    </row>
    <row r="26" spans="1:27" x14ac:dyDescent="0.2">
      <c r="H26" s="69"/>
      <c r="V26" s="1">
        <v>785.69100000000003</v>
      </c>
      <c r="W26" s="2">
        <f t="shared" si="12"/>
        <v>-385.69100000000003</v>
      </c>
      <c r="X26" s="2">
        <f>SUM($W$3:W26)</f>
        <v>-8468.1380000000008</v>
      </c>
      <c r="Y26" s="55" t="e">
        <f t="shared" si="13"/>
        <v>#REF!</v>
      </c>
      <c r="Z26" s="91" t="e">
        <f t="shared" si="15"/>
        <v>#REF!</v>
      </c>
      <c r="AA26" s="55">
        <f t="shared" si="14"/>
        <v>10</v>
      </c>
    </row>
    <row r="27" spans="1:27" x14ac:dyDescent="0.2">
      <c r="H27" s="69"/>
      <c r="V27" s="1">
        <v>769.64200000000005</v>
      </c>
      <c r="W27" s="2">
        <f t="shared" si="12"/>
        <v>-369.64200000000005</v>
      </c>
      <c r="X27" s="2">
        <f>SUM($W$3:W27)</f>
        <v>-8837.7800000000007</v>
      </c>
      <c r="Y27" s="55" t="e">
        <f t="shared" si="13"/>
        <v>#REF!</v>
      </c>
      <c r="Z27" s="91" t="e">
        <f t="shared" si="15"/>
        <v>#REF!</v>
      </c>
      <c r="AA27" s="55">
        <f t="shared" si="14"/>
        <v>10</v>
      </c>
    </row>
    <row r="28" spans="1:27" x14ac:dyDescent="0.2">
      <c r="H28" s="69"/>
      <c r="V28" s="1">
        <v>788.41300000000001</v>
      </c>
      <c r="W28" s="2">
        <f t="shared" si="12"/>
        <v>-388.41300000000001</v>
      </c>
      <c r="X28" s="2">
        <f>SUM($W$3:W28)</f>
        <v>-9226.1930000000011</v>
      </c>
      <c r="Y28" s="55" t="e">
        <f t="shared" si="13"/>
        <v>#REF!</v>
      </c>
      <c r="Z28" s="91" t="e">
        <f t="shared" si="15"/>
        <v>#REF!</v>
      </c>
      <c r="AA28" s="55">
        <f t="shared" si="14"/>
        <v>11</v>
      </c>
    </row>
    <row r="29" spans="1:27" x14ac:dyDescent="0.2">
      <c r="H29" s="69"/>
      <c r="V29" s="1">
        <v>773.72699999999998</v>
      </c>
      <c r="W29" s="2">
        <f t="shared" si="12"/>
        <v>-373.72699999999998</v>
      </c>
      <c r="X29" s="2">
        <f>SUM($W$3:W29)</f>
        <v>-9599.9200000000019</v>
      </c>
      <c r="Y29" s="55" t="e">
        <f t="shared" si="13"/>
        <v>#REF!</v>
      </c>
      <c r="Z29" s="91" t="e">
        <f t="shared" si="15"/>
        <v>#REF!</v>
      </c>
      <c r="AA29" s="55">
        <f t="shared" si="14"/>
        <v>12</v>
      </c>
    </row>
    <row r="30" spans="1:27" x14ac:dyDescent="0.2">
      <c r="H30" s="69"/>
      <c r="V30" s="1">
        <v>763.15300000000002</v>
      </c>
      <c r="W30" s="2">
        <f t="shared" si="12"/>
        <v>-363.15300000000002</v>
      </c>
      <c r="X30" s="2">
        <f>SUM($W$3:W30)</f>
        <v>-9963.0730000000021</v>
      </c>
      <c r="Y30" s="55" t="e">
        <f t="shared" si="13"/>
        <v>#REF!</v>
      </c>
      <c r="Z30" s="91" t="e">
        <f t="shared" si="15"/>
        <v>#REF!</v>
      </c>
      <c r="AA30" s="55">
        <f t="shared" si="14"/>
        <v>12</v>
      </c>
    </row>
    <row r="31" spans="1:27" x14ac:dyDescent="0.2">
      <c r="H31" s="69"/>
      <c r="V31" s="1">
        <v>781.09199999999998</v>
      </c>
      <c r="W31" s="2">
        <f t="shared" si="12"/>
        <v>-381.09199999999998</v>
      </c>
      <c r="X31" s="2">
        <f>SUM($W$3:W31)</f>
        <v>-10344.165000000003</v>
      </c>
      <c r="Y31" s="55" t="e">
        <f t="shared" si="13"/>
        <v>#REF!</v>
      </c>
      <c r="Z31" s="91" t="e">
        <f t="shared" si="15"/>
        <v>#REF!</v>
      </c>
      <c r="AA31" s="55">
        <f t="shared" si="14"/>
        <v>13</v>
      </c>
    </row>
    <row r="32" spans="1:27" x14ac:dyDescent="0.2">
      <c r="H32" s="69"/>
      <c r="V32" s="1">
        <v>785.97</v>
      </c>
      <c r="W32" s="2">
        <f t="shared" si="12"/>
        <v>-385.97</v>
      </c>
      <c r="X32" s="2">
        <f>SUM($W$3:W32)</f>
        <v>-10730.135000000002</v>
      </c>
      <c r="Y32" s="55" t="e">
        <f t="shared" si="13"/>
        <v>#REF!</v>
      </c>
      <c r="Z32" s="91" t="e">
        <f t="shared" si="15"/>
        <v>#REF!</v>
      </c>
      <c r="AA32" s="55">
        <f t="shared" si="14"/>
        <v>13</v>
      </c>
    </row>
    <row r="33" spans="22:27" x14ac:dyDescent="0.2">
      <c r="V33" s="1">
        <v>782.86699999999996</v>
      </c>
      <c r="W33" s="2">
        <f t="shared" si="12"/>
        <v>-382.86699999999996</v>
      </c>
      <c r="X33" s="2">
        <f>SUM($W$3:W33)</f>
        <v>-11113.002000000002</v>
      </c>
      <c r="Y33" s="55" t="e">
        <f t="shared" si="13"/>
        <v>#REF!</v>
      </c>
      <c r="Z33" s="91" t="e">
        <f t="shared" si="15"/>
        <v>#REF!</v>
      </c>
      <c r="AA33" s="55">
        <f t="shared" si="14"/>
        <v>14</v>
      </c>
    </row>
    <row r="34" spans="22:27" x14ac:dyDescent="0.2">
      <c r="V34" s="1">
        <v>803.16700000000003</v>
      </c>
      <c r="W34" s="2">
        <f t="shared" si="12"/>
        <v>-403.16700000000003</v>
      </c>
      <c r="X34" s="2">
        <f>SUM($W$3:W34)</f>
        <v>-11516.169000000002</v>
      </c>
      <c r="Y34" s="55" t="e">
        <f t="shared" si="13"/>
        <v>#REF!</v>
      </c>
      <c r="Z34" s="91" t="e">
        <f t="shared" si="15"/>
        <v>#REF!</v>
      </c>
      <c r="AA34" s="55">
        <f t="shared" si="14"/>
        <v>14</v>
      </c>
    </row>
    <row r="35" spans="22:27" x14ac:dyDescent="0.2">
      <c r="V35" s="1">
        <v>802.72799999999995</v>
      </c>
      <c r="W35" s="2">
        <f t="shared" si="12"/>
        <v>-402.72799999999995</v>
      </c>
      <c r="X35" s="2">
        <f>SUM($W$3:W35)</f>
        <v>-11918.897000000001</v>
      </c>
      <c r="Y35" s="55" t="e">
        <f t="shared" si="13"/>
        <v>#REF!</v>
      </c>
      <c r="Z35" s="91" t="e">
        <f t="shared" si="15"/>
        <v>#REF!</v>
      </c>
      <c r="AA35" s="55">
        <f t="shared" si="14"/>
        <v>15</v>
      </c>
    </row>
    <row r="36" spans="22:27" x14ac:dyDescent="0.2">
      <c r="V36" s="1">
        <v>806.50300000000004</v>
      </c>
      <c r="W36" s="2">
        <f t="shared" si="12"/>
        <v>-406.50300000000004</v>
      </c>
      <c r="X36" s="2">
        <f>SUM($W$3:W36)</f>
        <v>-12325.400000000001</v>
      </c>
      <c r="Y36" s="55" t="e">
        <f t="shared" si="13"/>
        <v>#REF!</v>
      </c>
      <c r="Z36" s="91" t="e">
        <f t="shared" si="15"/>
        <v>#REF!</v>
      </c>
      <c r="AA36" s="55">
        <f t="shared" si="14"/>
        <v>15</v>
      </c>
    </row>
    <row r="37" spans="22:27" x14ac:dyDescent="0.2">
      <c r="V37" s="1">
        <v>801.20299999999997</v>
      </c>
      <c r="W37" s="2">
        <f t="shared" si="12"/>
        <v>-401.20299999999997</v>
      </c>
      <c r="X37" s="2">
        <f>SUM($W$3:W37)</f>
        <v>-12726.603000000001</v>
      </c>
      <c r="Y37" s="55" t="e">
        <f t="shared" si="13"/>
        <v>#REF!</v>
      </c>
      <c r="Z37" s="91" t="e">
        <f t="shared" si="15"/>
        <v>#REF!</v>
      </c>
      <c r="AA37" s="55">
        <f t="shared" si="14"/>
        <v>16</v>
      </c>
    </row>
    <row r="38" spans="22:27" x14ac:dyDescent="0.2">
      <c r="V38" s="1">
        <v>790.07600000000002</v>
      </c>
      <c r="W38" s="2">
        <f t="shared" si="12"/>
        <v>-390.07600000000002</v>
      </c>
      <c r="X38" s="2">
        <f>SUM($W$3:W38)</f>
        <v>-13116.679</v>
      </c>
      <c r="Y38" s="55" t="e">
        <f t="shared" si="13"/>
        <v>#REF!</v>
      </c>
      <c r="Z38" s="91" t="e">
        <f t="shared" si="15"/>
        <v>#REF!</v>
      </c>
      <c r="AA38" s="55">
        <f t="shared" si="14"/>
        <v>17</v>
      </c>
    </row>
    <row r="39" spans="22:27" x14ac:dyDescent="0.2">
      <c r="V39" s="1">
        <v>773.88099999999997</v>
      </c>
      <c r="W39" s="2">
        <f t="shared" si="12"/>
        <v>-373.88099999999997</v>
      </c>
      <c r="X39" s="2">
        <f>SUM($W$3:W39)</f>
        <v>-13490.56</v>
      </c>
      <c r="Y39" s="55" t="e">
        <f t="shared" si="13"/>
        <v>#REF!</v>
      </c>
      <c r="Z39" s="91" t="e">
        <f t="shared" si="15"/>
        <v>#REF!</v>
      </c>
      <c r="AA39" s="55">
        <f t="shared" si="14"/>
        <v>18</v>
      </c>
    </row>
    <row r="40" spans="22:27" x14ac:dyDescent="0.2">
      <c r="V40" s="1">
        <v>769.31899999999996</v>
      </c>
      <c r="W40" s="2">
        <f t="shared" si="12"/>
        <v>-369.31899999999996</v>
      </c>
      <c r="X40" s="2">
        <f>SUM($W$3:W40)</f>
        <v>-13859.878999999999</v>
      </c>
      <c r="Y40" s="55" t="e">
        <f t="shared" si="13"/>
        <v>#REF!</v>
      </c>
      <c r="Z40" s="91" t="e">
        <f t="shared" si="15"/>
        <v>#REF!</v>
      </c>
      <c r="AA40" s="55">
        <f t="shared" si="14"/>
        <v>18</v>
      </c>
    </row>
    <row r="41" spans="22:27" x14ac:dyDescent="0.2">
      <c r="V41" s="1">
        <v>777.00599999999997</v>
      </c>
      <c r="W41" s="2">
        <f t="shared" si="12"/>
        <v>-377.00599999999997</v>
      </c>
      <c r="X41" s="2">
        <f>SUM($W$3:W41)</f>
        <v>-14236.884999999998</v>
      </c>
      <c r="Y41" s="55" t="e">
        <f t="shared" si="13"/>
        <v>#REF!</v>
      </c>
      <c r="Z41" s="91" t="e">
        <f t="shared" si="15"/>
        <v>#REF!</v>
      </c>
      <c r="AA41" s="55">
        <f t="shared" si="14"/>
        <v>19</v>
      </c>
    </row>
    <row r="42" spans="22:27" x14ac:dyDescent="0.2">
      <c r="V42" s="1">
        <v>783.92600000000004</v>
      </c>
      <c r="W42" s="2">
        <f t="shared" si="12"/>
        <v>-383.92600000000004</v>
      </c>
      <c r="X42" s="2">
        <f>SUM($W$3:W42)</f>
        <v>-14620.810999999998</v>
      </c>
      <c r="Y42" s="55" t="e">
        <f t="shared" si="13"/>
        <v>#REF!</v>
      </c>
      <c r="Z42" s="91" t="e">
        <f t="shared" si="15"/>
        <v>#REF!</v>
      </c>
      <c r="AA42" s="55">
        <f t="shared" si="14"/>
        <v>19</v>
      </c>
    </row>
    <row r="43" spans="22:27" x14ac:dyDescent="0.2">
      <c r="V43" s="1">
        <v>760.14599999999996</v>
      </c>
      <c r="W43" s="2">
        <f t="shared" si="12"/>
        <v>-360.14599999999996</v>
      </c>
      <c r="X43" s="2">
        <f>SUM($W$3:W43)</f>
        <v>-14980.956999999999</v>
      </c>
      <c r="Y43" s="55" t="e">
        <f t="shared" si="13"/>
        <v>#REF!</v>
      </c>
      <c r="Z43" s="91" t="e">
        <f t="shared" si="15"/>
        <v>#REF!</v>
      </c>
      <c r="AA43" s="55">
        <f t="shared" si="14"/>
        <v>20</v>
      </c>
    </row>
    <row r="44" spans="22:27" x14ac:dyDescent="0.2">
      <c r="V44" s="1">
        <v>789.28</v>
      </c>
      <c r="W44" s="2">
        <f t="shared" si="12"/>
        <v>-389.28</v>
      </c>
      <c r="X44" s="2">
        <f>SUM($W$3:W44)</f>
        <v>-15370.236999999999</v>
      </c>
      <c r="Y44" s="55" t="e">
        <f t="shared" si="13"/>
        <v>#REF!</v>
      </c>
      <c r="Z44" s="91" t="e">
        <f t="shared" si="15"/>
        <v>#REF!</v>
      </c>
      <c r="AA44" s="55">
        <f t="shared" si="14"/>
        <v>20</v>
      </c>
    </row>
    <row r="45" spans="22:27" x14ac:dyDescent="0.2">
      <c r="V45" s="1">
        <v>719.27599999999995</v>
      </c>
      <c r="W45" s="2">
        <f t="shared" si="12"/>
        <v>-319.27599999999995</v>
      </c>
      <c r="X45" s="2">
        <f>SUM($W$3:W45)</f>
        <v>-15689.512999999999</v>
      </c>
      <c r="Y45" s="55" t="e">
        <f t="shared" si="13"/>
        <v>#REF!</v>
      </c>
      <c r="Z45" s="91" t="e">
        <f t="shared" si="15"/>
        <v>#REF!</v>
      </c>
      <c r="AA45" s="55">
        <f t="shared" si="14"/>
        <v>22</v>
      </c>
    </row>
    <row r="46" spans="22:27" x14ac:dyDescent="0.2">
      <c r="V46" s="1">
        <v>777.16200000000003</v>
      </c>
      <c r="W46" s="2">
        <f t="shared" si="12"/>
        <v>-377.16200000000003</v>
      </c>
      <c r="X46" s="2">
        <f>SUM($W$3:W46)</f>
        <v>-16066.674999999999</v>
      </c>
      <c r="Y46" s="55" t="e">
        <f t="shared" si="13"/>
        <v>#REF!</v>
      </c>
      <c r="Z46" s="91" t="e">
        <f t="shared" si="15"/>
        <v>#REF!</v>
      </c>
      <c r="AA46" s="55">
        <f t="shared" si="14"/>
        <v>21</v>
      </c>
    </row>
    <row r="47" spans="22:27" x14ac:dyDescent="0.2">
      <c r="V47" s="1">
        <v>806.93200000000002</v>
      </c>
      <c r="W47" s="2">
        <f t="shared" si="12"/>
        <v>-406.93200000000002</v>
      </c>
      <c r="X47" s="2">
        <f>SUM($W$3:W47)</f>
        <v>-16473.607</v>
      </c>
      <c r="Y47" s="55" t="e">
        <f t="shared" si="13"/>
        <v>#REF!</v>
      </c>
      <c r="Z47" s="91" t="e">
        <f t="shared" si="15"/>
        <v>#REF!</v>
      </c>
      <c r="AA47" s="55">
        <f t="shared" si="14"/>
        <v>22</v>
      </c>
    </row>
    <row r="48" spans="22:27" x14ac:dyDescent="0.2">
      <c r="V48" s="1">
        <v>800.34799999999996</v>
      </c>
      <c r="W48" s="2">
        <f t="shared" si="12"/>
        <v>-400.34799999999996</v>
      </c>
      <c r="X48" s="2">
        <f>SUM($W$3:W48)</f>
        <v>-16873.955000000002</v>
      </c>
      <c r="Y48" s="55" t="e">
        <f t="shared" si="13"/>
        <v>#REF!</v>
      </c>
      <c r="Z48" s="91" t="e">
        <f t="shared" si="15"/>
        <v>#REF!</v>
      </c>
      <c r="AA48" s="55">
        <f t="shared" si="14"/>
        <v>23</v>
      </c>
    </row>
    <row r="49" spans="22:27" x14ac:dyDescent="0.2">
      <c r="V49" s="1">
        <v>805.38300000000004</v>
      </c>
      <c r="W49" s="2">
        <f t="shared" si="12"/>
        <v>-405.38300000000004</v>
      </c>
      <c r="X49" s="2">
        <f>SUM($W$3:W49)</f>
        <v>-17279.338000000003</v>
      </c>
      <c r="Y49" s="55" t="e">
        <f t="shared" si="13"/>
        <v>#REF!</v>
      </c>
      <c r="Z49" s="91" t="e">
        <f t="shared" si="15"/>
        <v>#REF!</v>
      </c>
      <c r="AA49" s="55">
        <f t="shared" si="14"/>
        <v>23</v>
      </c>
    </row>
    <row r="50" spans="22:27" x14ac:dyDescent="0.2">
      <c r="V50" s="1">
        <v>661.38300000000004</v>
      </c>
      <c r="W50" s="2">
        <f t="shared" si="12"/>
        <v>-261.38300000000004</v>
      </c>
      <c r="X50" s="2">
        <f>SUM($W$3:W50)</f>
        <v>-17540.721000000005</v>
      </c>
      <c r="Y50" s="55" t="e">
        <f t="shared" si="13"/>
        <v>#REF!</v>
      </c>
      <c r="Z50" s="91" t="e">
        <f t="shared" si="15"/>
        <v>#REF!</v>
      </c>
      <c r="AA50" s="55">
        <f t="shared" si="14"/>
        <v>25</v>
      </c>
    </row>
    <row r="51" spans="22:27" x14ac:dyDescent="0.2">
      <c r="V51" s="1">
        <v>767.42899999999997</v>
      </c>
      <c r="W51" s="2">
        <f t="shared" si="12"/>
        <v>-367.42899999999997</v>
      </c>
      <c r="X51" s="2">
        <f>SUM($W$3:W51)</f>
        <v>-17908.150000000005</v>
      </c>
      <c r="Y51" s="55" t="e">
        <f t="shared" si="13"/>
        <v>#REF!</v>
      </c>
      <c r="Z51" s="91" t="e">
        <f t="shared" si="15"/>
        <v>#REF!</v>
      </c>
      <c r="AA51" s="55">
        <f t="shared" si="14"/>
        <v>24</v>
      </c>
    </row>
    <row r="52" spans="22:27" x14ac:dyDescent="0.2">
      <c r="V52" s="1">
        <v>792.03599999999994</v>
      </c>
      <c r="W52" s="2">
        <f t="shared" si="12"/>
        <v>-392.03599999999994</v>
      </c>
      <c r="X52" s="2">
        <f>SUM($W$3:W52)</f>
        <v>-18300.186000000005</v>
      </c>
      <c r="Y52" s="55" t="e">
        <f t="shared" si="13"/>
        <v>#REF!</v>
      </c>
      <c r="Z52" s="91" t="e">
        <f t="shared" si="15"/>
        <v>#REF!</v>
      </c>
      <c r="AA52" s="55">
        <f t="shared" si="14"/>
        <v>25</v>
      </c>
    </row>
    <row r="53" spans="22:27" x14ac:dyDescent="0.2">
      <c r="V53" s="1">
        <v>147.99</v>
      </c>
      <c r="W53" s="2">
        <f t="shared" si="12"/>
        <v>252.01</v>
      </c>
      <c r="X53" s="2">
        <f>SUM($W$3:W53)</f>
        <v>-18048.176000000007</v>
      </c>
      <c r="Y53" s="55" t="e">
        <f t="shared" si="13"/>
        <v>#REF!</v>
      </c>
      <c r="Z53" s="91" t="e">
        <f t="shared" si="15"/>
        <v>#REF!</v>
      </c>
      <c r="AA53" s="55">
        <f t="shared" si="14"/>
        <v>32</v>
      </c>
    </row>
    <row r="54" spans="22:27" x14ac:dyDescent="0.2">
      <c r="V54" s="1">
        <v>160.08500000000001</v>
      </c>
      <c r="W54" s="2">
        <f t="shared" si="12"/>
        <v>239.91499999999999</v>
      </c>
      <c r="X54" s="2">
        <f>SUM($W$3:W54)</f>
        <v>-17808.261000000006</v>
      </c>
      <c r="Y54" s="55" t="e">
        <f t="shared" si="13"/>
        <v>#REF!</v>
      </c>
      <c r="Z54" s="91" t="e">
        <f t="shared" si="15"/>
        <v>#REF!</v>
      </c>
      <c r="AA54" s="55">
        <f t="shared" si="14"/>
        <v>30</v>
      </c>
    </row>
    <row r="55" spans="22:27" x14ac:dyDescent="0.2">
      <c r="V55" s="1">
        <v>149.096</v>
      </c>
      <c r="W55" s="2">
        <f t="shared" si="12"/>
        <v>250.904</v>
      </c>
      <c r="X55" s="2">
        <f>SUM($W$3:W55)</f>
        <v>-17557.357000000007</v>
      </c>
      <c r="Y55" s="55" t="e">
        <f t="shared" si="13"/>
        <v>#REF!</v>
      </c>
      <c r="Z55" s="91" t="e">
        <f t="shared" si="15"/>
        <v>#REF!</v>
      </c>
      <c r="AA55" s="55">
        <f t="shared" si="14"/>
        <v>30</v>
      </c>
    </row>
    <row r="56" spans="22:27" x14ac:dyDescent="0.2">
      <c r="V56" s="1">
        <v>148.59700000000001</v>
      </c>
      <c r="W56" s="2">
        <f t="shared" si="12"/>
        <v>251.40299999999999</v>
      </c>
      <c r="X56" s="2">
        <f>SUM($W$3:W56)</f>
        <v>-17305.954000000009</v>
      </c>
      <c r="Y56" s="55" t="e">
        <f t="shared" si="13"/>
        <v>#REF!</v>
      </c>
      <c r="Z56" s="91" t="e">
        <f t="shared" si="15"/>
        <v>#REF!</v>
      </c>
      <c r="AA56" s="55">
        <f t="shared" si="14"/>
        <v>29</v>
      </c>
    </row>
    <row r="57" spans="22:27" x14ac:dyDescent="0.2">
      <c r="V57" s="1">
        <v>153.29599999999999</v>
      </c>
      <c r="W57" s="2">
        <f t="shared" si="12"/>
        <v>246.70400000000001</v>
      </c>
      <c r="X57" s="2">
        <f>SUM($W$3:W57)</f>
        <v>-17059.250000000007</v>
      </c>
      <c r="Y57" s="55" t="e">
        <f t="shared" si="13"/>
        <v>#REF!</v>
      </c>
      <c r="Z57" s="91" t="e">
        <f t="shared" si="15"/>
        <v>#REF!</v>
      </c>
      <c r="AA57" s="55">
        <f t="shared" si="14"/>
        <v>29</v>
      </c>
    </row>
    <row r="58" spans="22:27" x14ac:dyDescent="0.2">
      <c r="V58" s="1">
        <v>153.886</v>
      </c>
      <c r="W58" s="2">
        <f t="shared" si="12"/>
        <v>246.114</v>
      </c>
      <c r="X58" s="2">
        <f>SUM($W$3:W58)</f>
        <v>-16813.136000000006</v>
      </c>
      <c r="Y58" s="55" t="e">
        <f t="shared" si="13"/>
        <v>#REF!</v>
      </c>
      <c r="Z58" s="91" t="e">
        <f t="shared" si="15"/>
        <v>#REF!</v>
      </c>
      <c r="AA58" s="55">
        <f t="shared" si="14"/>
        <v>28</v>
      </c>
    </row>
    <row r="59" spans="22:27" x14ac:dyDescent="0.2">
      <c r="V59" s="1">
        <v>147.38399999999999</v>
      </c>
      <c r="W59" s="2">
        <f t="shared" si="12"/>
        <v>252.61600000000001</v>
      </c>
      <c r="X59" s="2">
        <f>SUM($W$3:W59)</f>
        <v>-16560.520000000004</v>
      </c>
      <c r="Y59" s="55" t="e">
        <f t="shared" si="13"/>
        <v>#REF!</v>
      </c>
      <c r="Z59" s="91" t="e">
        <f t="shared" si="15"/>
        <v>#REF!</v>
      </c>
      <c r="AA59" s="55">
        <f t="shared" si="14"/>
        <v>28</v>
      </c>
    </row>
    <row r="60" spans="22:27" x14ac:dyDescent="0.2">
      <c r="V60" s="1">
        <v>149.887</v>
      </c>
      <c r="W60" s="2">
        <f t="shared" si="12"/>
        <v>250.113</v>
      </c>
      <c r="X60" s="2">
        <f>SUM($W$3:W60)</f>
        <v>-16310.407000000005</v>
      </c>
      <c r="Y60" s="55" t="e">
        <f t="shared" si="13"/>
        <v>#REF!</v>
      </c>
      <c r="Z60" s="91" t="e">
        <f t="shared" si="15"/>
        <v>#REF!</v>
      </c>
      <c r="AA60" s="55">
        <f t="shared" si="14"/>
        <v>28</v>
      </c>
    </row>
    <row r="61" spans="22:27" x14ac:dyDescent="0.2">
      <c r="V61" s="1">
        <v>147.489</v>
      </c>
      <c r="W61" s="2">
        <f t="shared" si="12"/>
        <v>252.511</v>
      </c>
      <c r="X61" s="2">
        <f>SUM($W$3:W61)</f>
        <v>-16057.896000000004</v>
      </c>
      <c r="Y61" s="55" t="e">
        <f t="shared" si="13"/>
        <v>#REF!</v>
      </c>
      <c r="Z61" s="91" t="e">
        <f t="shared" si="15"/>
        <v>#REF!</v>
      </c>
      <c r="AA61" s="55">
        <f t="shared" si="14"/>
        <v>27</v>
      </c>
    </row>
    <row r="62" spans="22:27" x14ac:dyDescent="0.2">
      <c r="V62" s="1">
        <v>146.99299999999999</v>
      </c>
      <c r="W62" s="2">
        <f t="shared" si="12"/>
        <v>253.00700000000001</v>
      </c>
      <c r="X62" s="2">
        <f>SUM($W$3:W62)</f>
        <v>-15804.889000000005</v>
      </c>
      <c r="Y62" s="55" t="e">
        <f t="shared" si="13"/>
        <v>#REF!</v>
      </c>
      <c r="Z62" s="91" t="e">
        <f t="shared" si="15"/>
        <v>#REF!</v>
      </c>
      <c r="AA62" s="55">
        <f t="shared" si="14"/>
        <v>27</v>
      </c>
    </row>
    <row r="63" spans="22:27" x14ac:dyDescent="0.2">
      <c r="V63" s="1">
        <v>153.197</v>
      </c>
      <c r="W63" s="2">
        <f t="shared" si="12"/>
        <v>246.803</v>
      </c>
      <c r="X63" s="2">
        <f>SUM($W$3:W63)</f>
        <v>-15558.086000000005</v>
      </c>
      <c r="Y63" s="55" t="e">
        <f t="shared" si="13"/>
        <v>#REF!</v>
      </c>
      <c r="Z63" s="91" t="e">
        <f t="shared" si="15"/>
        <v>#REF!</v>
      </c>
      <c r="AA63" s="55">
        <f t="shared" si="14"/>
        <v>26</v>
      </c>
    </row>
    <row r="64" spans="22:27" x14ac:dyDescent="0.2">
      <c r="V64" s="1">
        <v>151.49600000000001</v>
      </c>
      <c r="W64" s="2">
        <f t="shared" si="12"/>
        <v>248.50399999999999</v>
      </c>
      <c r="X64" s="2">
        <f>SUM($W$3:W64)</f>
        <v>-15309.582000000004</v>
      </c>
      <c r="Y64" s="55" t="e">
        <f t="shared" si="13"/>
        <v>#REF!</v>
      </c>
      <c r="Z64" s="91" t="e">
        <f t="shared" si="15"/>
        <v>#REF!</v>
      </c>
      <c r="AA64" s="55">
        <f t="shared" si="14"/>
        <v>26</v>
      </c>
    </row>
    <row r="65" spans="22:27" x14ac:dyDescent="0.2">
      <c r="V65" s="1">
        <v>154.298</v>
      </c>
      <c r="W65" s="2">
        <f t="shared" si="12"/>
        <v>245.702</v>
      </c>
      <c r="X65" s="2">
        <f>SUM($W$3:W65)</f>
        <v>-15063.880000000005</v>
      </c>
      <c r="Y65" s="55" t="e">
        <f t="shared" si="13"/>
        <v>#REF!</v>
      </c>
      <c r="Z65" s="91" t="e">
        <f t="shared" si="15"/>
        <v>#REF!</v>
      </c>
      <c r="AA65" s="55">
        <f t="shared" si="14"/>
        <v>26</v>
      </c>
    </row>
    <row r="66" spans="22:27" x14ac:dyDescent="0.2">
      <c r="V66" s="1">
        <v>152.69900000000001</v>
      </c>
      <c r="W66" s="2">
        <f t="shared" si="12"/>
        <v>247.30099999999999</v>
      </c>
      <c r="X66" s="2">
        <f>SUM($W$3:W66)</f>
        <v>-14816.579000000005</v>
      </c>
      <c r="Y66" s="55" t="e">
        <f t="shared" si="13"/>
        <v>#REF!</v>
      </c>
      <c r="Z66" s="91" t="e">
        <f t="shared" si="15"/>
        <v>#REF!</v>
      </c>
      <c r="AA66" s="55">
        <f t="shared" si="14"/>
        <v>25</v>
      </c>
    </row>
    <row r="67" spans="22:27" x14ac:dyDescent="0.2">
      <c r="V67" s="1">
        <v>152.494</v>
      </c>
      <c r="W67" s="2">
        <f t="shared" si="12"/>
        <v>247.506</v>
      </c>
      <c r="X67" s="2">
        <f>SUM($W$3:W67)</f>
        <v>-14569.073000000006</v>
      </c>
      <c r="Y67" s="55" t="e">
        <f t="shared" si="13"/>
        <v>#REF!</v>
      </c>
      <c r="Z67" s="91" t="e">
        <f t="shared" si="15"/>
        <v>#REF!</v>
      </c>
      <c r="AA67" s="55">
        <f t="shared" si="14"/>
        <v>25</v>
      </c>
    </row>
    <row r="68" spans="22:27" x14ac:dyDescent="0.2">
      <c r="V68" s="1">
        <v>133.721</v>
      </c>
      <c r="W68" s="2">
        <f t="shared" ref="W68:W92" si="16">$R$3-V68</f>
        <v>266.279</v>
      </c>
      <c r="X68" s="2">
        <f>SUM($W$3:W68)</f>
        <v>-14302.794000000005</v>
      </c>
      <c r="Y68" s="55" t="e">
        <f t="shared" ref="Y68:Y92" si="17">IF($R$4*W68&lt;=0,1,ROUND($R$4*W68,0))</f>
        <v>#REF!</v>
      </c>
      <c r="Z68" s="91" t="e">
        <f t="shared" si="15"/>
        <v>#REF!</v>
      </c>
      <c r="AA68" s="55">
        <f t="shared" si="14"/>
        <v>25</v>
      </c>
    </row>
    <row r="69" spans="22:27" x14ac:dyDescent="0.2">
      <c r="V69" s="1">
        <v>128.38800000000001</v>
      </c>
      <c r="W69" s="2">
        <f t="shared" si="16"/>
        <v>271.61199999999997</v>
      </c>
      <c r="X69" s="2">
        <f>SUM($W$3:W69)</f>
        <v>-14031.182000000006</v>
      </c>
      <c r="Y69" s="55" t="e">
        <f t="shared" si="17"/>
        <v>#REF!</v>
      </c>
      <c r="Z69" s="91" t="e">
        <f t="shared" si="15"/>
        <v>#REF!</v>
      </c>
      <c r="AA69" s="55">
        <f t="shared" ref="AA69:AA92" si="18">IF(($T$4*W69+$T$5*X68+$T$5*W69+$T$6*(W69-W68))&lt;=0,1,ROUND($T$4*W69+$T$5*X68+$T$5*W69+$T$6*(W69-W68),0))</f>
        <v>24</v>
      </c>
    </row>
    <row r="70" spans="22:27" x14ac:dyDescent="0.2">
      <c r="V70" s="1">
        <v>151.59700000000001</v>
      </c>
      <c r="W70" s="2">
        <f t="shared" si="16"/>
        <v>248.40299999999999</v>
      </c>
      <c r="X70" s="2">
        <f>SUM($W$3:W70)</f>
        <v>-13782.779000000006</v>
      </c>
      <c r="Y70" s="55" t="e">
        <f t="shared" si="17"/>
        <v>#REF!</v>
      </c>
      <c r="Z70" s="91" t="e">
        <f t="shared" ref="Z70:Z92" si="19">IF((Z69+($S$4+$S$5)*W70-W69*$S$4)&lt;=0,1,ROUND(Z68+($S$4+$S$5)*W69-W68*$S$4,0))</f>
        <v>#REF!</v>
      </c>
      <c r="AA70" s="55">
        <f t="shared" si="18"/>
        <v>24</v>
      </c>
    </row>
    <row r="71" spans="22:27" x14ac:dyDescent="0.2">
      <c r="V71" s="1">
        <v>150.69900000000001</v>
      </c>
      <c r="W71" s="2">
        <f t="shared" si="16"/>
        <v>249.30099999999999</v>
      </c>
      <c r="X71" s="2">
        <f>SUM($W$3:W71)</f>
        <v>-13533.478000000006</v>
      </c>
      <c r="Y71" s="55" t="e">
        <f t="shared" si="17"/>
        <v>#REF!</v>
      </c>
      <c r="Z71" s="91" t="e">
        <f t="shared" si="19"/>
        <v>#REF!</v>
      </c>
      <c r="AA71" s="55">
        <f t="shared" si="18"/>
        <v>23</v>
      </c>
    </row>
    <row r="72" spans="22:27" x14ac:dyDescent="0.2">
      <c r="V72" s="1">
        <v>155.49100000000001</v>
      </c>
      <c r="W72" s="2">
        <f t="shared" si="16"/>
        <v>244.50899999999999</v>
      </c>
      <c r="X72" s="2">
        <f>SUM($W$3:W72)</f>
        <v>-13288.969000000006</v>
      </c>
      <c r="Y72" s="55" t="e">
        <f t="shared" si="17"/>
        <v>#REF!</v>
      </c>
      <c r="Z72" s="91" t="e">
        <f t="shared" si="19"/>
        <v>#REF!</v>
      </c>
      <c r="AA72" s="55">
        <f t="shared" si="18"/>
        <v>23</v>
      </c>
    </row>
    <row r="73" spans="22:27" x14ac:dyDescent="0.2">
      <c r="V73" s="1">
        <v>152.69200000000001</v>
      </c>
      <c r="W73" s="2">
        <f t="shared" si="16"/>
        <v>247.30799999999999</v>
      </c>
      <c r="X73" s="2">
        <f>SUM($W$3:W73)</f>
        <v>-13041.661000000007</v>
      </c>
      <c r="Y73" s="55" t="e">
        <f t="shared" si="17"/>
        <v>#REF!</v>
      </c>
      <c r="Z73" s="91" t="e">
        <f t="shared" si="19"/>
        <v>#REF!</v>
      </c>
      <c r="AA73" s="55">
        <f t="shared" si="18"/>
        <v>23</v>
      </c>
    </row>
    <row r="74" spans="22:27" x14ac:dyDescent="0.2">
      <c r="V74" s="1">
        <v>152.072</v>
      </c>
      <c r="W74" s="2">
        <f t="shared" si="16"/>
        <v>247.928</v>
      </c>
      <c r="X74" s="2">
        <f>SUM($W$3:W74)</f>
        <v>-12793.733000000007</v>
      </c>
      <c r="Y74" s="55" t="e">
        <f t="shared" si="17"/>
        <v>#REF!</v>
      </c>
      <c r="Z74" s="91" t="e">
        <f t="shared" si="19"/>
        <v>#REF!</v>
      </c>
      <c r="AA74" s="55">
        <f t="shared" si="18"/>
        <v>22</v>
      </c>
    </row>
    <row r="75" spans="22:27" x14ac:dyDescent="0.2">
      <c r="V75" s="1">
        <v>151.09100000000001</v>
      </c>
      <c r="W75" s="2">
        <f t="shared" si="16"/>
        <v>248.90899999999999</v>
      </c>
      <c r="X75" s="2">
        <f>SUM($W$3:W75)</f>
        <v>-12544.824000000008</v>
      </c>
      <c r="Y75" s="55" t="e">
        <f t="shared" si="17"/>
        <v>#REF!</v>
      </c>
      <c r="Z75" s="91" t="e">
        <f t="shared" si="19"/>
        <v>#REF!</v>
      </c>
      <c r="AA75" s="55">
        <f t="shared" si="18"/>
        <v>22</v>
      </c>
    </row>
    <row r="76" spans="22:27" x14ac:dyDescent="0.2">
      <c r="V76" s="1">
        <v>149.393</v>
      </c>
      <c r="W76" s="2">
        <f t="shared" si="16"/>
        <v>250.607</v>
      </c>
      <c r="X76" s="2">
        <f>SUM($W$3:W76)</f>
        <v>-12294.217000000008</v>
      </c>
      <c r="Y76" s="55" t="e">
        <f t="shared" si="17"/>
        <v>#REF!</v>
      </c>
      <c r="Z76" s="91" t="e">
        <f t="shared" si="19"/>
        <v>#REF!</v>
      </c>
      <c r="AA76" s="55">
        <f t="shared" si="18"/>
        <v>21</v>
      </c>
    </row>
    <row r="77" spans="22:27" x14ac:dyDescent="0.2">
      <c r="V77" s="1">
        <v>151.297</v>
      </c>
      <c r="W77" s="2">
        <f t="shared" si="16"/>
        <v>248.703</v>
      </c>
      <c r="X77" s="2">
        <f>SUM($W$3:W77)</f>
        <v>-12045.514000000008</v>
      </c>
      <c r="Y77" s="55" t="e">
        <f t="shared" si="17"/>
        <v>#REF!</v>
      </c>
      <c r="Z77" s="91" t="e">
        <f t="shared" si="19"/>
        <v>#REF!</v>
      </c>
      <c r="AA77" s="55">
        <f t="shared" si="18"/>
        <v>21</v>
      </c>
    </row>
    <row r="78" spans="22:27" x14ac:dyDescent="0.2">
      <c r="V78" s="1">
        <v>155.74</v>
      </c>
      <c r="W78" s="2">
        <f t="shared" si="16"/>
        <v>244.26</v>
      </c>
      <c r="X78" s="2">
        <f>SUM($W$3:W78)</f>
        <v>-11801.254000000008</v>
      </c>
      <c r="Y78" s="55" t="e">
        <f t="shared" si="17"/>
        <v>#REF!</v>
      </c>
      <c r="Z78" s="91" t="e">
        <f t="shared" si="19"/>
        <v>#REF!</v>
      </c>
      <c r="AA78" s="55">
        <f t="shared" si="18"/>
        <v>21</v>
      </c>
    </row>
    <row r="79" spans="22:27" x14ac:dyDescent="0.2">
      <c r="V79" s="1">
        <v>149.89699999999999</v>
      </c>
      <c r="W79" s="2">
        <f t="shared" si="16"/>
        <v>250.10300000000001</v>
      </c>
      <c r="X79" s="2">
        <f>SUM($W$3:W79)</f>
        <v>-11551.151000000009</v>
      </c>
      <c r="Y79" s="55" t="e">
        <f t="shared" si="17"/>
        <v>#REF!</v>
      </c>
      <c r="Z79" s="91" t="e">
        <f t="shared" si="19"/>
        <v>#REF!</v>
      </c>
      <c r="AA79" s="55">
        <f t="shared" si="18"/>
        <v>20</v>
      </c>
    </row>
    <row r="80" spans="22:27" x14ac:dyDescent="0.2">
      <c r="V80" s="1">
        <v>159.482</v>
      </c>
      <c r="W80" s="2">
        <f t="shared" si="16"/>
        <v>240.518</v>
      </c>
      <c r="X80" s="2">
        <f>SUM($W$3:W80)</f>
        <v>-11310.633000000009</v>
      </c>
      <c r="Y80" s="55" t="e">
        <f t="shared" si="17"/>
        <v>#REF!</v>
      </c>
      <c r="Z80" s="91" t="e">
        <f t="shared" si="19"/>
        <v>#REF!</v>
      </c>
      <c r="AA80" s="55">
        <f t="shared" si="18"/>
        <v>20</v>
      </c>
    </row>
    <row r="81" spans="22:27" x14ac:dyDescent="0.2">
      <c r="V81" s="1">
        <v>154.29499999999999</v>
      </c>
      <c r="W81" s="2">
        <f t="shared" si="16"/>
        <v>245.70500000000001</v>
      </c>
      <c r="X81" s="2">
        <f>SUM($W$3:W81)</f>
        <v>-11064.928000000009</v>
      </c>
      <c r="Y81" s="55" t="e">
        <f t="shared" si="17"/>
        <v>#REF!</v>
      </c>
      <c r="Z81" s="91" t="e">
        <f t="shared" si="19"/>
        <v>#REF!</v>
      </c>
      <c r="AA81" s="55">
        <f t="shared" si="18"/>
        <v>19</v>
      </c>
    </row>
    <row r="82" spans="22:27" x14ac:dyDescent="0.2">
      <c r="V82" s="1">
        <v>149.38399999999999</v>
      </c>
      <c r="W82" s="2">
        <f t="shared" si="16"/>
        <v>250.61600000000001</v>
      </c>
      <c r="X82" s="2">
        <f>SUM($W$3:W82)</f>
        <v>-10814.312000000009</v>
      </c>
      <c r="Y82" s="55" t="e">
        <f t="shared" si="17"/>
        <v>#REF!</v>
      </c>
      <c r="Z82" s="91" t="e">
        <f t="shared" si="19"/>
        <v>#REF!</v>
      </c>
      <c r="AA82" s="55">
        <f t="shared" si="18"/>
        <v>19</v>
      </c>
    </row>
    <row r="83" spans="22:27" x14ac:dyDescent="0.2">
      <c r="V83" s="1">
        <v>155.398</v>
      </c>
      <c r="W83" s="2">
        <f t="shared" si="16"/>
        <v>244.602</v>
      </c>
      <c r="X83" s="2">
        <f>SUM($W$3:W83)</f>
        <v>-10569.710000000008</v>
      </c>
      <c r="Y83" s="55" t="e">
        <f t="shared" si="17"/>
        <v>#REF!</v>
      </c>
      <c r="Z83" s="91" t="e">
        <f t="shared" si="19"/>
        <v>#REF!</v>
      </c>
      <c r="AA83" s="55">
        <f t="shared" si="18"/>
        <v>19</v>
      </c>
    </row>
    <row r="84" spans="22:27" x14ac:dyDescent="0.2">
      <c r="V84" s="1">
        <v>148.898</v>
      </c>
      <c r="W84" s="2">
        <f t="shared" si="16"/>
        <v>251.102</v>
      </c>
      <c r="X84" s="2">
        <f>SUM($W$3:W84)</f>
        <v>-10318.608000000007</v>
      </c>
      <c r="Y84" s="55" t="e">
        <f t="shared" si="17"/>
        <v>#REF!</v>
      </c>
      <c r="Z84" s="91" t="e">
        <f t="shared" si="19"/>
        <v>#REF!</v>
      </c>
      <c r="AA84" s="55">
        <f t="shared" si="18"/>
        <v>18</v>
      </c>
    </row>
    <row r="85" spans="22:27" x14ac:dyDescent="0.2">
      <c r="V85" s="1">
        <v>157.99799999999999</v>
      </c>
      <c r="W85" s="2">
        <f t="shared" si="16"/>
        <v>242.00200000000001</v>
      </c>
      <c r="X85" s="2">
        <f>SUM($W$3:W85)</f>
        <v>-10076.606000000007</v>
      </c>
      <c r="Y85" s="55" t="e">
        <f t="shared" si="17"/>
        <v>#REF!</v>
      </c>
      <c r="Z85" s="91" t="e">
        <f t="shared" si="19"/>
        <v>#REF!</v>
      </c>
      <c r="AA85" s="55">
        <f t="shared" si="18"/>
        <v>18</v>
      </c>
    </row>
    <row r="86" spans="22:27" x14ac:dyDescent="0.2">
      <c r="V86" s="1">
        <v>148.39400000000001</v>
      </c>
      <c r="W86" s="2">
        <f t="shared" si="16"/>
        <v>251.60599999999999</v>
      </c>
      <c r="X86" s="2">
        <f>SUM($W$3:W86)</f>
        <v>-9825.0000000000073</v>
      </c>
      <c r="Y86" s="55" t="e">
        <f t="shared" si="17"/>
        <v>#REF!</v>
      </c>
      <c r="Z86" s="91" t="e">
        <f t="shared" si="19"/>
        <v>#REF!</v>
      </c>
      <c r="AA86" s="55">
        <f t="shared" si="18"/>
        <v>18</v>
      </c>
    </row>
    <row r="87" spans="22:27" x14ac:dyDescent="0.2">
      <c r="V87" s="1">
        <v>155.095</v>
      </c>
      <c r="W87" s="2">
        <f t="shared" si="16"/>
        <v>244.905</v>
      </c>
      <c r="X87" s="2">
        <f>SUM($W$3:W87)</f>
        <v>-9580.0950000000066</v>
      </c>
      <c r="Y87" s="55" t="e">
        <f t="shared" si="17"/>
        <v>#REF!</v>
      </c>
      <c r="Z87" s="91" t="e">
        <f t="shared" si="19"/>
        <v>#REF!</v>
      </c>
      <c r="AA87" s="55">
        <f t="shared" si="18"/>
        <v>17</v>
      </c>
    </row>
    <row r="88" spans="22:27" x14ac:dyDescent="0.2">
      <c r="V88" s="1">
        <v>147.298</v>
      </c>
      <c r="W88" s="2">
        <f t="shared" si="16"/>
        <v>252.702</v>
      </c>
      <c r="X88" s="2">
        <f>SUM($W$3:W88)</f>
        <v>-9327.3930000000073</v>
      </c>
      <c r="Y88" s="55" t="e">
        <f t="shared" si="17"/>
        <v>#REF!</v>
      </c>
      <c r="Z88" s="91" t="e">
        <f t="shared" si="19"/>
        <v>#REF!</v>
      </c>
      <c r="AA88" s="55">
        <f t="shared" si="18"/>
        <v>17</v>
      </c>
    </row>
    <row r="89" spans="22:27" x14ac:dyDescent="0.2">
      <c r="V89" s="1">
        <v>156.79400000000001</v>
      </c>
      <c r="W89" s="2">
        <f t="shared" si="16"/>
        <v>243.20599999999999</v>
      </c>
      <c r="X89" s="2">
        <f>SUM($W$3:W89)</f>
        <v>-9084.1870000000072</v>
      </c>
      <c r="Y89" s="55" t="e">
        <f t="shared" si="17"/>
        <v>#REF!</v>
      </c>
      <c r="Z89" s="91" t="e">
        <f t="shared" si="19"/>
        <v>#REF!</v>
      </c>
      <c r="AA89" s="55">
        <f t="shared" si="18"/>
        <v>16</v>
      </c>
    </row>
    <row r="90" spans="22:27" x14ac:dyDescent="0.2">
      <c r="V90" s="1">
        <v>152.297</v>
      </c>
      <c r="W90" s="2">
        <f t="shared" si="16"/>
        <v>247.703</v>
      </c>
      <c r="X90" s="2">
        <f>SUM($W$3:W90)</f>
        <v>-8836.4840000000077</v>
      </c>
      <c r="Y90" s="55" t="e">
        <f t="shared" si="17"/>
        <v>#REF!</v>
      </c>
      <c r="Z90" s="91" t="e">
        <f t="shared" si="19"/>
        <v>#REF!</v>
      </c>
      <c r="AA90" s="55">
        <f t="shared" si="18"/>
        <v>16</v>
      </c>
    </row>
    <row r="91" spans="22:27" x14ac:dyDescent="0.2">
      <c r="V91" s="1">
        <v>156.58699999999999</v>
      </c>
      <c r="W91" s="2">
        <f t="shared" si="16"/>
        <v>243.41300000000001</v>
      </c>
      <c r="X91" s="2">
        <f>SUM($W$3:W91)</f>
        <v>-8593.0710000000072</v>
      </c>
      <c r="Y91" s="55" t="e">
        <f t="shared" si="17"/>
        <v>#REF!</v>
      </c>
      <c r="Z91" s="91" t="e">
        <f t="shared" si="19"/>
        <v>#REF!</v>
      </c>
      <c r="AA91" s="55">
        <f t="shared" si="18"/>
        <v>16</v>
      </c>
    </row>
    <row r="92" spans="22:27" x14ac:dyDescent="0.2">
      <c r="V92" s="1">
        <v>157.499</v>
      </c>
      <c r="W92" s="2">
        <f t="shared" si="16"/>
        <v>242.501</v>
      </c>
      <c r="X92" s="2">
        <f>SUM($W$3:W92)</f>
        <v>-8350.570000000007</v>
      </c>
      <c r="Y92" s="55" t="e">
        <f t="shared" si="17"/>
        <v>#REF!</v>
      </c>
      <c r="Z92" s="91" t="e">
        <f t="shared" si="19"/>
        <v>#REF!</v>
      </c>
      <c r="AA92" s="55">
        <f t="shared" si="18"/>
        <v>15</v>
      </c>
    </row>
  </sheetData>
  <mergeCells count="4">
    <mergeCell ref="V1:V2"/>
    <mergeCell ref="W1:W2"/>
    <mergeCell ref="X1:X2"/>
    <mergeCell ref="Q1:T1"/>
  </mergeCells>
  <hyperlinks>
    <hyperlink ref="H15" r:id="rId1" xr:uid="{328A592D-250C-A847-8A9B-4C60D41FE2B7}"/>
  </hyperlinks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B14:B15 F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Parameters</vt:lpstr>
      <vt:lpstr>Training-data</vt:lpstr>
      <vt:lpstr>Test-data</vt:lpstr>
      <vt:lpstr>Summary</vt:lpstr>
      <vt:lpstr>Analysis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Rosa</dc:creator>
  <cp:lastModifiedBy>Nelson Souto Rosa</cp:lastModifiedBy>
  <dcterms:created xsi:type="dcterms:W3CDTF">2022-04-08T18:09:07Z</dcterms:created>
  <dcterms:modified xsi:type="dcterms:W3CDTF">2022-08-01T19:18:10Z</dcterms:modified>
</cp:coreProperties>
</file>