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de\Desktop\Desarrollo Cambiaria\AppCambiaria\app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Sheet1!$A$1:$K$129</definedName>
  </definedNames>
  <calcPr calcId="162913"/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8" i="1"/>
  <c r="O38" i="1" s="1"/>
  <c r="M21" i="1"/>
  <c r="M22" i="1"/>
  <c r="M23" i="1"/>
  <c r="M24" i="1"/>
  <c r="M25" i="1"/>
  <c r="M26" i="1"/>
  <c r="O26" i="1" s="1"/>
  <c r="M27" i="1"/>
  <c r="M28" i="1"/>
  <c r="M29" i="1"/>
  <c r="M30" i="1"/>
  <c r="O30" i="1" s="1"/>
  <c r="M31" i="1"/>
  <c r="M32" i="1"/>
  <c r="O32" i="1" s="1"/>
  <c r="M33" i="1"/>
  <c r="O33" i="1" s="1"/>
  <c r="M34" i="1"/>
  <c r="O34" i="1" s="1"/>
  <c r="M35" i="1"/>
  <c r="M36" i="1"/>
  <c r="M37" i="1"/>
  <c r="O37" i="1" s="1"/>
  <c r="M20" i="1"/>
</calcChain>
</file>

<file path=xl/sharedStrings.xml><?xml version="1.0" encoding="utf-8"?>
<sst xmlns="http://schemas.openxmlformats.org/spreadsheetml/2006/main" count="468" uniqueCount="158">
  <si>
    <t>glosaRenglon</t>
  </si>
  <si>
    <t>dh</t>
  </si>
  <si>
    <t>mo</t>
  </si>
  <si>
    <t>moneda</t>
  </si>
  <si>
    <t>codMov</t>
  </si>
  <si>
    <t>nomMov</t>
  </si>
  <si>
    <t>mn</t>
  </si>
  <si>
    <t>glosa</t>
  </si>
  <si>
    <t>comprobante</t>
  </si>
  <si>
    <t>mayor</t>
  </si>
  <si>
    <t xml:space="preserve">Saldo ME = -678032.20 ;Bs/Mo: 6.86000000000 ;Saldo Bs: -4651300.90                                                                                                                                      </t>
  </si>
  <si>
    <t xml:space="preserve">Saldo ME = 97295.53 ;Bs/Mo: 6.86000000000 ;Saldo Bs: 667447.31                                                                                                                                          </t>
  </si>
  <si>
    <t xml:space="preserve">Saldo ME = 36393620.25 ;Bs/Mo: 6.86000000000 ;Saldo Bs: 249660234.91                                                                                                                                    </t>
  </si>
  <si>
    <t xml:space="preserve">Saldo MO = 9997084.80 ;Bs/Mo: 6.86000000000 ;Saldo Bs: 68580001.72                                                                                                                                      </t>
  </si>
  <si>
    <t xml:space="preserve">Saldo MO = -6759632.48 ;Bs/Mo: 6.86000000000 ;Saldo Bs: -46371078.82                                                                                                                                    </t>
  </si>
  <si>
    <t xml:space="preserve">Saldo MO = -1081042.54 ;Bs/Mo: 6.86000000000 ;Saldo Bs: -7415951.83                                                                                                                                     </t>
  </si>
  <si>
    <t xml:space="preserve">Saldo MO = -36718330.91 ;Bs/Mo: 6.86000000000 ;Saldo Bs: -251887750.05                                                                                                                                  </t>
  </si>
  <si>
    <t xml:space="preserve">Saldo MO = -1625658.18 ;Bs/Mo: 6.86000000000 ;Saldo Bs: -11152015.12                                                                                                                                    </t>
  </si>
  <si>
    <t xml:space="preserve">Saldo MO = -20418885.56 ;Bs/Mo: 6.86000000000 ;Saldo Bs: -140073554.95                                                                                                                                  </t>
  </si>
  <si>
    <t xml:space="preserve">Saldo MO = -14607871.68 ;Bs/Mo: 6.86000000000 ;Saldo Bs: -100209999.73                                                                                                                                  </t>
  </si>
  <si>
    <t xml:space="preserve">Saldo MO = -2061228.38 ;Bs/Mo: 6.86000000000 ;Saldo Bs: -14140026.70                                                                                                                                    </t>
  </si>
  <si>
    <t xml:space="preserve">Saldo ME = 676548719.22 ;Bs/Mo: 6.86000000000 ;Saldo Bs: 4641124213.88                                                                                                                                  </t>
  </si>
  <si>
    <t xml:space="preserve">Saldo ME = -1.17 ;Bs/Mo: 6.86000000000 ;Saldo Bs: -8.02                                                                                                                                                 </t>
  </si>
  <si>
    <t xml:space="preserve">Saldo MO = 0.00 ;Bs/Mo: 6.86000000000 ;Saldo Bs: 0.01                                                                                                                                                   </t>
  </si>
  <si>
    <t xml:space="preserve">Saldo MO = -86440350.34 ;Bs/Mo: 6.86000000000 ;Saldo Bs: -592980803.32                                                                                                                                  </t>
  </si>
  <si>
    <t xml:space="preserve">Saldo MO = -38892755.19 ;Bs/Mo: 6.86000000000 ;Saldo Bs: -266804300.59                                                                                                                                  </t>
  </si>
  <si>
    <t xml:space="preserve">Saldo Ant.= -1374.83 ;Bs: 7.74765000000 = $us -1552.73  Saldo ant. $us -1554.80                                                                                                                         </t>
  </si>
  <si>
    <t xml:space="preserve">Saldo Ant.= -600349.90 ;Bs: 7.74765000000 = $us -678032.20  Saldo ant. $us -678937.10                                                                                                                   </t>
  </si>
  <si>
    <t xml:space="preserve">Saldo Ant.= -860780.92 ;Bs: 7.74765000000 = $us -972161.70  Saldo ant. $us -973459.15                                                                                                                   </t>
  </si>
  <si>
    <t xml:space="preserve">Saldo Ant.= -36070.00 ;Bs: 9.59309260000 = $us -50440.65  Saldo ant. $us -50466.98                                                                                                                      </t>
  </si>
  <si>
    <t xml:space="preserve">Saldo Ant.= -162857.00 ;Bs: 7.74765000000 = $us -183929.89  Saldo ant. $us -184175.36                                                                                                                   </t>
  </si>
  <si>
    <t xml:space="preserve">Saldo Ant.= -394256208.00 ;Bs: 9.59309260000 = $us -551331823.83  Saldo ant. $us -551619630.86                                                                                                          </t>
  </si>
  <si>
    <t xml:space="preserve">Saldo Ant.= 451473.00 ;Bs: 0.05922000000 = $us 3897.41  Saldo ant. $us 3888.20                                                                                                                          </t>
  </si>
  <si>
    <t xml:space="preserve">Saldo Ant.= -1.04 ;Bs: 7.74765000000 = $us -1.17  Saldo ant. $us -1.18                                                                                                                                  </t>
  </si>
  <si>
    <t xml:space="preserve">Saldo Ant.= -217524.50 ;Bs: 7.74765000000 = $us -245671.09  Saldo ant. $us -245998.96                                                                                                                   </t>
  </si>
  <si>
    <t xml:space="preserve">Saldo Ant.= 36491.00 ;Bs: 9.59309260000 = $us 51029.38  Saldo ant. $us 51056.02                                                                                                                         </t>
  </si>
  <si>
    <t xml:space="preserve">Saldo Ant.= 1807318.88 ;Bs: 7.74765000000 = $us 2041176.99  Saldo ant. $us 2043901.14                                                                                                                   </t>
  </si>
  <si>
    <t xml:space="preserve">Saldo Ant.= 1536.00 ;Bs: 9.59309260000 = $us 2147.96  Saldo ant. $us 2149.08                                                                                                                            </t>
  </si>
  <si>
    <t xml:space="preserve">Saldo Ant.= 85844.82 ;Bs: 7.74765000000 = $us 96952.71  Saldo ant. $us 97082.11                                                                                                                         </t>
  </si>
  <si>
    <t xml:space="preserve">Saldo Ant.= 303.10 ;Bs: 7.44358000000 = $us 328.88  Saldo ant. $us 330.32                                                                                                                               </t>
  </si>
  <si>
    <t xml:space="preserve">Saldo Ant.= 1028.41 ;Bs: 9.28093000000 = $us 1391.34  Saldo ant. $us 1394.00                                                                                                                            </t>
  </si>
  <si>
    <t xml:space="preserve">Saldo Ant.= 398905287.00 ;Bs: 9.59309260000 = $us 557833142.39  Saldo ant. $us 558124343.25                                                                                                             </t>
  </si>
  <si>
    <t xml:space="preserve">Saldo Ant.= 26025000.00 ;Bs: 9.59309260000 = $us 36393620.25  Saldo ant. $us 36412618.50                                                                                                                </t>
  </si>
  <si>
    <t xml:space="preserve">Saldo Ant.= 17.44 ;Bs: 7.74765000000 = $us 19.70  Saldo ant. $us 19.72                                                                                                                                  </t>
  </si>
  <si>
    <t xml:space="preserve">Saldo Ant.= 599109039.10 ;Bs: 7.74765000000 = $us 676630779.41  Saldo ant. $us 677533809.66                                                                                                             </t>
  </si>
  <si>
    <t xml:space="preserve">Saldo Ant.= 599036380.56 ;Bs: 7.74765000000 = $us 676548719.22  Saldo ant. $us 676548719.21                                                                                                             </t>
  </si>
  <si>
    <t>COBRO UTILES DE ESCRITORIO</t>
  </si>
  <si>
    <t>A LA CUENTA 03-H-307.</t>
  </si>
  <si>
    <t>DÉBITO DE LA LIBRETA 00117012001 DGAC, REPOSICIÓN ÚTILES DE ESCRITORIO.</t>
  </si>
  <si>
    <t>POR CUENTA DE UNIVERSAL MISSION SUPPORT COMPANY L1150 GEMINIHOUSTON.</t>
  </si>
  <si>
    <t>POR CUENTA DE UNITED AIRLINES, INC.</t>
  </si>
  <si>
    <t>POR CUENTA DE CUBANA DE AVIACION S.A.</t>
  </si>
  <si>
    <t>A LA CUENTA YPFB - EXPORTACION DE UREA Y OTROS.</t>
  </si>
  <si>
    <t>P. CTA. DE HINOVE AGROCIENCIA S.A</t>
  </si>
  <si>
    <t>POR CUENTA DE ACGT QUIMICA LTDA - ME.</t>
  </si>
  <si>
    <t>P. CTA. DE HINOVE AGROCIENCIA S.A.</t>
  </si>
  <si>
    <t>LIB. 00010011102 MIN.RELACIONES EXTERIORES - GESTORIA CONSULAR LEY Nº 3108</t>
  </si>
  <si>
    <t>CTA. 1-13550161 COMIBOL - EMPRESA METALURGICA KARACHIPAMPA</t>
  </si>
  <si>
    <t>CTA. 3987 CUENTA UNICA DEL TESORO  LIB. 00099021001 REF.: COMISIONES BANCARIAS</t>
  </si>
  <si>
    <t>CTA. 5970 CUENTA UNICA DEL TESORO DOLARES AMERICANOS LIB. 00099021001</t>
  </si>
  <si>
    <t>(CC:H-0000056-2022)</t>
  </si>
  <si>
    <t>(CC:H-0000057-2022)</t>
  </si>
  <si>
    <t>(CC:H-0000058-2022)</t>
  </si>
  <si>
    <t>(CC:H-0000059-2022)</t>
  </si>
  <si>
    <t>D</t>
  </si>
  <si>
    <t>H</t>
  </si>
  <si>
    <t xml:space="preserve">RECUPERACIONES CREDITO ESPAÑOL FAD V C.N.S.       </t>
  </si>
  <si>
    <t xml:space="preserve">MADRID EUROS CUENTA ES2990299029960000000107      </t>
  </si>
  <si>
    <t xml:space="preserve">TRAMO DE RESERVA                                  </t>
  </si>
  <si>
    <t xml:space="preserve">TITULOS - PORTAFOLIO DE LIQUIDEZ                  </t>
  </si>
  <si>
    <t xml:space="preserve">CTAS. CTES. FISC. CORRESP. -BCO.UNION             </t>
  </si>
  <si>
    <t xml:space="preserve">RECAUDACIONES CONSULARES                          </t>
  </si>
  <si>
    <t xml:space="preserve">BCO.DE CREDITO-CUENTA CORRIENTE Y DE ENCAJE       </t>
  </si>
  <si>
    <t xml:space="preserve">BCO.NAC.ARGENTINA-CUENTA CORRIENTE Y DE ENCAJE    </t>
  </si>
  <si>
    <t xml:space="preserve">BCO.GANADERO-CUENTA CORRIENTE Y DE ENCAJE         </t>
  </si>
  <si>
    <t xml:space="preserve">BCO.SOLIDARIO-CUENTA CORRIENTE Y DE ENCAJE        </t>
  </si>
  <si>
    <t xml:space="preserve">COOPERATIVA JESUS NAZARENO LTDA. - CUENTA ENCAJE  </t>
  </si>
  <si>
    <t xml:space="preserve">TITULOS - PORTAFOLIO GLOBAL                       </t>
  </si>
  <si>
    <t xml:space="preserve">GAMLP - AECID ACUERDO COMPLEMENTARIO NRO. 8       </t>
  </si>
  <si>
    <t xml:space="preserve">ACCL-CTA.LIQUIDADORA CAMARA DE CHEQUES            </t>
  </si>
  <si>
    <t xml:space="preserve">ATC S.A. - CUENTA LIQUIDADORA                     </t>
  </si>
  <si>
    <t xml:space="preserve">BCO.NL.DE BOLIVIA-CUENTA CORRIENTE Y DE ENCAJE    </t>
  </si>
  <si>
    <t xml:space="preserve">BCO.UNION-CUENTA CORRIENTE Y DE ENCAJE            </t>
  </si>
  <si>
    <t>LINKSER EMP.ADM.TAR.ELECTRONICAS - CTA.LIQUIDADORA</t>
  </si>
  <si>
    <t xml:space="preserve">ACREED.DIVERSOS -OPERACIONES CAMBIARIAS           </t>
  </si>
  <si>
    <t xml:space="preserve">RECUPERACIONES CREDITO ESPAÑOL - FAD IV C.N.S.    </t>
  </si>
  <si>
    <t xml:space="preserve">INTERESES DEVENGADOS S/ASIGNACIONES DEG'S         </t>
  </si>
  <si>
    <t xml:space="preserve">GARANTIAS POR ACREDITIVOS - EMPRESAS PUBLICAS     </t>
  </si>
  <si>
    <t xml:space="preserve">ASIGNACIONES DEG-FMI                              </t>
  </si>
  <si>
    <t xml:space="preserve">TOKIO - 653-0402206                               </t>
  </si>
  <si>
    <t xml:space="preserve">UMSFX - PROYECTO INNOVA                           </t>
  </si>
  <si>
    <t xml:space="preserve">INTERESES DEVENGADOS S/TENENCIAS DEG              </t>
  </si>
  <si>
    <t xml:space="preserve">INTERESES DEVENGADOS                              </t>
  </si>
  <si>
    <t xml:space="preserve">INTERESES DEVENGADOS S/TRAMO DE RESERVA FMI       </t>
  </si>
  <si>
    <t xml:space="preserve">1 D CHF BCB - BASILEA, SUIZA                      </t>
  </si>
  <si>
    <t xml:space="preserve">LONDRES - CTA. 40433331                           </t>
  </si>
  <si>
    <t xml:space="preserve">TENENCIAS DE DEGS                                 </t>
  </si>
  <si>
    <t xml:space="preserve">CTA. P03394 - 57603 PORTAFOLIO EURO               </t>
  </si>
  <si>
    <t xml:space="preserve">INTERESES DEVENGADOS OVERNIGHT CAPITAL TRABAJO    </t>
  </si>
  <si>
    <t xml:space="preserve">INTERESES OVERNIGHT CAPITAL TRABAJO               </t>
  </si>
  <si>
    <t>VALORACION TITULOS DE LAS RESERVAS INTERNACIONALES</t>
  </si>
  <si>
    <t xml:space="preserve">NEW YORK - CTA. 3544020682001                     </t>
  </si>
  <si>
    <t xml:space="preserve">UTILES DE ESCRITORIO                              </t>
  </si>
  <si>
    <t xml:space="preserve">INTERESES SOBRE CUPONES PORTAFOLIO EURO           </t>
  </si>
  <si>
    <t xml:space="preserve">BANCO FASSIL S.A. CUENTA CORRIENTE Y DE ENCAJE    </t>
  </si>
  <si>
    <t xml:space="preserve">CUENTA UNICA DEL TESORO                           </t>
  </si>
  <si>
    <t xml:space="preserve">03-H-307 DIREC.GRAL DE AERONAUTICA CIVIL-REC.PROP </t>
  </si>
  <si>
    <t xml:space="preserve">BISA-CUENTA CORRIENTE Y DE ENCAJE                 </t>
  </si>
  <si>
    <t xml:space="preserve">YPFB - EXPORTACION DE UREA Y OTROS                </t>
  </si>
  <si>
    <t xml:space="preserve">COMISIONES DEVENGADAS POR COBRAR - FPA            </t>
  </si>
  <si>
    <t xml:space="preserve">BANK OF AMERICA MERRILL LYNCH MIAMI 1901-3-28200  </t>
  </si>
  <si>
    <t xml:space="preserve">YPFB - CTA. EXPORTACION DE GLP Y OTROS            </t>
  </si>
  <si>
    <t xml:space="preserve">BCB - AASANA CENTRAL 000070078200 - FDOS.COMPR.   </t>
  </si>
  <si>
    <t xml:space="preserve">CUENTA UNICA DEL TESORO EN DOLARES AMERICANOS     </t>
  </si>
  <si>
    <t xml:space="preserve">REEMBOLSO GASTOS DE COMUNICACIÓN                  </t>
  </si>
  <si>
    <t xml:space="preserve">COMISIONES POR PAGO DEUDA EXTERNA                 </t>
  </si>
  <si>
    <t xml:space="preserve">DOLARES AMERICANOS EN TESORO PROPIO               </t>
  </si>
  <si>
    <t xml:space="preserve">OP. A APROPIAR VTA. DOLARES ESTUNID. CORRESP. BUN </t>
  </si>
  <si>
    <t xml:space="preserve">DOLARES AMERICANOS EN CORRESPONSAL BCO.UNION      </t>
  </si>
  <si>
    <t>DIFERENCIAL CAMBIARIO P/VTA. USD-OTRAS OPERACIONES</t>
  </si>
  <si>
    <t xml:space="preserve">DOLARES ESTADOUNIDENSES - MANDATO BUSA            </t>
  </si>
  <si>
    <t xml:space="preserve">AJUSTE COMPLEMENTARIO POR REVALORIZACION SALDOS DE ACTIVOS DE RESERVA Y OBLIGACIONES MONEDA EXTRANJERA (DOLARES)                                                                                                                                                                                            </t>
  </si>
  <si>
    <t xml:space="preserve">AJUSTE POR ARBITRAJE DE SALDOS DE ACTIVOS DE RESERVA Y OBLIGACIONES EN MONEDAS DE ORIGEN AL 7/1/2022 S/G TABLA DE COTIZACIONES                                                                                                                                                                              </t>
  </si>
  <si>
    <t xml:space="preserve">AJUSTE COMPLEMENTARIO POR ARBITRAJE DE SALDOS DE ACTIVOS DE RESERVA Y OBLIGACIONES EN MONEDAS DE ORIGEN AL 7/1/2022 S/G TABLA DE COTIZACIONES                                                                                                                                                               </t>
  </si>
  <si>
    <t xml:space="preserve">'INTERESES DEVENGADOS SOBRE DEPOSITOS'||OVERNIGHT PACTADO EN EL STANDARD CHARTERED BANK NY DEL 6 AL 7 DE ENERO 2022 CAPITAL USD 583.445.887,15  S/G SWIFT N° 202 ADJUNTO.                                                                                                                                   </t>
  </si>
  <si>
    <t xml:space="preserve">||REVALORACIÓN  DE TITULOS  A PRECIOS DE MERCADO SEGUN CUADRO ADJ. AL  7 DE ENERO DE 2022, CORRESPONDIENTE AL PORTAFOLIO  DE LIQUIDEZ S/G ANTC.ADJ.                                                                                                                                                         </t>
  </si>
  <si>
    <t xml:space="preserve">||TRANSF.DE FONDOS DEL EXTERIOR SEGUN SWIF NO.231 DE LA FECHA, ORDENANTE BANCO DE CREDITO DE BOLIVIA S.A..                                                                                                                                                                                                  </t>
  </si>
  <si>
    <t xml:space="preserve">||INTERESES DEVENGADOS AL 07  DE ENERO  DE   2022, DEL PORTAFOLIO  GLOBAL  EN EUROS  S/G ANTEC. ADJ .                                                                                                                                                                                                       </t>
  </si>
  <si>
    <t xml:space="preserve">||TRANSF.DE FONDOS DEL EXTERIOR SEGUN SWIF NO.232 DE LA FECHA, ORDENANTE BANCO FASSIL S.A.           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</si>
  <si>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189 DE LA FECHA, Y NOTA CITE: DGAC/1573/16 DE FECHA 05/05/2016 (HRE-TGL-6755).  (SECTOR PÚBLICO - SOBREVUELOS).                                                                                                                                           </t>
  </si>
  <si>
    <t xml:space="preserve">||TRANSFERENCIA DE FONDOS S/G. MENSAJES SWIFT NROS. 194 Y 192 DE LA FECHA, Y NOTA CITE: DGAC/1573/16 DE FECHA 05/05/2016 (HRE-TGL-6755).  (SECTOR PÚBLICO - SOBREVUELOS).                                                                                                                                   </t>
  </si>
  <si>
    <t xml:space="preserve">||TRANSF.DE FONDOS DEL EXTERIOR SEGUN SWIFT NO.238 DE LA FECHA, ORDENANTE BANCO GANADERO S.A.                                                                                                                                                                                                               </t>
  </si>
  <si>
    <t xml:space="preserve">||TRANSF.DEL EXTERIOR SEGUN SWIFT NO.246 DE LA FECHA, ORDENANTE BANCO BISA S.A.                      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</si>
  <si>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229 DE LA FECHA, Y NOTA CITE: DGAC/1573/16 DE FECHA 05/05/2016 (HRE-TGL-6755).  (SECTOR PÚBLICO - SOBREVUELOS).                                                                                                                                           </t>
  </si>
  <si>
    <t xml:space="preserve">||TRANSFERENCIA DE FONDOS S/G. MENSAJES SWIFT NROS. 240 Y 239 DE LA FECHA (SECTOR PÚBLICO - EXPORTACIONES).                                                                                                                                                                                                 </t>
  </si>
  <si>
    <t xml:space="preserve">||TRANSFERENCIA DE FONDOS S/G. MENSAJE SWIFT NRO. 184   DE LA FECHA (SECTOR PÚBLICO - EXPORTACIONES).                                                                                                                                                                                                       </t>
  </si>
  <si>
    <t xml:space="preserve">||TRANSFERENCIA DE FONDOS S/G. MENSAJES SWIFT NROS. 243 Y 242 DE LA FECHA (SECTOR PÚBLICO - EXPORTACIONES).                                                                                                                                                                                                 </t>
  </si>
  <si>
    <t xml:space="preserve">||COBRO DE COMISION 0,05% POR ADMINISTRACION DEL FONDO DE PROTECCION DEL ASEGURADO CORRESPONDIENTE AL CUARTO TRIMESTRE 2021, SEGUN PLANILLA ADJUNTA DE LA GOI.                                                                                                                                              </t>
  </si>
  <si>
    <t xml:space="preserve">TRANSFERENCIA DE FONDOS DE LA CUENTA CTR_SCB 3544020682001 A LA CUENTA CTR_BOA 1901-3-28200 POR UN MONTO DE USD 9.506.985,20 CON FECHA VALOR 07-01-2022                                                                                                                                                     </t>
  </si>
  <si>
    <t xml:space="preserve">TRANSFERENCIA DEL EXTERIOR SEGUN SWIFT NO.220 DE FECHA 07/01/2022 ORDENANTE: CONSULADO DE BOLIVIA EN VALENCIA-ESPAÑA REF:GESTORIA                                                                                                                                                                           </t>
  </si>
  <si>
    <t xml:space="preserve">TRANSFERENCIA DEL EXTERIOR SEGUN SWIFT NOS.223-224 DE FECHA 07/01/2022 ORDENANTE: MUFF TRADING AG                                                                                                                                                                                                           </t>
  </si>
  <si>
    <t xml:space="preserve">TRANSFERENCIA DEL EXTERIOR SEGUN SWIFT NO.219 Y NO.218 DE FECHA 07/01/2022 ORDENANTE: OLEODUCTO SUR DEL PERU S.A.C. (LIMA PERU) REF.: CRED Z182792001 - 20220106-00267245 FECHA VALOR 7/01/2022                                                                                                             </t>
  </si>
  <si>
    <t xml:space="preserve">TRANSFERENCIA DEL EXTERIOR SEGUN SWIFT NO.193 Y NO.191 DE FECHA 07/01/2022 ORDENANTE: UNITED AIRLINES, INC. REF.: INT/YKYC61112021                                                                                                                                                                          </t>
  </si>
  <si>
    <t xml:space="preserve">TRANSFERENCIA DEL EXTERIOR SEGUN SWIFT NO.190 DE FECHA 07/01/2022 ORDENANTE: UNIVERSAL MISSION SUPPORT COMPANY (HOUSTON) REF.: 2216B4936QWF1N65 - 0400255                                                                                                                                                   </t>
  </si>
  <si>
    <t xml:space="preserve">PAGO A CAF PRÉSTAMO CFA008604 VCTO. 07-01-2022 POR CUENTA DE TGN , NTI. 015622 VALOR 07-01-2022 CAPITAL USD 5.010.879,05 INTERESES USD 848.528,14 COMISIONES USD 99.640,67                                                                                                                                  </t>
  </si>
  <si>
    <t xml:space="preserve">PAGO A CAF PRÉSTAMO CFA008606 VCTO. 07-01-2022 POR CUENTA DE TGN , NTI. 015623 VALOR 07-01-2022 CAPITAL USD 3.129.897,54 INTERESES USD 407.351,41 COMISIONES USD 10.688,39                                                                                                                                  </t>
  </si>
  <si>
    <t xml:space="preserve">REGISTRO TRANSITORIO SEGUN SWIFT NO.227, HASTA CONTAR CON MAYOR INFORMACION DEL BENEFICIARIO - HVR                                                                                                                                                                                                          </t>
  </si>
  <si>
    <t xml:space="preserve">TRANSFERENCIA DEL EXTERIOR SEGUN SWIFT NO.235 Y NO.234 DE FECHA 07/01/2022 ORDENANTE: COPAGAZ DISTRIBUIDORA DE GAS S.A. (SAO PAULO BRASIL) REF.: CVR OF DIR PYMT 07134437238 INV. FECHA VALOR 7/01/2022                                                                                                     </t>
  </si>
  <si>
    <t xml:space="preserve">TRANSFERENCIA DEL EXTERIOR SEGUN SWIFT NO.236 Y NO.237 DE FECHA 07/01/2022 ORDENANTE: COPAGAZ DISTRIBUIDORA DE GAS S.A. (SAO PAULO BRASIL) REF.: CRED CVR OF DIR PYMT 07134437234 INV. FECHA VALOR 7/01/2022                                                                                                </t>
  </si>
  <si>
    <t xml:space="preserve">REGISTRO TRANSITORIO SEGUN SWIFT NO.203, HASTA CONTAR CON MAYOR INFORMACION DEL BENEFICIARIO - HVR                                                                                                                                                                                                          </t>
  </si>
  <si>
    <t xml:space="preserve">REVALORACIÓN DE TÍTULOS AL 07-01-2022, PORTAFOLIO EURO, POR UN MONTO DE EUR 72.658,54                                                                                                                                                                                                                       </t>
  </si>
  <si>
    <t xml:space="preserve">REGISTRO TRANSITORIO SEGUN SWIFT NO.233 HASTA IDENTIFICAR AL BENEFICIARIO AFF                                                                                                                                                                                                                               </t>
  </si>
  <si>
    <t xml:space="preserve">REGISTRO TRANSITORIO SEGUN SWIFT NO.244 HASTA IDENTIFICAR AL BENEFICIARIO AFF                                                                                                                                                                                                                               </t>
  </si>
  <si>
    <t xml:space="preserve">DEPOSITO DE EFECTIVO, DEPOSITANTE: PATRICIA ELIANA GUISBERT ROMERO, CONCEPTO: PASAPORTE OFICIAL, CUENTA DE DEPOSITO: RECAUDACIONES CONSULARES                                                                                                                                                               </t>
  </si>
  <si>
    <t xml:space="preserve">PAGO CHEQUE: D-21-99956     , BENEFICIARIO: EMPRESA DE TRANSPORTE DE VALORES S.A.-CLAUDIA ISABEL ARANDA MACHICADO S/P 225/2021                                                                                                                                                                              </t>
  </si>
  <si>
    <t xml:space="preserve">VENTA DE DOLARES REALIZADA EN EL BANCO UNION S.A. SEGUN CONTRATO SANO - DLBCI N° 004/2019                                                                                                                                                                                                                   </t>
  </si>
  <si>
    <t xml:space="preserve">PAGO CHEQUE: D-21-99280     , BENEFICIARIO: MARCO ANTONIO QUISPE PATTY                                                                                                                                                                                                                                     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</si>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</sst>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6" sqref="M26:M38"/>
    </sheetView>
  </sheetViews>
  <sheetFormatPr baseColWidth="10" defaultColWidth="8.88671875" defaultRowHeight="14.4" x14ac:dyDescent="0.3"/>
  <cols>
    <col min="2" max="2" width="28.6640625" customWidth="1"/>
    <col min="4" max="4" width="11.6640625" bestFit="1" customWidth="1"/>
    <col min="8" max="8" width="19.88671875" customWidth="1"/>
    <col min="9" max="9" width="45.5546875" customWidth="1"/>
    <col min="13" max="13" width="11.218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hidden="1" x14ac:dyDescent="0.3">
      <c r="A2" s="1">
        <v>0</v>
      </c>
      <c r="B2" t="s">
        <v>10</v>
      </c>
      <c r="C2" t="s">
        <v>64</v>
      </c>
      <c r="D2">
        <v>0</v>
      </c>
      <c r="E2">
        <v>53</v>
      </c>
      <c r="F2">
        <v>5713</v>
      </c>
      <c r="G2" t="s">
        <v>66</v>
      </c>
      <c r="H2">
        <v>0.01</v>
      </c>
      <c r="I2" t="s">
        <v>121</v>
      </c>
      <c r="J2">
        <v>21775</v>
      </c>
      <c r="K2">
        <v>410</v>
      </c>
      <c r="M2" s="2">
        <f>H2/8.86</f>
        <v>1.1286681715575622E-3</v>
      </c>
    </row>
    <row r="3" spans="1:13" hidden="1" x14ac:dyDescent="0.3">
      <c r="A3" s="1">
        <v>1</v>
      </c>
      <c r="B3" t="s">
        <v>11</v>
      </c>
      <c r="C3" t="s">
        <v>64</v>
      </c>
      <c r="D3">
        <v>0</v>
      </c>
      <c r="E3">
        <v>53</v>
      </c>
      <c r="F3">
        <v>6072</v>
      </c>
      <c r="G3" t="s">
        <v>67</v>
      </c>
      <c r="H3">
        <v>0.03</v>
      </c>
      <c r="I3" t="s">
        <v>121</v>
      </c>
      <c r="J3">
        <v>21775</v>
      </c>
      <c r="K3">
        <v>10</v>
      </c>
      <c r="M3" s="2">
        <f t="shared" ref="M3:M19" si="0">H3/8.86</f>
        <v>3.3860045146726862E-3</v>
      </c>
    </row>
    <row r="4" spans="1:13" hidden="1" x14ac:dyDescent="0.3">
      <c r="A4" s="1">
        <v>2</v>
      </c>
      <c r="B4" t="s">
        <v>12</v>
      </c>
      <c r="C4" t="s">
        <v>64</v>
      </c>
      <c r="D4">
        <v>0</v>
      </c>
      <c r="E4">
        <v>50</v>
      </c>
      <c r="F4">
        <v>114</v>
      </c>
      <c r="G4" t="s">
        <v>68</v>
      </c>
      <c r="H4">
        <v>0.01</v>
      </c>
      <c r="I4" t="s">
        <v>121</v>
      </c>
      <c r="J4">
        <v>21775</v>
      </c>
      <c r="K4">
        <v>23</v>
      </c>
      <c r="M4" s="2">
        <f t="shared" si="0"/>
        <v>1.1286681715575622E-3</v>
      </c>
    </row>
    <row r="5" spans="1:13" hidden="1" x14ac:dyDescent="0.3">
      <c r="A5" s="1">
        <v>3</v>
      </c>
      <c r="B5" t="s">
        <v>13</v>
      </c>
      <c r="C5" t="s">
        <v>64</v>
      </c>
      <c r="D5">
        <v>0</v>
      </c>
      <c r="E5">
        <v>34</v>
      </c>
      <c r="F5">
        <v>6286</v>
      </c>
      <c r="G5" t="s">
        <v>69</v>
      </c>
      <c r="H5">
        <v>0.01</v>
      </c>
      <c r="I5" t="s">
        <v>121</v>
      </c>
      <c r="J5">
        <v>21775</v>
      </c>
      <c r="K5">
        <v>16</v>
      </c>
      <c r="M5" s="2">
        <f t="shared" si="0"/>
        <v>1.1286681715575622E-3</v>
      </c>
    </row>
    <row r="6" spans="1:13" hidden="1" x14ac:dyDescent="0.3">
      <c r="A6" s="1">
        <v>4</v>
      </c>
      <c r="B6" t="s">
        <v>14</v>
      </c>
      <c r="C6" t="s">
        <v>64</v>
      </c>
      <c r="D6">
        <v>0</v>
      </c>
      <c r="E6">
        <v>34</v>
      </c>
      <c r="F6">
        <v>818</v>
      </c>
      <c r="G6" t="s">
        <v>70</v>
      </c>
      <c r="H6">
        <v>0.01</v>
      </c>
      <c r="I6" t="s">
        <v>121</v>
      </c>
      <c r="J6">
        <v>21775</v>
      </c>
      <c r="K6">
        <v>412</v>
      </c>
      <c r="M6" s="2">
        <f t="shared" si="0"/>
        <v>1.1286681715575622E-3</v>
      </c>
    </row>
    <row r="7" spans="1:13" hidden="1" x14ac:dyDescent="0.3">
      <c r="A7" s="1">
        <v>5</v>
      </c>
      <c r="B7" t="s">
        <v>15</v>
      </c>
      <c r="C7" t="s">
        <v>64</v>
      </c>
      <c r="D7">
        <v>0</v>
      </c>
      <c r="E7">
        <v>34</v>
      </c>
      <c r="F7">
        <v>861</v>
      </c>
      <c r="G7" t="s">
        <v>71</v>
      </c>
      <c r="H7">
        <v>0.01</v>
      </c>
      <c r="I7" t="s">
        <v>121</v>
      </c>
      <c r="J7">
        <v>21775</v>
      </c>
      <c r="K7">
        <v>406</v>
      </c>
      <c r="M7" s="2">
        <f t="shared" si="0"/>
        <v>1.1286681715575622E-3</v>
      </c>
    </row>
    <row r="8" spans="1:13" hidden="1" x14ac:dyDescent="0.3">
      <c r="A8" s="1">
        <v>6</v>
      </c>
      <c r="B8" t="s">
        <v>16</v>
      </c>
      <c r="C8" t="s">
        <v>64</v>
      </c>
      <c r="D8">
        <v>0</v>
      </c>
      <c r="E8">
        <v>34</v>
      </c>
      <c r="F8">
        <v>3908</v>
      </c>
      <c r="G8" t="s">
        <v>72</v>
      </c>
      <c r="H8">
        <v>0.01</v>
      </c>
      <c r="I8" t="s">
        <v>121</v>
      </c>
      <c r="J8">
        <v>21775</v>
      </c>
      <c r="K8">
        <v>403</v>
      </c>
      <c r="M8" s="2">
        <f t="shared" si="0"/>
        <v>1.1286681715575622E-3</v>
      </c>
    </row>
    <row r="9" spans="1:13" hidden="1" x14ac:dyDescent="0.3">
      <c r="A9" s="1">
        <v>7</v>
      </c>
      <c r="B9" t="s">
        <v>17</v>
      </c>
      <c r="C9" t="s">
        <v>64</v>
      </c>
      <c r="D9">
        <v>0</v>
      </c>
      <c r="E9">
        <v>34</v>
      </c>
      <c r="F9">
        <v>3911</v>
      </c>
      <c r="G9" t="s">
        <v>73</v>
      </c>
      <c r="H9">
        <v>0.01</v>
      </c>
      <c r="I9" t="s">
        <v>121</v>
      </c>
      <c r="J9">
        <v>21775</v>
      </c>
      <c r="K9">
        <v>403</v>
      </c>
      <c r="M9" s="2">
        <f t="shared" si="0"/>
        <v>1.1286681715575622E-3</v>
      </c>
    </row>
    <row r="10" spans="1:13" hidden="1" x14ac:dyDescent="0.3">
      <c r="A10" s="1">
        <v>8</v>
      </c>
      <c r="B10" t="s">
        <v>18</v>
      </c>
      <c r="C10" t="s">
        <v>64</v>
      </c>
      <c r="D10">
        <v>0</v>
      </c>
      <c r="E10">
        <v>34</v>
      </c>
      <c r="F10">
        <v>3917</v>
      </c>
      <c r="G10" t="s">
        <v>74</v>
      </c>
      <c r="H10">
        <v>0.01</v>
      </c>
      <c r="I10" t="s">
        <v>121</v>
      </c>
      <c r="J10">
        <v>21775</v>
      </c>
      <c r="K10">
        <v>403</v>
      </c>
      <c r="M10" s="2">
        <f t="shared" si="0"/>
        <v>1.1286681715575622E-3</v>
      </c>
    </row>
    <row r="11" spans="1:13" hidden="1" x14ac:dyDescent="0.3">
      <c r="A11" s="1">
        <v>9</v>
      </c>
      <c r="B11" t="s">
        <v>19</v>
      </c>
      <c r="C11" t="s">
        <v>64</v>
      </c>
      <c r="D11">
        <v>0</v>
      </c>
      <c r="E11">
        <v>34</v>
      </c>
      <c r="F11">
        <v>3916</v>
      </c>
      <c r="G11" t="s">
        <v>75</v>
      </c>
      <c r="H11">
        <v>0.01</v>
      </c>
      <c r="I11" t="s">
        <v>121</v>
      </c>
      <c r="J11">
        <v>21775</v>
      </c>
      <c r="K11">
        <v>403</v>
      </c>
      <c r="M11" s="2">
        <f t="shared" si="0"/>
        <v>1.1286681715575622E-3</v>
      </c>
    </row>
    <row r="12" spans="1:13" hidden="1" x14ac:dyDescent="0.3">
      <c r="A12" s="1">
        <v>11</v>
      </c>
      <c r="B12" t="s">
        <v>20</v>
      </c>
      <c r="C12" t="s">
        <v>64</v>
      </c>
      <c r="D12">
        <v>0</v>
      </c>
      <c r="E12">
        <v>34</v>
      </c>
      <c r="F12">
        <v>6354</v>
      </c>
      <c r="G12" t="s">
        <v>76</v>
      </c>
      <c r="H12">
        <v>0.01</v>
      </c>
      <c r="I12" t="s">
        <v>121</v>
      </c>
      <c r="J12">
        <v>21775</v>
      </c>
      <c r="K12">
        <v>403</v>
      </c>
      <c r="M12" s="2">
        <f t="shared" si="0"/>
        <v>1.1286681715575622E-3</v>
      </c>
    </row>
    <row r="13" spans="1:13" hidden="1" x14ac:dyDescent="0.3">
      <c r="A13" s="1">
        <v>12</v>
      </c>
      <c r="B13" t="s">
        <v>21</v>
      </c>
      <c r="C13" t="s">
        <v>65</v>
      </c>
      <c r="D13">
        <v>0</v>
      </c>
      <c r="E13">
        <v>53</v>
      </c>
      <c r="F13">
        <v>6758</v>
      </c>
      <c r="G13" t="s">
        <v>77</v>
      </c>
      <c r="H13">
        <v>0.03</v>
      </c>
      <c r="I13" t="s">
        <v>121</v>
      </c>
      <c r="J13">
        <v>21775</v>
      </c>
      <c r="K13">
        <v>16</v>
      </c>
      <c r="M13" s="2">
        <f t="shared" si="0"/>
        <v>3.3860045146726862E-3</v>
      </c>
    </row>
    <row r="14" spans="1:13" hidden="1" x14ac:dyDescent="0.3">
      <c r="A14" s="1">
        <v>13</v>
      </c>
      <c r="B14" t="s">
        <v>22</v>
      </c>
      <c r="C14" t="s">
        <v>65</v>
      </c>
      <c r="D14">
        <v>0</v>
      </c>
      <c r="E14">
        <v>53</v>
      </c>
      <c r="F14">
        <v>8080</v>
      </c>
      <c r="G14" t="s">
        <v>78</v>
      </c>
      <c r="H14">
        <v>0.01</v>
      </c>
      <c r="I14" t="s">
        <v>121</v>
      </c>
      <c r="J14">
        <v>21775</v>
      </c>
      <c r="K14">
        <v>406</v>
      </c>
      <c r="M14" s="2">
        <f t="shared" si="0"/>
        <v>1.1286681715575622E-3</v>
      </c>
    </row>
    <row r="15" spans="1:13" hidden="1" x14ac:dyDescent="0.3">
      <c r="A15" s="1">
        <v>14</v>
      </c>
      <c r="B15" t="s">
        <v>23</v>
      </c>
      <c r="C15" t="s">
        <v>65</v>
      </c>
      <c r="D15">
        <v>0</v>
      </c>
      <c r="E15">
        <v>34</v>
      </c>
      <c r="F15">
        <v>5247</v>
      </c>
      <c r="G15" t="s">
        <v>79</v>
      </c>
      <c r="H15">
        <v>0.01</v>
      </c>
      <c r="I15" t="s">
        <v>121</v>
      </c>
      <c r="J15">
        <v>21775</v>
      </c>
      <c r="K15">
        <v>414</v>
      </c>
      <c r="M15" s="2">
        <f t="shared" si="0"/>
        <v>1.1286681715575622E-3</v>
      </c>
    </row>
    <row r="16" spans="1:13" hidden="1" x14ac:dyDescent="0.3">
      <c r="A16" s="1">
        <v>15</v>
      </c>
      <c r="B16" t="s">
        <v>23</v>
      </c>
      <c r="C16" t="s">
        <v>65</v>
      </c>
      <c r="D16">
        <v>0</v>
      </c>
      <c r="E16">
        <v>34</v>
      </c>
      <c r="F16">
        <v>6621</v>
      </c>
      <c r="G16" t="s">
        <v>80</v>
      </c>
      <c r="H16">
        <v>0.01</v>
      </c>
      <c r="I16" t="s">
        <v>121</v>
      </c>
      <c r="J16">
        <v>21775</v>
      </c>
      <c r="K16">
        <v>414</v>
      </c>
      <c r="M16" s="2">
        <f t="shared" si="0"/>
        <v>1.1286681715575622E-3</v>
      </c>
    </row>
    <row r="17" spans="1:15" hidden="1" x14ac:dyDescent="0.3">
      <c r="A17" s="1">
        <v>16</v>
      </c>
      <c r="B17" t="s">
        <v>24</v>
      </c>
      <c r="C17" t="s">
        <v>65</v>
      </c>
      <c r="D17">
        <v>0</v>
      </c>
      <c r="E17">
        <v>34</v>
      </c>
      <c r="F17">
        <v>3906</v>
      </c>
      <c r="G17" t="s">
        <v>81</v>
      </c>
      <c r="H17">
        <v>0.01</v>
      </c>
      <c r="I17" t="s">
        <v>121</v>
      </c>
      <c r="J17">
        <v>21775</v>
      </c>
      <c r="K17">
        <v>403</v>
      </c>
      <c r="M17" s="2">
        <f t="shared" si="0"/>
        <v>1.1286681715575622E-3</v>
      </c>
    </row>
    <row r="18" spans="1:15" hidden="1" x14ac:dyDescent="0.3">
      <c r="A18" s="1">
        <v>17</v>
      </c>
      <c r="B18" t="s">
        <v>25</v>
      </c>
      <c r="C18" t="s">
        <v>65</v>
      </c>
      <c r="D18">
        <v>0</v>
      </c>
      <c r="E18">
        <v>34</v>
      </c>
      <c r="F18">
        <v>3910</v>
      </c>
      <c r="G18" t="s">
        <v>82</v>
      </c>
      <c r="H18">
        <v>0.01</v>
      </c>
      <c r="I18" t="s">
        <v>121</v>
      </c>
      <c r="J18">
        <v>21775</v>
      </c>
      <c r="K18">
        <v>403</v>
      </c>
      <c r="M18" s="2">
        <f t="shared" si="0"/>
        <v>1.1286681715575622E-3</v>
      </c>
    </row>
    <row r="19" spans="1:15" hidden="1" x14ac:dyDescent="0.3">
      <c r="A19" s="1">
        <v>18</v>
      </c>
      <c r="B19" t="s">
        <v>23</v>
      </c>
      <c r="C19" t="s">
        <v>65</v>
      </c>
      <c r="D19">
        <v>0</v>
      </c>
      <c r="E19">
        <v>34</v>
      </c>
      <c r="F19">
        <v>7768</v>
      </c>
      <c r="G19" t="s">
        <v>83</v>
      </c>
      <c r="H19">
        <v>0.01</v>
      </c>
      <c r="I19" t="s">
        <v>121</v>
      </c>
      <c r="J19">
        <v>21775</v>
      </c>
      <c r="K19">
        <v>414</v>
      </c>
      <c r="M19" s="2">
        <f t="shared" si="0"/>
        <v>1.1286681715575622E-3</v>
      </c>
    </row>
    <row r="20" spans="1:15" hidden="1" x14ac:dyDescent="0.3">
      <c r="A20" s="1">
        <v>19</v>
      </c>
      <c r="B20" t="s">
        <v>26</v>
      </c>
      <c r="C20" t="s">
        <v>64</v>
      </c>
      <c r="D20">
        <v>0</v>
      </c>
      <c r="E20">
        <v>53</v>
      </c>
      <c r="F20">
        <v>1470</v>
      </c>
      <c r="G20" t="s">
        <v>84</v>
      </c>
      <c r="H20">
        <v>14.2</v>
      </c>
      <c r="I20" t="s">
        <v>122</v>
      </c>
      <c r="J20">
        <v>28368</v>
      </c>
      <c r="K20">
        <v>498</v>
      </c>
      <c r="M20" s="2">
        <f>H20/6.86</f>
        <v>2.0699708454810493</v>
      </c>
    </row>
    <row r="21" spans="1:15" hidden="1" x14ac:dyDescent="0.3">
      <c r="A21" s="1">
        <v>20</v>
      </c>
      <c r="B21" t="s">
        <v>27</v>
      </c>
      <c r="C21" t="s">
        <v>64</v>
      </c>
      <c r="D21">
        <v>0</v>
      </c>
      <c r="E21">
        <v>53</v>
      </c>
      <c r="F21">
        <v>5713</v>
      </c>
      <c r="G21" t="s">
        <v>66</v>
      </c>
      <c r="H21">
        <v>6207.61</v>
      </c>
      <c r="I21" t="s">
        <v>122</v>
      </c>
      <c r="J21">
        <v>28368</v>
      </c>
      <c r="K21">
        <v>410</v>
      </c>
      <c r="M21" s="2">
        <f t="shared" ref="M21:M38" si="1">H21/6.86</f>
        <v>904.89941690962087</v>
      </c>
    </row>
    <row r="22" spans="1:15" hidden="1" x14ac:dyDescent="0.3">
      <c r="A22" s="1">
        <v>21</v>
      </c>
      <c r="B22" t="s">
        <v>28</v>
      </c>
      <c r="C22" t="s">
        <v>64</v>
      </c>
      <c r="D22">
        <v>0</v>
      </c>
      <c r="E22">
        <v>53</v>
      </c>
      <c r="F22">
        <v>5708</v>
      </c>
      <c r="G22" t="s">
        <v>85</v>
      </c>
      <c r="H22">
        <v>8900.51</v>
      </c>
      <c r="I22" t="s">
        <v>122</v>
      </c>
      <c r="J22">
        <v>28368</v>
      </c>
      <c r="K22">
        <v>410</v>
      </c>
      <c r="M22" s="2">
        <f t="shared" si="1"/>
        <v>1297.4504373177842</v>
      </c>
    </row>
    <row r="23" spans="1:15" hidden="1" x14ac:dyDescent="0.3">
      <c r="A23" s="1">
        <v>22</v>
      </c>
      <c r="B23" t="s">
        <v>29</v>
      </c>
      <c r="C23" t="s">
        <v>64</v>
      </c>
      <c r="D23">
        <v>0</v>
      </c>
      <c r="E23">
        <v>50</v>
      </c>
      <c r="F23">
        <v>6177</v>
      </c>
      <c r="G23" t="s">
        <v>86</v>
      </c>
      <c r="H23">
        <v>180.62</v>
      </c>
      <c r="I23" t="s">
        <v>122</v>
      </c>
      <c r="J23">
        <v>28368</v>
      </c>
      <c r="K23">
        <v>306</v>
      </c>
      <c r="M23" s="2">
        <f t="shared" si="1"/>
        <v>26.32944606413994</v>
      </c>
    </row>
    <row r="24" spans="1:15" hidden="1" x14ac:dyDescent="0.3">
      <c r="A24" s="1">
        <v>23</v>
      </c>
      <c r="B24" t="s">
        <v>30</v>
      </c>
      <c r="C24" t="s">
        <v>64</v>
      </c>
      <c r="D24">
        <v>0</v>
      </c>
      <c r="E24">
        <v>53</v>
      </c>
      <c r="F24">
        <v>7329</v>
      </c>
      <c r="G24" t="s">
        <v>87</v>
      </c>
      <c r="H24">
        <v>1683.92</v>
      </c>
      <c r="I24" t="s">
        <v>122</v>
      </c>
      <c r="J24">
        <v>28368</v>
      </c>
      <c r="K24">
        <v>405</v>
      </c>
      <c r="M24" s="2">
        <f t="shared" si="1"/>
        <v>245.46938775510205</v>
      </c>
    </row>
    <row r="25" spans="1:15" hidden="1" x14ac:dyDescent="0.3">
      <c r="A25" s="1">
        <v>24</v>
      </c>
      <c r="B25" t="s">
        <v>31</v>
      </c>
      <c r="C25" t="s">
        <v>64</v>
      </c>
      <c r="D25">
        <v>0</v>
      </c>
      <c r="E25">
        <v>50</v>
      </c>
      <c r="F25">
        <v>647</v>
      </c>
      <c r="G25" t="s">
        <v>88</v>
      </c>
      <c r="H25">
        <v>1974356.23</v>
      </c>
      <c r="I25" t="s">
        <v>122</v>
      </c>
      <c r="J25">
        <v>28368</v>
      </c>
      <c r="K25">
        <v>385</v>
      </c>
      <c r="M25" s="2">
        <f t="shared" si="1"/>
        <v>287807.03061224485</v>
      </c>
    </row>
    <row r="26" spans="1:15" s="3" customFormat="1" x14ac:dyDescent="0.3">
      <c r="A26" s="1">
        <v>25</v>
      </c>
      <c r="B26" s="3" t="s">
        <v>32</v>
      </c>
      <c r="C26" s="3" t="s">
        <v>64</v>
      </c>
      <c r="D26" s="3">
        <v>0</v>
      </c>
      <c r="E26" s="3">
        <v>20</v>
      </c>
      <c r="F26" s="3">
        <v>35</v>
      </c>
      <c r="G26" s="3" t="s">
        <v>89</v>
      </c>
      <c r="H26" s="3">
        <v>63.18</v>
      </c>
      <c r="I26" s="3" t="s">
        <v>122</v>
      </c>
      <c r="J26" s="3">
        <v>28368</v>
      </c>
      <c r="K26" s="3">
        <v>10</v>
      </c>
      <c r="M26" s="4">
        <f t="shared" si="1"/>
        <v>9.2099125364431487</v>
      </c>
      <c r="N26" s="3" t="s">
        <v>157</v>
      </c>
      <c r="O26" s="4">
        <f>M26</f>
        <v>9.2099125364431487</v>
      </c>
    </row>
    <row r="27" spans="1:15" hidden="1" x14ac:dyDescent="0.3">
      <c r="A27" s="1">
        <v>26</v>
      </c>
      <c r="B27" t="s">
        <v>33</v>
      </c>
      <c r="C27" t="s">
        <v>64</v>
      </c>
      <c r="D27">
        <v>0</v>
      </c>
      <c r="E27">
        <v>53</v>
      </c>
      <c r="F27">
        <v>8080</v>
      </c>
      <c r="G27" t="s">
        <v>78</v>
      </c>
      <c r="H27">
        <v>7.0000000000000007E-2</v>
      </c>
      <c r="I27" t="s">
        <v>122</v>
      </c>
      <c r="J27">
        <v>28368</v>
      </c>
      <c r="K27">
        <v>406</v>
      </c>
      <c r="M27" s="2">
        <f t="shared" si="1"/>
        <v>1.0204081632653062E-2</v>
      </c>
    </row>
    <row r="28" spans="1:15" hidden="1" x14ac:dyDescent="0.3">
      <c r="A28" s="1">
        <v>27</v>
      </c>
      <c r="B28" t="s">
        <v>34</v>
      </c>
      <c r="C28" t="s">
        <v>64</v>
      </c>
      <c r="D28">
        <v>0</v>
      </c>
      <c r="E28">
        <v>53</v>
      </c>
      <c r="F28">
        <v>8500</v>
      </c>
      <c r="G28" t="s">
        <v>90</v>
      </c>
      <c r="H28">
        <v>2249.19</v>
      </c>
      <c r="I28" t="s">
        <v>122</v>
      </c>
      <c r="J28">
        <v>28368</v>
      </c>
      <c r="K28">
        <v>406</v>
      </c>
      <c r="M28" s="2">
        <f t="shared" si="1"/>
        <v>327.87026239067052</v>
      </c>
    </row>
    <row r="29" spans="1:15" hidden="1" x14ac:dyDescent="0.3">
      <c r="A29" s="1">
        <v>29</v>
      </c>
      <c r="B29" t="s">
        <v>35</v>
      </c>
      <c r="C29" t="s">
        <v>65</v>
      </c>
      <c r="D29">
        <v>0</v>
      </c>
      <c r="E29">
        <v>50</v>
      </c>
      <c r="F29">
        <v>113</v>
      </c>
      <c r="G29" t="s">
        <v>91</v>
      </c>
      <c r="H29">
        <v>182.75</v>
      </c>
      <c r="I29" t="s">
        <v>122</v>
      </c>
      <c r="J29">
        <v>28368</v>
      </c>
      <c r="K29">
        <v>22</v>
      </c>
      <c r="M29" s="2">
        <f t="shared" si="1"/>
        <v>26.639941690962097</v>
      </c>
    </row>
    <row r="30" spans="1:15" s="3" customFormat="1" x14ac:dyDescent="0.3">
      <c r="A30" s="1">
        <v>30</v>
      </c>
      <c r="B30" s="3" t="s">
        <v>36</v>
      </c>
      <c r="C30" s="3" t="s">
        <v>65</v>
      </c>
      <c r="D30" s="3">
        <v>0</v>
      </c>
      <c r="E30" s="3">
        <v>53</v>
      </c>
      <c r="F30" s="3">
        <v>6296</v>
      </c>
      <c r="G30" s="3" t="s">
        <v>92</v>
      </c>
      <c r="H30" s="3">
        <v>18687.669999999998</v>
      </c>
      <c r="I30" s="3" t="s">
        <v>122</v>
      </c>
      <c r="J30" s="3">
        <v>28368</v>
      </c>
      <c r="K30" s="3">
        <v>17</v>
      </c>
      <c r="M30" s="4">
        <f t="shared" si="1"/>
        <v>2724.1501457725944</v>
      </c>
      <c r="N30" s="3" t="s">
        <v>157</v>
      </c>
      <c r="O30" s="4">
        <f>M30</f>
        <v>2724.1501457725944</v>
      </c>
    </row>
    <row r="31" spans="1:15" hidden="1" x14ac:dyDescent="0.3">
      <c r="A31" s="1">
        <v>31</v>
      </c>
      <c r="B31" t="s">
        <v>37</v>
      </c>
      <c r="C31" t="s">
        <v>65</v>
      </c>
      <c r="D31">
        <v>0</v>
      </c>
      <c r="E31">
        <v>50</v>
      </c>
      <c r="F31">
        <v>7810</v>
      </c>
      <c r="G31" t="s">
        <v>93</v>
      </c>
      <c r="H31">
        <v>7.68</v>
      </c>
      <c r="I31" t="s">
        <v>122</v>
      </c>
      <c r="J31">
        <v>28368</v>
      </c>
      <c r="K31">
        <v>24</v>
      </c>
      <c r="M31" s="2">
        <f t="shared" si="1"/>
        <v>1.1195335276967928</v>
      </c>
    </row>
    <row r="32" spans="1:15" s="3" customFormat="1" x14ac:dyDescent="0.3">
      <c r="A32" s="1">
        <v>32</v>
      </c>
      <c r="B32" s="3" t="s">
        <v>38</v>
      </c>
      <c r="C32" s="3" t="s">
        <v>65</v>
      </c>
      <c r="D32" s="3">
        <v>0</v>
      </c>
      <c r="E32" s="3">
        <v>53</v>
      </c>
      <c r="F32" s="3">
        <v>6072</v>
      </c>
      <c r="G32" s="3" t="s">
        <v>67</v>
      </c>
      <c r="H32" s="3">
        <v>887.68</v>
      </c>
      <c r="I32" s="3" t="s">
        <v>122</v>
      </c>
      <c r="J32" s="3">
        <v>28368</v>
      </c>
      <c r="K32" s="3">
        <v>10</v>
      </c>
      <c r="M32" s="4">
        <f t="shared" si="1"/>
        <v>129.39941690962098</v>
      </c>
      <c r="N32" s="3" t="s">
        <v>157</v>
      </c>
      <c r="O32" s="4">
        <f>M32</f>
        <v>129.39941690962098</v>
      </c>
    </row>
    <row r="33" spans="1:15" s="3" customFormat="1" x14ac:dyDescent="0.3">
      <c r="A33" s="1">
        <v>33</v>
      </c>
      <c r="B33" s="3" t="s">
        <v>39</v>
      </c>
      <c r="C33" s="3" t="s">
        <v>65</v>
      </c>
      <c r="D33" s="3">
        <v>0</v>
      </c>
      <c r="E33" s="3">
        <v>31</v>
      </c>
      <c r="F33" s="3">
        <v>6853</v>
      </c>
      <c r="G33" s="3" t="s">
        <v>94</v>
      </c>
      <c r="H33" s="3">
        <v>9.8800000000000008</v>
      </c>
      <c r="I33" s="3" t="s">
        <v>122</v>
      </c>
      <c r="J33" s="3">
        <v>28368</v>
      </c>
      <c r="K33" s="3">
        <v>10</v>
      </c>
      <c r="M33" s="4">
        <f t="shared" si="1"/>
        <v>1.4402332361516035</v>
      </c>
      <c r="N33" s="3" t="s">
        <v>157</v>
      </c>
      <c r="O33" s="4">
        <f>M33</f>
        <v>1.4402332361516035</v>
      </c>
    </row>
    <row r="34" spans="1:15" s="3" customFormat="1" x14ac:dyDescent="0.3">
      <c r="A34" s="1">
        <v>34</v>
      </c>
      <c r="B34" s="3" t="s">
        <v>40</v>
      </c>
      <c r="C34" s="3" t="s">
        <v>65</v>
      </c>
      <c r="D34" s="3">
        <v>0</v>
      </c>
      <c r="E34" s="3">
        <v>33</v>
      </c>
      <c r="F34" s="3">
        <v>39</v>
      </c>
      <c r="G34" s="3" t="s">
        <v>95</v>
      </c>
      <c r="H34" s="3">
        <v>18.25</v>
      </c>
      <c r="I34" s="3" t="s">
        <v>122</v>
      </c>
      <c r="J34" s="3">
        <v>28368</v>
      </c>
      <c r="K34" s="3">
        <v>10</v>
      </c>
      <c r="M34" s="4">
        <f t="shared" si="1"/>
        <v>2.6603498542274053</v>
      </c>
      <c r="N34" s="3" t="s">
        <v>157</v>
      </c>
      <c r="O34" s="4">
        <f>M34</f>
        <v>2.6603498542274053</v>
      </c>
    </row>
    <row r="35" spans="1:15" hidden="1" x14ac:dyDescent="0.3">
      <c r="A35" s="1">
        <v>35</v>
      </c>
      <c r="B35" t="s">
        <v>41</v>
      </c>
      <c r="C35" t="s">
        <v>65</v>
      </c>
      <c r="D35">
        <v>0</v>
      </c>
      <c r="E35">
        <v>50</v>
      </c>
      <c r="F35">
        <v>112</v>
      </c>
      <c r="G35" t="s">
        <v>96</v>
      </c>
      <c r="H35">
        <v>1997637.9</v>
      </c>
      <c r="I35" t="s">
        <v>122</v>
      </c>
      <c r="J35">
        <v>28368</v>
      </c>
      <c r="K35">
        <v>21</v>
      </c>
      <c r="M35" s="2">
        <f t="shared" si="1"/>
        <v>291200.86005830899</v>
      </c>
    </row>
    <row r="36" spans="1:15" hidden="1" x14ac:dyDescent="0.3">
      <c r="A36" s="1">
        <v>36</v>
      </c>
      <c r="B36" t="s">
        <v>42</v>
      </c>
      <c r="C36" t="s">
        <v>65</v>
      </c>
      <c r="D36">
        <v>0</v>
      </c>
      <c r="E36">
        <v>50</v>
      </c>
      <c r="F36">
        <v>114</v>
      </c>
      <c r="G36" t="s">
        <v>68</v>
      </c>
      <c r="H36">
        <v>130328</v>
      </c>
      <c r="I36" t="s">
        <v>122</v>
      </c>
      <c r="J36">
        <v>28368</v>
      </c>
      <c r="K36">
        <v>23</v>
      </c>
      <c r="M36" s="2">
        <f t="shared" si="1"/>
        <v>18998.250728862971</v>
      </c>
    </row>
    <row r="37" spans="1:15" s="3" customFormat="1" x14ac:dyDescent="0.3">
      <c r="A37" s="1">
        <v>37</v>
      </c>
      <c r="B37" s="3" t="s">
        <v>43</v>
      </c>
      <c r="C37" s="3" t="s">
        <v>65</v>
      </c>
      <c r="D37" s="3">
        <v>0</v>
      </c>
      <c r="E37" s="3">
        <v>53</v>
      </c>
      <c r="F37" s="3">
        <v>6535</v>
      </c>
      <c r="G37" s="3" t="s">
        <v>97</v>
      </c>
      <c r="H37" s="3">
        <v>0.14000000000000001</v>
      </c>
      <c r="I37" s="3" t="s">
        <v>122</v>
      </c>
      <c r="J37" s="3">
        <v>28368</v>
      </c>
      <c r="K37" s="3">
        <v>10</v>
      </c>
      <c r="M37" s="4">
        <f t="shared" si="1"/>
        <v>2.0408163265306124E-2</v>
      </c>
      <c r="N37" s="3" t="s">
        <v>157</v>
      </c>
      <c r="O37" s="4">
        <f>M37</f>
        <v>2.0408163265306124E-2</v>
      </c>
    </row>
    <row r="38" spans="1:15" s="3" customFormat="1" x14ac:dyDescent="0.3">
      <c r="A38" s="1">
        <v>38</v>
      </c>
      <c r="B38" s="3" t="s">
        <v>44</v>
      </c>
      <c r="C38" s="3" t="s">
        <v>65</v>
      </c>
      <c r="D38" s="3">
        <v>0</v>
      </c>
      <c r="E38" s="3">
        <v>53</v>
      </c>
      <c r="F38" s="3">
        <v>6758</v>
      </c>
      <c r="G38" s="3" t="s">
        <v>77</v>
      </c>
      <c r="H38" s="3">
        <v>6194787.5199999996</v>
      </c>
      <c r="I38" s="3" t="s">
        <v>122</v>
      </c>
      <c r="J38" s="3">
        <v>28368</v>
      </c>
      <c r="K38" s="3">
        <v>16</v>
      </c>
      <c r="M38" s="4">
        <f t="shared" si="1"/>
        <v>903030.25072886283</v>
      </c>
      <c r="N38" s="3" t="s">
        <v>157</v>
      </c>
      <c r="O38" s="4">
        <f>M38</f>
        <v>903030.25072886283</v>
      </c>
    </row>
    <row r="39" spans="1:15" hidden="1" x14ac:dyDescent="0.3">
      <c r="A39" s="1">
        <v>39</v>
      </c>
      <c r="B39" t="s">
        <v>45</v>
      </c>
      <c r="C39" t="s">
        <v>64</v>
      </c>
      <c r="D39">
        <v>0</v>
      </c>
      <c r="E39">
        <v>53</v>
      </c>
      <c r="F39">
        <v>6758</v>
      </c>
      <c r="G39" t="s">
        <v>77</v>
      </c>
      <c r="H39">
        <v>7.0000000000000007E-2</v>
      </c>
      <c r="I39" t="s">
        <v>123</v>
      </c>
      <c r="J39">
        <v>28372</v>
      </c>
      <c r="K39">
        <v>16</v>
      </c>
    </row>
    <row r="40" spans="1:15" hidden="1" x14ac:dyDescent="0.3">
      <c r="A40" s="1">
        <v>40</v>
      </c>
      <c r="C40" t="s">
        <v>64</v>
      </c>
      <c r="D40">
        <v>3727.57</v>
      </c>
      <c r="E40">
        <v>34</v>
      </c>
      <c r="F40">
        <v>2902</v>
      </c>
      <c r="G40" t="s">
        <v>98</v>
      </c>
      <c r="H40">
        <v>25571.13</v>
      </c>
      <c r="I40" t="s">
        <v>124</v>
      </c>
      <c r="J40">
        <v>1023245</v>
      </c>
      <c r="K40">
        <v>11</v>
      </c>
    </row>
    <row r="41" spans="1:15" hidden="1" x14ac:dyDescent="0.3">
      <c r="A41" s="1">
        <v>41</v>
      </c>
      <c r="C41" t="s">
        <v>65</v>
      </c>
      <c r="D41">
        <v>25571.13</v>
      </c>
      <c r="E41">
        <v>69</v>
      </c>
      <c r="F41">
        <v>1535</v>
      </c>
      <c r="G41" t="s">
        <v>99</v>
      </c>
      <c r="H41">
        <v>25571.13</v>
      </c>
      <c r="I41" t="s">
        <v>124</v>
      </c>
      <c r="J41">
        <v>1023245</v>
      </c>
      <c r="K41">
        <v>606</v>
      </c>
    </row>
    <row r="42" spans="1:15" hidden="1" x14ac:dyDescent="0.3">
      <c r="A42" s="1">
        <v>42</v>
      </c>
      <c r="C42" t="s">
        <v>64</v>
      </c>
      <c r="D42">
        <v>38.9</v>
      </c>
      <c r="E42">
        <v>34</v>
      </c>
      <c r="F42">
        <v>6286</v>
      </c>
      <c r="G42" t="s">
        <v>69</v>
      </c>
      <c r="H42">
        <v>266.85000000000002</v>
      </c>
      <c r="I42" t="s">
        <v>125</v>
      </c>
      <c r="J42">
        <v>1023248</v>
      </c>
      <c r="K42">
        <v>16</v>
      </c>
    </row>
    <row r="43" spans="1:15" hidden="1" x14ac:dyDescent="0.3">
      <c r="A43" s="1">
        <v>43</v>
      </c>
      <c r="C43" t="s">
        <v>65</v>
      </c>
      <c r="D43">
        <v>266.85000000000002</v>
      </c>
      <c r="E43">
        <v>69</v>
      </c>
      <c r="F43">
        <v>7355</v>
      </c>
      <c r="G43" t="s">
        <v>100</v>
      </c>
      <c r="H43">
        <v>266.85000000000002</v>
      </c>
      <c r="I43" t="s">
        <v>125</v>
      </c>
      <c r="J43">
        <v>1023248</v>
      </c>
      <c r="K43">
        <v>499</v>
      </c>
    </row>
    <row r="44" spans="1:15" hidden="1" x14ac:dyDescent="0.3">
      <c r="A44" s="1">
        <v>44</v>
      </c>
      <c r="C44" t="s">
        <v>64</v>
      </c>
      <c r="D44">
        <v>15000000</v>
      </c>
      <c r="E44">
        <v>34</v>
      </c>
      <c r="F44">
        <v>5896</v>
      </c>
      <c r="G44" t="s">
        <v>101</v>
      </c>
      <c r="H44">
        <v>102900000</v>
      </c>
      <c r="I44" t="s">
        <v>126</v>
      </c>
      <c r="J44">
        <v>1023251</v>
      </c>
      <c r="K44">
        <v>10</v>
      </c>
    </row>
    <row r="45" spans="1:15" hidden="1" x14ac:dyDescent="0.3">
      <c r="A45" s="1">
        <v>45</v>
      </c>
      <c r="B45" t="s">
        <v>46</v>
      </c>
      <c r="C45" t="s">
        <v>64</v>
      </c>
      <c r="D45">
        <v>50</v>
      </c>
      <c r="E45">
        <v>69</v>
      </c>
      <c r="F45">
        <v>3908</v>
      </c>
      <c r="G45" t="s">
        <v>72</v>
      </c>
      <c r="H45">
        <v>50</v>
      </c>
      <c r="I45" t="s">
        <v>126</v>
      </c>
      <c r="J45">
        <v>1023251</v>
      </c>
      <c r="K45">
        <v>403</v>
      </c>
    </row>
    <row r="46" spans="1:15" hidden="1" x14ac:dyDescent="0.3">
      <c r="A46" s="1">
        <v>46</v>
      </c>
      <c r="C46" t="s">
        <v>65</v>
      </c>
      <c r="D46">
        <v>43.5</v>
      </c>
      <c r="E46">
        <v>69</v>
      </c>
      <c r="F46">
        <v>1514</v>
      </c>
      <c r="G46" t="s">
        <v>102</v>
      </c>
      <c r="H46">
        <v>43.5</v>
      </c>
      <c r="I46" t="s">
        <v>126</v>
      </c>
      <c r="J46">
        <v>1023251</v>
      </c>
      <c r="K46">
        <v>600</v>
      </c>
    </row>
    <row r="47" spans="1:15" hidden="1" x14ac:dyDescent="0.3">
      <c r="A47" s="1">
        <v>47</v>
      </c>
      <c r="C47" t="s">
        <v>65</v>
      </c>
      <c r="D47">
        <v>15000000</v>
      </c>
      <c r="E47">
        <v>34</v>
      </c>
      <c r="F47">
        <v>3908</v>
      </c>
      <c r="G47" t="s">
        <v>72</v>
      </c>
      <c r="H47">
        <v>102900000</v>
      </c>
      <c r="I47" t="s">
        <v>126</v>
      </c>
      <c r="J47">
        <v>1023251</v>
      </c>
      <c r="K47">
        <v>403</v>
      </c>
    </row>
    <row r="48" spans="1:15" hidden="1" x14ac:dyDescent="0.3">
      <c r="A48" s="1">
        <v>48</v>
      </c>
      <c r="C48" t="s">
        <v>64</v>
      </c>
      <c r="D48">
        <v>5295.72</v>
      </c>
      <c r="E48">
        <v>53</v>
      </c>
      <c r="F48">
        <v>6296</v>
      </c>
      <c r="G48" t="s">
        <v>92</v>
      </c>
      <c r="H48">
        <v>41029.39</v>
      </c>
      <c r="I48" t="s">
        <v>127</v>
      </c>
      <c r="J48">
        <v>1023252</v>
      </c>
      <c r="K48">
        <v>17</v>
      </c>
    </row>
    <row r="49" spans="1:11" hidden="1" x14ac:dyDescent="0.3">
      <c r="A49" s="1">
        <v>49</v>
      </c>
      <c r="C49" t="s">
        <v>65</v>
      </c>
      <c r="D49">
        <v>41029.39</v>
      </c>
      <c r="E49">
        <v>69</v>
      </c>
      <c r="F49">
        <v>6538</v>
      </c>
      <c r="G49" t="s">
        <v>103</v>
      </c>
      <c r="H49">
        <v>41029.39</v>
      </c>
      <c r="I49" t="s">
        <v>127</v>
      </c>
      <c r="J49">
        <v>1023252</v>
      </c>
      <c r="K49">
        <v>606</v>
      </c>
    </row>
    <row r="50" spans="1:11" hidden="1" x14ac:dyDescent="0.3">
      <c r="A50" s="1">
        <v>50</v>
      </c>
      <c r="C50" t="s">
        <v>64</v>
      </c>
      <c r="D50">
        <v>10000000</v>
      </c>
      <c r="E50">
        <v>34</v>
      </c>
      <c r="F50">
        <v>5896</v>
      </c>
      <c r="G50" t="s">
        <v>101</v>
      </c>
      <c r="H50">
        <v>68600000</v>
      </c>
      <c r="I50" t="s">
        <v>128</v>
      </c>
      <c r="J50">
        <v>1023253</v>
      </c>
      <c r="K50">
        <v>10</v>
      </c>
    </row>
    <row r="51" spans="1:11" hidden="1" x14ac:dyDescent="0.3">
      <c r="A51" s="1">
        <v>51</v>
      </c>
      <c r="B51" t="s">
        <v>46</v>
      </c>
      <c r="C51" t="s">
        <v>64</v>
      </c>
      <c r="D51">
        <v>50</v>
      </c>
      <c r="E51">
        <v>69</v>
      </c>
      <c r="F51">
        <v>7187</v>
      </c>
      <c r="G51" t="s">
        <v>104</v>
      </c>
      <c r="H51">
        <v>50</v>
      </c>
      <c r="I51" t="s">
        <v>128</v>
      </c>
      <c r="J51">
        <v>1023253</v>
      </c>
      <c r="K51">
        <v>403</v>
      </c>
    </row>
    <row r="52" spans="1:11" hidden="1" x14ac:dyDescent="0.3">
      <c r="A52" s="1">
        <v>52</v>
      </c>
      <c r="C52" t="s">
        <v>65</v>
      </c>
      <c r="D52">
        <v>43.5</v>
      </c>
      <c r="E52">
        <v>69</v>
      </c>
      <c r="F52">
        <v>1514</v>
      </c>
      <c r="G52" t="s">
        <v>102</v>
      </c>
      <c r="H52">
        <v>43.5</v>
      </c>
      <c r="I52" t="s">
        <v>128</v>
      </c>
      <c r="J52">
        <v>1023253</v>
      </c>
      <c r="K52">
        <v>600</v>
      </c>
    </row>
    <row r="53" spans="1:11" hidden="1" x14ac:dyDescent="0.3">
      <c r="A53" s="1">
        <v>53</v>
      </c>
      <c r="C53" t="s">
        <v>65</v>
      </c>
      <c r="D53">
        <v>10000000</v>
      </c>
      <c r="E53">
        <v>34</v>
      </c>
      <c r="F53">
        <v>7187</v>
      </c>
      <c r="G53" t="s">
        <v>104</v>
      </c>
      <c r="H53">
        <v>68600000</v>
      </c>
      <c r="I53" t="s">
        <v>128</v>
      </c>
      <c r="J53">
        <v>1023253</v>
      </c>
      <c r="K53">
        <v>403</v>
      </c>
    </row>
    <row r="54" spans="1:11" hidden="1" x14ac:dyDescent="0.3">
      <c r="A54" s="1">
        <v>54</v>
      </c>
      <c r="B54" t="s">
        <v>47</v>
      </c>
      <c r="C54" t="s">
        <v>64</v>
      </c>
      <c r="D54">
        <v>699.13</v>
      </c>
      <c r="E54">
        <v>34</v>
      </c>
      <c r="F54">
        <v>5896</v>
      </c>
      <c r="G54" t="s">
        <v>101</v>
      </c>
      <c r="H54">
        <v>4796.03</v>
      </c>
      <c r="I54" t="s">
        <v>129</v>
      </c>
      <c r="J54">
        <v>1023268</v>
      </c>
      <c r="K54">
        <v>10</v>
      </c>
    </row>
    <row r="55" spans="1:11" hidden="1" x14ac:dyDescent="0.3">
      <c r="A55" s="1">
        <v>55</v>
      </c>
      <c r="B55" t="s">
        <v>48</v>
      </c>
      <c r="C55" t="s">
        <v>64</v>
      </c>
      <c r="D55">
        <v>50</v>
      </c>
      <c r="E55">
        <v>69</v>
      </c>
      <c r="F55">
        <v>3987</v>
      </c>
      <c r="G55" t="s">
        <v>105</v>
      </c>
      <c r="H55">
        <v>50</v>
      </c>
      <c r="I55" t="s">
        <v>129</v>
      </c>
      <c r="J55">
        <v>1023268</v>
      </c>
      <c r="K55">
        <v>412</v>
      </c>
    </row>
    <row r="56" spans="1:11" hidden="1" x14ac:dyDescent="0.3">
      <c r="A56" s="1">
        <v>56</v>
      </c>
      <c r="C56" t="s">
        <v>65</v>
      </c>
      <c r="D56">
        <v>43.5</v>
      </c>
      <c r="E56">
        <v>69</v>
      </c>
      <c r="F56">
        <v>1514</v>
      </c>
      <c r="G56" t="s">
        <v>102</v>
      </c>
      <c r="H56">
        <v>43.5</v>
      </c>
      <c r="I56" t="s">
        <v>129</v>
      </c>
      <c r="J56">
        <v>1023268</v>
      </c>
      <c r="K56">
        <v>600</v>
      </c>
    </row>
    <row r="57" spans="1:11" hidden="1" x14ac:dyDescent="0.3">
      <c r="A57" s="1">
        <v>57</v>
      </c>
      <c r="B57" t="s">
        <v>49</v>
      </c>
      <c r="C57" t="s">
        <v>65</v>
      </c>
      <c r="D57">
        <v>4796.03</v>
      </c>
      <c r="E57">
        <v>69</v>
      </c>
      <c r="F57">
        <v>5832</v>
      </c>
      <c r="G57" t="s">
        <v>106</v>
      </c>
      <c r="H57">
        <v>4796.03</v>
      </c>
      <c r="I57" t="s">
        <v>129</v>
      </c>
      <c r="J57">
        <v>1023268</v>
      </c>
      <c r="K57">
        <v>412</v>
      </c>
    </row>
    <row r="58" spans="1:11" hidden="1" x14ac:dyDescent="0.3">
      <c r="A58" s="1">
        <v>58</v>
      </c>
      <c r="B58" t="s">
        <v>47</v>
      </c>
      <c r="C58" t="s">
        <v>64</v>
      </c>
      <c r="D58">
        <v>687.79</v>
      </c>
      <c r="E58">
        <v>34</v>
      </c>
      <c r="F58">
        <v>5896</v>
      </c>
      <c r="G58" t="s">
        <v>101</v>
      </c>
      <c r="H58">
        <v>4718.24</v>
      </c>
      <c r="I58" t="s">
        <v>130</v>
      </c>
      <c r="J58">
        <v>1023269</v>
      </c>
      <c r="K58">
        <v>10</v>
      </c>
    </row>
    <row r="59" spans="1:11" hidden="1" x14ac:dyDescent="0.3">
      <c r="A59" s="1">
        <v>59</v>
      </c>
      <c r="B59" t="s">
        <v>48</v>
      </c>
      <c r="C59" t="s">
        <v>64</v>
      </c>
      <c r="D59">
        <v>50</v>
      </c>
      <c r="E59">
        <v>69</v>
      </c>
      <c r="F59">
        <v>3987</v>
      </c>
      <c r="G59" t="s">
        <v>105</v>
      </c>
      <c r="H59">
        <v>50</v>
      </c>
      <c r="I59" t="s">
        <v>130</v>
      </c>
      <c r="J59">
        <v>1023269</v>
      </c>
      <c r="K59">
        <v>412</v>
      </c>
    </row>
    <row r="60" spans="1:11" hidden="1" x14ac:dyDescent="0.3">
      <c r="A60" s="1">
        <v>60</v>
      </c>
      <c r="C60" t="s">
        <v>65</v>
      </c>
      <c r="D60">
        <v>43.5</v>
      </c>
      <c r="E60">
        <v>69</v>
      </c>
      <c r="F60">
        <v>1514</v>
      </c>
      <c r="G60" t="s">
        <v>102</v>
      </c>
      <c r="H60">
        <v>43.5</v>
      </c>
      <c r="I60" t="s">
        <v>130</v>
      </c>
      <c r="J60">
        <v>1023269</v>
      </c>
      <c r="K60">
        <v>600</v>
      </c>
    </row>
    <row r="61" spans="1:11" hidden="1" x14ac:dyDescent="0.3">
      <c r="A61" s="1">
        <v>61</v>
      </c>
      <c r="B61" t="s">
        <v>50</v>
      </c>
      <c r="C61" t="s">
        <v>65</v>
      </c>
      <c r="D61">
        <v>4718.24</v>
      </c>
      <c r="E61">
        <v>69</v>
      </c>
      <c r="F61">
        <v>5832</v>
      </c>
      <c r="G61" t="s">
        <v>106</v>
      </c>
      <c r="H61">
        <v>4718.24</v>
      </c>
      <c r="I61" t="s">
        <v>130</v>
      </c>
      <c r="J61">
        <v>1023269</v>
      </c>
      <c r="K61">
        <v>412</v>
      </c>
    </row>
    <row r="62" spans="1:11" hidden="1" x14ac:dyDescent="0.3">
      <c r="A62" s="1">
        <v>62</v>
      </c>
      <c r="C62" t="s">
        <v>64</v>
      </c>
      <c r="D62">
        <v>2500000</v>
      </c>
      <c r="E62">
        <v>34</v>
      </c>
      <c r="F62">
        <v>5896</v>
      </c>
      <c r="G62" t="s">
        <v>101</v>
      </c>
      <c r="H62">
        <v>17150000</v>
      </c>
      <c r="I62" t="s">
        <v>131</v>
      </c>
      <c r="J62">
        <v>1023271</v>
      </c>
      <c r="K62">
        <v>10</v>
      </c>
    </row>
    <row r="63" spans="1:11" hidden="1" x14ac:dyDescent="0.3">
      <c r="A63" s="1">
        <v>63</v>
      </c>
      <c r="B63" t="s">
        <v>46</v>
      </c>
      <c r="C63" t="s">
        <v>64</v>
      </c>
      <c r="D63">
        <v>50</v>
      </c>
      <c r="E63">
        <v>69</v>
      </c>
      <c r="F63">
        <v>3917</v>
      </c>
      <c r="G63" t="s">
        <v>74</v>
      </c>
      <c r="H63">
        <v>50</v>
      </c>
      <c r="I63" t="s">
        <v>131</v>
      </c>
      <c r="J63">
        <v>1023271</v>
      </c>
      <c r="K63">
        <v>403</v>
      </c>
    </row>
    <row r="64" spans="1:11" hidden="1" x14ac:dyDescent="0.3">
      <c r="A64" s="1">
        <v>64</v>
      </c>
      <c r="C64" t="s">
        <v>65</v>
      </c>
      <c r="D64">
        <v>43.5</v>
      </c>
      <c r="E64">
        <v>69</v>
      </c>
      <c r="F64">
        <v>1514</v>
      </c>
      <c r="G64" t="s">
        <v>102</v>
      </c>
      <c r="H64">
        <v>43.5</v>
      </c>
      <c r="I64" t="s">
        <v>131</v>
      </c>
      <c r="J64">
        <v>1023271</v>
      </c>
      <c r="K64">
        <v>600</v>
      </c>
    </row>
    <row r="65" spans="1:11" hidden="1" x14ac:dyDescent="0.3">
      <c r="A65" s="1">
        <v>65</v>
      </c>
      <c r="C65" t="s">
        <v>65</v>
      </c>
      <c r="D65">
        <v>2500000</v>
      </c>
      <c r="E65">
        <v>34</v>
      </c>
      <c r="F65">
        <v>3917</v>
      </c>
      <c r="G65" t="s">
        <v>74</v>
      </c>
      <c r="H65">
        <v>17150000</v>
      </c>
      <c r="I65" t="s">
        <v>131</v>
      </c>
      <c r="J65">
        <v>1023271</v>
      </c>
      <c r="K65">
        <v>403</v>
      </c>
    </row>
    <row r="66" spans="1:11" hidden="1" x14ac:dyDescent="0.3">
      <c r="A66" s="1">
        <v>66</v>
      </c>
      <c r="C66" t="s">
        <v>64</v>
      </c>
      <c r="D66">
        <v>3000000</v>
      </c>
      <c r="E66">
        <v>34</v>
      </c>
      <c r="F66">
        <v>5896</v>
      </c>
      <c r="G66" t="s">
        <v>101</v>
      </c>
      <c r="H66">
        <v>20580000</v>
      </c>
      <c r="I66" t="s">
        <v>132</v>
      </c>
      <c r="J66">
        <v>1023272</v>
      </c>
      <c r="K66">
        <v>10</v>
      </c>
    </row>
    <row r="67" spans="1:11" hidden="1" x14ac:dyDescent="0.3">
      <c r="A67" s="1">
        <v>67</v>
      </c>
      <c r="B67" t="s">
        <v>46</v>
      </c>
      <c r="C67" t="s">
        <v>64</v>
      </c>
      <c r="D67">
        <v>50</v>
      </c>
      <c r="E67">
        <v>69</v>
      </c>
      <c r="F67">
        <v>3914</v>
      </c>
      <c r="G67" t="s">
        <v>107</v>
      </c>
      <c r="H67">
        <v>50</v>
      </c>
      <c r="I67" t="s">
        <v>132</v>
      </c>
      <c r="J67">
        <v>1023272</v>
      </c>
      <c r="K67">
        <v>403</v>
      </c>
    </row>
    <row r="68" spans="1:11" hidden="1" x14ac:dyDescent="0.3">
      <c r="A68" s="1">
        <v>68</v>
      </c>
      <c r="C68" t="s">
        <v>65</v>
      </c>
      <c r="D68">
        <v>43.5</v>
      </c>
      <c r="E68">
        <v>69</v>
      </c>
      <c r="F68">
        <v>1514</v>
      </c>
      <c r="G68" t="s">
        <v>102</v>
      </c>
      <c r="H68">
        <v>43.5</v>
      </c>
      <c r="I68" t="s">
        <v>132</v>
      </c>
      <c r="J68">
        <v>1023272</v>
      </c>
      <c r="K68">
        <v>600</v>
      </c>
    </row>
    <row r="69" spans="1:11" hidden="1" x14ac:dyDescent="0.3">
      <c r="A69" s="1">
        <v>69</v>
      </c>
      <c r="C69" t="s">
        <v>65</v>
      </c>
      <c r="D69">
        <v>3000000</v>
      </c>
      <c r="E69">
        <v>34</v>
      </c>
      <c r="F69">
        <v>3914</v>
      </c>
      <c r="G69" t="s">
        <v>107</v>
      </c>
      <c r="H69">
        <v>20580000</v>
      </c>
      <c r="I69" t="s">
        <v>132</v>
      </c>
      <c r="J69">
        <v>1023272</v>
      </c>
      <c r="K69">
        <v>403</v>
      </c>
    </row>
    <row r="70" spans="1:11" hidden="1" x14ac:dyDescent="0.3">
      <c r="A70" s="1">
        <v>70</v>
      </c>
      <c r="B70" t="s">
        <v>47</v>
      </c>
      <c r="C70" t="s">
        <v>64</v>
      </c>
      <c r="D70">
        <v>303.54000000000002</v>
      </c>
      <c r="E70">
        <v>53</v>
      </c>
      <c r="F70">
        <v>6072</v>
      </c>
      <c r="G70" t="s">
        <v>67</v>
      </c>
      <c r="H70">
        <v>2351.7199999999998</v>
      </c>
      <c r="I70" t="s">
        <v>133</v>
      </c>
      <c r="J70">
        <v>1023273</v>
      </c>
      <c r="K70">
        <v>10</v>
      </c>
    </row>
    <row r="71" spans="1:11" hidden="1" x14ac:dyDescent="0.3">
      <c r="A71" s="1">
        <v>71</v>
      </c>
      <c r="B71" t="s">
        <v>48</v>
      </c>
      <c r="C71" t="s">
        <v>64</v>
      </c>
      <c r="D71">
        <v>50</v>
      </c>
      <c r="E71">
        <v>69</v>
      </c>
      <c r="F71">
        <v>3987</v>
      </c>
      <c r="G71" t="s">
        <v>105</v>
      </c>
      <c r="H71">
        <v>50</v>
      </c>
      <c r="I71" t="s">
        <v>133</v>
      </c>
      <c r="J71">
        <v>1023273</v>
      </c>
      <c r="K71">
        <v>412</v>
      </c>
    </row>
    <row r="72" spans="1:11" hidden="1" x14ac:dyDescent="0.3">
      <c r="A72" s="1">
        <v>72</v>
      </c>
      <c r="C72" t="s">
        <v>65</v>
      </c>
      <c r="D72">
        <v>43.5</v>
      </c>
      <c r="E72">
        <v>69</v>
      </c>
      <c r="F72">
        <v>1514</v>
      </c>
      <c r="G72" t="s">
        <v>102</v>
      </c>
      <c r="H72">
        <v>43.5</v>
      </c>
      <c r="I72" t="s">
        <v>133</v>
      </c>
      <c r="J72">
        <v>1023273</v>
      </c>
      <c r="K72">
        <v>600</v>
      </c>
    </row>
    <row r="73" spans="1:11" hidden="1" x14ac:dyDescent="0.3">
      <c r="A73" s="1">
        <v>73</v>
      </c>
      <c r="B73" t="s">
        <v>51</v>
      </c>
      <c r="C73" t="s">
        <v>65</v>
      </c>
      <c r="D73">
        <v>2351.7199999999998</v>
      </c>
      <c r="E73">
        <v>69</v>
      </c>
      <c r="F73">
        <v>5832</v>
      </c>
      <c r="G73" t="s">
        <v>106</v>
      </c>
      <c r="H73">
        <v>2351.7199999999998</v>
      </c>
      <c r="I73" t="s">
        <v>133</v>
      </c>
      <c r="J73">
        <v>1023273</v>
      </c>
      <c r="K73">
        <v>412</v>
      </c>
    </row>
    <row r="74" spans="1:11" hidden="1" x14ac:dyDescent="0.3">
      <c r="A74" s="1">
        <v>74</v>
      </c>
      <c r="B74" t="s">
        <v>52</v>
      </c>
      <c r="C74" t="s">
        <v>64</v>
      </c>
      <c r="D74">
        <v>120185</v>
      </c>
      <c r="E74">
        <v>34</v>
      </c>
      <c r="F74">
        <v>5896</v>
      </c>
      <c r="G74" t="s">
        <v>101</v>
      </c>
      <c r="H74">
        <v>824469.1</v>
      </c>
      <c r="I74" t="s">
        <v>134</v>
      </c>
      <c r="J74">
        <v>1023274</v>
      </c>
      <c r="K74">
        <v>10</v>
      </c>
    </row>
    <row r="75" spans="1:11" hidden="1" x14ac:dyDescent="0.3">
      <c r="A75" s="1">
        <v>75</v>
      </c>
      <c r="B75" t="s">
        <v>53</v>
      </c>
      <c r="C75" t="s">
        <v>65</v>
      </c>
      <c r="D75">
        <v>120185</v>
      </c>
      <c r="E75">
        <v>34</v>
      </c>
      <c r="F75">
        <v>7954</v>
      </c>
      <c r="G75" t="s">
        <v>108</v>
      </c>
      <c r="H75">
        <v>824469.1</v>
      </c>
      <c r="I75" t="s">
        <v>134</v>
      </c>
      <c r="J75">
        <v>1023274</v>
      </c>
      <c r="K75">
        <v>404</v>
      </c>
    </row>
    <row r="76" spans="1:11" hidden="1" x14ac:dyDescent="0.3">
      <c r="A76" s="1">
        <v>76</v>
      </c>
      <c r="B76" t="s">
        <v>52</v>
      </c>
      <c r="C76" t="s">
        <v>64</v>
      </c>
      <c r="D76">
        <v>481200</v>
      </c>
      <c r="E76">
        <v>34</v>
      </c>
      <c r="F76">
        <v>5896</v>
      </c>
      <c r="G76" t="s">
        <v>101</v>
      </c>
      <c r="H76">
        <v>3301032</v>
      </c>
      <c r="I76" t="s">
        <v>135</v>
      </c>
      <c r="J76">
        <v>1023277</v>
      </c>
      <c r="K76">
        <v>10</v>
      </c>
    </row>
    <row r="77" spans="1:11" hidden="1" x14ac:dyDescent="0.3">
      <c r="A77" s="1">
        <v>77</v>
      </c>
      <c r="B77" t="s">
        <v>54</v>
      </c>
      <c r="C77" t="s">
        <v>65</v>
      </c>
      <c r="D77">
        <v>481200</v>
      </c>
      <c r="E77">
        <v>34</v>
      </c>
      <c r="F77">
        <v>7954</v>
      </c>
      <c r="G77" t="s">
        <v>108</v>
      </c>
      <c r="H77">
        <v>3301032</v>
      </c>
      <c r="I77" t="s">
        <v>135</v>
      </c>
      <c r="J77">
        <v>1023277</v>
      </c>
      <c r="K77">
        <v>404</v>
      </c>
    </row>
    <row r="78" spans="1:11" hidden="1" x14ac:dyDescent="0.3">
      <c r="A78" s="1">
        <v>78</v>
      </c>
      <c r="B78" t="s">
        <v>52</v>
      </c>
      <c r="C78" t="s">
        <v>64</v>
      </c>
      <c r="D78">
        <v>669870</v>
      </c>
      <c r="E78">
        <v>34</v>
      </c>
      <c r="F78">
        <v>5896</v>
      </c>
      <c r="G78" t="s">
        <v>101</v>
      </c>
      <c r="H78">
        <v>4595308.2</v>
      </c>
      <c r="I78" t="s">
        <v>136</v>
      </c>
      <c r="J78">
        <v>1023280</v>
      </c>
      <c r="K78">
        <v>10</v>
      </c>
    </row>
    <row r="79" spans="1:11" hidden="1" x14ac:dyDescent="0.3">
      <c r="A79" s="1">
        <v>79</v>
      </c>
      <c r="B79" t="s">
        <v>55</v>
      </c>
      <c r="C79" t="s">
        <v>65</v>
      </c>
      <c r="D79">
        <v>669870</v>
      </c>
      <c r="E79">
        <v>34</v>
      </c>
      <c r="F79">
        <v>7954</v>
      </c>
      <c r="G79" t="s">
        <v>108</v>
      </c>
      <c r="H79">
        <v>4595308.2</v>
      </c>
      <c r="I79" t="s">
        <v>136</v>
      </c>
      <c r="J79">
        <v>1023280</v>
      </c>
      <c r="K79">
        <v>404</v>
      </c>
    </row>
    <row r="80" spans="1:11" hidden="1" x14ac:dyDescent="0.3">
      <c r="A80" s="1">
        <v>80</v>
      </c>
      <c r="C80" t="s">
        <v>64</v>
      </c>
      <c r="D80">
        <v>710.3</v>
      </c>
      <c r="E80">
        <v>34</v>
      </c>
      <c r="F80">
        <v>5896</v>
      </c>
      <c r="G80" t="s">
        <v>101</v>
      </c>
      <c r="H80">
        <v>4872.66</v>
      </c>
      <c r="I80" t="s">
        <v>137</v>
      </c>
      <c r="J80">
        <v>1023283</v>
      </c>
      <c r="K80">
        <v>10</v>
      </c>
    </row>
    <row r="81" spans="1:11" hidden="1" x14ac:dyDescent="0.3">
      <c r="A81" s="1">
        <v>81</v>
      </c>
      <c r="C81" t="s">
        <v>65</v>
      </c>
      <c r="D81">
        <v>710.3</v>
      </c>
      <c r="E81">
        <v>34</v>
      </c>
      <c r="F81">
        <v>7811</v>
      </c>
      <c r="G81" t="s">
        <v>109</v>
      </c>
      <c r="H81">
        <v>4872.66</v>
      </c>
      <c r="I81" t="s">
        <v>137</v>
      </c>
      <c r="J81">
        <v>1023283</v>
      </c>
      <c r="K81">
        <v>164</v>
      </c>
    </row>
    <row r="82" spans="1:11" hidden="1" x14ac:dyDescent="0.3">
      <c r="A82" s="1">
        <v>82</v>
      </c>
      <c r="C82" t="s">
        <v>64</v>
      </c>
      <c r="D82" s="2">
        <v>9506985.1999999993</v>
      </c>
      <c r="E82">
        <v>34</v>
      </c>
      <c r="F82">
        <v>7080</v>
      </c>
      <c r="G82" t="s">
        <v>110</v>
      </c>
      <c r="H82">
        <v>65217918.469999999</v>
      </c>
      <c r="I82" t="s">
        <v>138</v>
      </c>
      <c r="J82">
        <v>1750703</v>
      </c>
      <c r="K82">
        <v>10</v>
      </c>
    </row>
    <row r="83" spans="1:11" hidden="1" x14ac:dyDescent="0.3">
      <c r="A83" s="1">
        <v>83</v>
      </c>
      <c r="C83" t="s">
        <v>65</v>
      </c>
      <c r="D83" s="2">
        <v>9506985.1999999993</v>
      </c>
      <c r="E83">
        <v>34</v>
      </c>
      <c r="F83">
        <v>5896</v>
      </c>
      <c r="G83" t="s">
        <v>101</v>
      </c>
      <c r="H83">
        <v>65217918.469999999</v>
      </c>
      <c r="I83" t="s">
        <v>138</v>
      </c>
      <c r="J83">
        <v>1750703</v>
      </c>
      <c r="K83">
        <v>10</v>
      </c>
    </row>
    <row r="84" spans="1:11" hidden="1" x14ac:dyDescent="0.3">
      <c r="A84" s="1">
        <v>84</v>
      </c>
      <c r="C84" t="s">
        <v>64</v>
      </c>
      <c r="D84">
        <v>12797</v>
      </c>
      <c r="E84">
        <v>34</v>
      </c>
      <c r="F84">
        <v>5896</v>
      </c>
      <c r="G84" t="s">
        <v>101</v>
      </c>
      <c r="H84">
        <v>87787.42</v>
      </c>
      <c r="I84" t="s">
        <v>139</v>
      </c>
      <c r="J84">
        <v>1750953</v>
      </c>
      <c r="K84">
        <v>10</v>
      </c>
    </row>
    <row r="85" spans="1:11" hidden="1" x14ac:dyDescent="0.3">
      <c r="A85" s="1">
        <v>85</v>
      </c>
      <c r="B85" t="s">
        <v>56</v>
      </c>
      <c r="C85" t="s">
        <v>65</v>
      </c>
      <c r="D85">
        <v>87787.42</v>
      </c>
      <c r="E85">
        <v>69</v>
      </c>
      <c r="F85">
        <v>3987</v>
      </c>
      <c r="G85" t="s">
        <v>105</v>
      </c>
      <c r="H85">
        <v>87787.42</v>
      </c>
      <c r="I85" t="s">
        <v>139</v>
      </c>
      <c r="J85">
        <v>1750953</v>
      </c>
      <c r="K85">
        <v>412</v>
      </c>
    </row>
    <row r="86" spans="1:11" hidden="1" x14ac:dyDescent="0.3">
      <c r="A86" s="1">
        <v>86</v>
      </c>
      <c r="C86" t="s">
        <v>64</v>
      </c>
      <c r="D86">
        <v>5000</v>
      </c>
      <c r="E86">
        <v>34</v>
      </c>
      <c r="F86">
        <v>5896</v>
      </c>
      <c r="G86" t="s">
        <v>101</v>
      </c>
      <c r="H86">
        <v>34300</v>
      </c>
      <c r="I86" t="s">
        <v>140</v>
      </c>
      <c r="J86">
        <v>1750955</v>
      </c>
      <c r="K86">
        <v>10</v>
      </c>
    </row>
    <row r="87" spans="1:11" hidden="1" x14ac:dyDescent="0.3">
      <c r="A87" s="1">
        <v>87</v>
      </c>
      <c r="B87" t="s">
        <v>57</v>
      </c>
      <c r="C87" t="s">
        <v>65</v>
      </c>
      <c r="D87">
        <v>34300</v>
      </c>
      <c r="E87">
        <v>69</v>
      </c>
      <c r="F87">
        <v>818</v>
      </c>
      <c r="G87" t="s">
        <v>70</v>
      </c>
      <c r="H87">
        <v>34300</v>
      </c>
      <c r="I87" t="s">
        <v>140</v>
      </c>
      <c r="J87">
        <v>1750955</v>
      </c>
      <c r="K87">
        <v>412</v>
      </c>
    </row>
    <row r="88" spans="1:11" hidden="1" x14ac:dyDescent="0.3">
      <c r="A88" s="1">
        <v>89</v>
      </c>
      <c r="C88" t="s">
        <v>64</v>
      </c>
      <c r="D88">
        <v>44880</v>
      </c>
      <c r="E88">
        <v>34</v>
      </c>
      <c r="F88">
        <v>5896</v>
      </c>
      <c r="G88" t="s">
        <v>101</v>
      </c>
      <c r="H88">
        <v>307876.8</v>
      </c>
      <c r="I88" t="s">
        <v>141</v>
      </c>
      <c r="J88">
        <v>1750957</v>
      </c>
      <c r="K88">
        <v>10</v>
      </c>
    </row>
    <row r="89" spans="1:11" hidden="1" x14ac:dyDescent="0.3">
      <c r="A89" s="1">
        <v>90</v>
      </c>
      <c r="C89" t="s">
        <v>65</v>
      </c>
      <c r="D89">
        <v>44880</v>
      </c>
      <c r="E89">
        <v>34</v>
      </c>
      <c r="F89">
        <v>7164</v>
      </c>
      <c r="G89" t="s">
        <v>111</v>
      </c>
      <c r="H89">
        <v>307876.8</v>
      </c>
      <c r="I89" t="s">
        <v>141</v>
      </c>
      <c r="J89">
        <v>1750957</v>
      </c>
      <c r="K89">
        <v>404</v>
      </c>
    </row>
    <row r="90" spans="1:11" hidden="1" x14ac:dyDescent="0.3">
      <c r="A90" s="1">
        <v>92</v>
      </c>
      <c r="C90" t="s">
        <v>64</v>
      </c>
      <c r="D90">
        <v>1604.85</v>
      </c>
      <c r="E90">
        <v>34</v>
      </c>
      <c r="F90">
        <v>5896</v>
      </c>
      <c r="G90" t="s">
        <v>101</v>
      </c>
      <c r="H90">
        <v>11009.27</v>
      </c>
      <c r="I90" t="s">
        <v>142</v>
      </c>
      <c r="J90">
        <v>1750959</v>
      </c>
      <c r="K90">
        <v>10</v>
      </c>
    </row>
    <row r="91" spans="1:11" hidden="1" x14ac:dyDescent="0.3">
      <c r="A91" s="1">
        <v>93</v>
      </c>
      <c r="C91" t="s">
        <v>65</v>
      </c>
      <c r="D91">
        <v>1604.85</v>
      </c>
      <c r="E91">
        <v>34</v>
      </c>
      <c r="F91">
        <v>4249</v>
      </c>
      <c r="G91" t="s">
        <v>112</v>
      </c>
      <c r="H91">
        <v>11009.27</v>
      </c>
      <c r="I91" t="s">
        <v>142</v>
      </c>
      <c r="J91">
        <v>1750959</v>
      </c>
      <c r="K91">
        <v>412</v>
      </c>
    </row>
    <row r="92" spans="1:11" hidden="1" x14ac:dyDescent="0.3">
      <c r="A92" s="1">
        <v>95</v>
      </c>
      <c r="C92" t="s">
        <v>64</v>
      </c>
      <c r="D92">
        <v>1631.29</v>
      </c>
      <c r="E92">
        <v>34</v>
      </c>
      <c r="F92">
        <v>5896</v>
      </c>
      <c r="G92" t="s">
        <v>101</v>
      </c>
      <c r="H92">
        <v>11190.65</v>
      </c>
      <c r="I92" t="s">
        <v>143</v>
      </c>
      <c r="J92">
        <v>1750961</v>
      </c>
      <c r="K92">
        <v>10</v>
      </c>
    </row>
    <row r="93" spans="1:11" hidden="1" x14ac:dyDescent="0.3">
      <c r="A93" s="1">
        <v>96</v>
      </c>
      <c r="C93" t="s">
        <v>65</v>
      </c>
      <c r="D93">
        <v>1631.29</v>
      </c>
      <c r="E93">
        <v>34</v>
      </c>
      <c r="F93">
        <v>4249</v>
      </c>
      <c r="G93" t="s">
        <v>112</v>
      </c>
      <c r="H93">
        <v>11190.65</v>
      </c>
      <c r="I93" t="s">
        <v>143</v>
      </c>
      <c r="J93">
        <v>1750961</v>
      </c>
      <c r="K93">
        <v>412</v>
      </c>
    </row>
    <row r="94" spans="1:11" hidden="1" x14ac:dyDescent="0.3">
      <c r="A94" s="1">
        <v>98</v>
      </c>
      <c r="B94" t="s">
        <v>58</v>
      </c>
      <c r="C94" t="s">
        <v>64</v>
      </c>
      <c r="D94">
        <v>28885.32</v>
      </c>
      <c r="E94">
        <v>69</v>
      </c>
      <c r="F94">
        <v>3987</v>
      </c>
      <c r="G94" t="s">
        <v>105</v>
      </c>
      <c r="H94">
        <v>28885.32</v>
      </c>
      <c r="I94" t="s">
        <v>144</v>
      </c>
      <c r="J94">
        <v>1751094</v>
      </c>
      <c r="K94">
        <v>412</v>
      </c>
    </row>
    <row r="95" spans="1:11" hidden="1" x14ac:dyDescent="0.3">
      <c r="A95" s="1">
        <v>99</v>
      </c>
      <c r="B95" t="s">
        <v>59</v>
      </c>
      <c r="C95" t="s">
        <v>64</v>
      </c>
      <c r="D95">
        <v>5959047.8600000003</v>
      </c>
      <c r="E95">
        <v>34</v>
      </c>
      <c r="F95">
        <v>5970</v>
      </c>
      <c r="G95" t="s">
        <v>113</v>
      </c>
      <c r="H95">
        <v>40879068.32</v>
      </c>
      <c r="I95" t="s">
        <v>144</v>
      </c>
      <c r="J95">
        <v>1751094</v>
      </c>
      <c r="K95">
        <v>412</v>
      </c>
    </row>
    <row r="96" spans="1:11" hidden="1" x14ac:dyDescent="0.3">
      <c r="A96" s="1">
        <v>100</v>
      </c>
      <c r="C96" t="s">
        <v>65</v>
      </c>
      <c r="D96">
        <v>191.4</v>
      </c>
      <c r="E96">
        <v>69</v>
      </c>
      <c r="F96">
        <v>1510</v>
      </c>
      <c r="G96" t="s">
        <v>114</v>
      </c>
      <c r="H96">
        <v>191.4</v>
      </c>
      <c r="I96" t="s">
        <v>144</v>
      </c>
      <c r="J96">
        <v>1751094</v>
      </c>
      <c r="K96">
        <v>600</v>
      </c>
    </row>
    <row r="97" spans="1:11" hidden="1" x14ac:dyDescent="0.3">
      <c r="A97" s="1">
        <v>101</v>
      </c>
      <c r="C97" t="s">
        <v>65</v>
      </c>
      <c r="D97">
        <v>24895.33</v>
      </c>
      <c r="E97">
        <v>69</v>
      </c>
      <c r="F97">
        <v>5781</v>
      </c>
      <c r="G97" t="s">
        <v>115</v>
      </c>
      <c r="H97">
        <v>24895.33</v>
      </c>
      <c r="I97" t="s">
        <v>144</v>
      </c>
      <c r="J97">
        <v>1751094</v>
      </c>
      <c r="K97">
        <v>650</v>
      </c>
    </row>
    <row r="98" spans="1:11" hidden="1" x14ac:dyDescent="0.3">
      <c r="A98" s="1">
        <v>102</v>
      </c>
      <c r="C98" t="s">
        <v>65</v>
      </c>
      <c r="D98">
        <v>5959047.8600000003</v>
      </c>
      <c r="E98">
        <v>34</v>
      </c>
      <c r="F98">
        <v>7080</v>
      </c>
      <c r="G98" t="s">
        <v>110</v>
      </c>
      <c r="H98">
        <v>40879068.32</v>
      </c>
      <c r="I98" t="s">
        <v>144</v>
      </c>
      <c r="J98">
        <v>1751094</v>
      </c>
      <c r="K98">
        <v>10</v>
      </c>
    </row>
    <row r="99" spans="1:11" hidden="1" x14ac:dyDescent="0.3">
      <c r="A99" s="1">
        <v>103</v>
      </c>
      <c r="C99" t="s">
        <v>65</v>
      </c>
      <c r="D99">
        <v>43.5</v>
      </c>
      <c r="E99">
        <v>69</v>
      </c>
      <c r="F99">
        <v>1514</v>
      </c>
      <c r="G99" t="s">
        <v>102</v>
      </c>
      <c r="H99">
        <v>43.5</v>
      </c>
      <c r="I99" t="s">
        <v>144</v>
      </c>
      <c r="J99">
        <v>1751094</v>
      </c>
      <c r="K99">
        <v>600</v>
      </c>
    </row>
    <row r="100" spans="1:11" hidden="1" x14ac:dyDescent="0.3">
      <c r="A100" s="1">
        <v>104</v>
      </c>
      <c r="B100" t="s">
        <v>58</v>
      </c>
      <c r="C100" t="s">
        <v>64</v>
      </c>
      <c r="D100">
        <v>17307.22</v>
      </c>
      <c r="E100">
        <v>69</v>
      </c>
      <c r="F100">
        <v>3987</v>
      </c>
      <c r="G100" t="s">
        <v>105</v>
      </c>
      <c r="H100">
        <v>17307.22</v>
      </c>
      <c r="I100" t="s">
        <v>145</v>
      </c>
      <c r="J100">
        <v>1751095</v>
      </c>
      <c r="K100">
        <v>412</v>
      </c>
    </row>
    <row r="101" spans="1:11" hidden="1" x14ac:dyDescent="0.3">
      <c r="A101" s="1">
        <v>105</v>
      </c>
      <c r="B101" t="s">
        <v>59</v>
      </c>
      <c r="C101" t="s">
        <v>64</v>
      </c>
      <c r="D101">
        <v>3547937.34</v>
      </c>
      <c r="E101">
        <v>34</v>
      </c>
      <c r="F101">
        <v>5970</v>
      </c>
      <c r="G101" t="s">
        <v>113</v>
      </c>
      <c r="H101">
        <v>24338850.149999999</v>
      </c>
      <c r="I101" t="s">
        <v>145</v>
      </c>
      <c r="J101">
        <v>1751095</v>
      </c>
      <c r="K101">
        <v>412</v>
      </c>
    </row>
    <row r="102" spans="1:11" hidden="1" x14ac:dyDescent="0.3">
      <c r="A102" s="1">
        <v>106</v>
      </c>
      <c r="C102" t="s">
        <v>65</v>
      </c>
      <c r="D102">
        <v>191.4</v>
      </c>
      <c r="E102">
        <v>69</v>
      </c>
      <c r="F102">
        <v>1510</v>
      </c>
      <c r="G102" t="s">
        <v>114</v>
      </c>
      <c r="H102">
        <v>191.4</v>
      </c>
      <c r="I102" t="s">
        <v>145</v>
      </c>
      <c r="J102">
        <v>1751095</v>
      </c>
      <c r="K102">
        <v>600</v>
      </c>
    </row>
    <row r="103" spans="1:11" hidden="1" x14ac:dyDescent="0.3">
      <c r="A103" s="1">
        <v>107</v>
      </c>
      <c r="C103" t="s">
        <v>65</v>
      </c>
      <c r="D103">
        <v>14822.38</v>
      </c>
      <c r="E103">
        <v>69</v>
      </c>
      <c r="F103">
        <v>5781</v>
      </c>
      <c r="G103" t="s">
        <v>115</v>
      </c>
      <c r="H103">
        <v>14822.38</v>
      </c>
      <c r="I103" t="s">
        <v>145</v>
      </c>
      <c r="J103">
        <v>1751095</v>
      </c>
      <c r="K103">
        <v>650</v>
      </c>
    </row>
    <row r="104" spans="1:11" hidden="1" x14ac:dyDescent="0.3">
      <c r="A104" s="1">
        <v>108</v>
      </c>
      <c r="C104" t="s">
        <v>65</v>
      </c>
      <c r="D104">
        <v>3547937.34</v>
      </c>
      <c r="E104">
        <v>34</v>
      </c>
      <c r="F104">
        <v>7080</v>
      </c>
      <c r="G104" t="s">
        <v>110</v>
      </c>
      <c r="H104">
        <v>24338850.149999999</v>
      </c>
      <c r="I104" t="s">
        <v>145</v>
      </c>
      <c r="J104">
        <v>1751095</v>
      </c>
      <c r="K104">
        <v>10</v>
      </c>
    </row>
    <row r="105" spans="1:11" hidden="1" x14ac:dyDescent="0.3">
      <c r="A105" s="1">
        <v>109</v>
      </c>
      <c r="C105" t="s">
        <v>65</v>
      </c>
      <c r="D105">
        <v>43.5</v>
      </c>
      <c r="E105">
        <v>69</v>
      </c>
      <c r="F105">
        <v>1514</v>
      </c>
      <c r="G105" t="s">
        <v>102</v>
      </c>
      <c r="H105">
        <v>43.5</v>
      </c>
      <c r="I105" t="s">
        <v>145</v>
      </c>
      <c r="J105">
        <v>1751095</v>
      </c>
      <c r="K105">
        <v>600</v>
      </c>
    </row>
    <row r="106" spans="1:11" hidden="1" x14ac:dyDescent="0.3">
      <c r="A106" s="1">
        <v>110</v>
      </c>
      <c r="C106" t="s">
        <v>64</v>
      </c>
      <c r="D106">
        <v>4966343.6900000004</v>
      </c>
      <c r="E106">
        <v>34</v>
      </c>
      <c r="F106">
        <v>5896</v>
      </c>
      <c r="G106" t="s">
        <v>101</v>
      </c>
      <c r="H106">
        <v>34069117.710000001</v>
      </c>
      <c r="I106" t="s">
        <v>146</v>
      </c>
      <c r="J106">
        <v>1751436</v>
      </c>
      <c r="K106">
        <v>10</v>
      </c>
    </row>
    <row r="107" spans="1:11" hidden="1" x14ac:dyDescent="0.3">
      <c r="A107" s="1">
        <v>111</v>
      </c>
      <c r="B107" t="s">
        <v>60</v>
      </c>
      <c r="C107" t="s">
        <v>65</v>
      </c>
      <c r="D107">
        <v>4966343.6900000004</v>
      </c>
      <c r="E107">
        <v>34</v>
      </c>
      <c r="F107">
        <v>1470</v>
      </c>
      <c r="G107" t="s">
        <v>84</v>
      </c>
      <c r="H107">
        <v>34069117.710000001</v>
      </c>
      <c r="I107" t="s">
        <v>146</v>
      </c>
      <c r="J107">
        <v>1751436</v>
      </c>
      <c r="K107">
        <v>498</v>
      </c>
    </row>
    <row r="108" spans="1:11" hidden="1" x14ac:dyDescent="0.3">
      <c r="A108" s="1">
        <v>112</v>
      </c>
      <c r="C108" t="s">
        <v>64</v>
      </c>
      <c r="D108">
        <v>76750.75</v>
      </c>
      <c r="E108">
        <v>34</v>
      </c>
      <c r="F108">
        <v>5896</v>
      </c>
      <c r="G108" t="s">
        <v>101</v>
      </c>
      <c r="H108">
        <v>526510.15</v>
      </c>
      <c r="I108" t="s">
        <v>147</v>
      </c>
      <c r="J108">
        <v>1751437</v>
      </c>
      <c r="K108">
        <v>10</v>
      </c>
    </row>
    <row r="109" spans="1:11" hidden="1" x14ac:dyDescent="0.3">
      <c r="A109" s="1">
        <v>113</v>
      </c>
      <c r="C109" t="s">
        <v>65</v>
      </c>
      <c r="D109">
        <v>76750.75</v>
      </c>
      <c r="E109">
        <v>34</v>
      </c>
      <c r="F109">
        <v>7164</v>
      </c>
      <c r="G109" t="s">
        <v>111</v>
      </c>
      <c r="H109">
        <v>526510.15</v>
      </c>
      <c r="I109" t="s">
        <v>147</v>
      </c>
      <c r="J109">
        <v>1751437</v>
      </c>
      <c r="K109">
        <v>404</v>
      </c>
    </row>
    <row r="110" spans="1:11" hidden="1" x14ac:dyDescent="0.3">
      <c r="A110" s="1">
        <v>115</v>
      </c>
      <c r="C110" t="s">
        <v>64</v>
      </c>
      <c r="D110">
        <v>20843.54</v>
      </c>
      <c r="E110">
        <v>34</v>
      </c>
      <c r="F110">
        <v>5896</v>
      </c>
      <c r="G110" t="s">
        <v>101</v>
      </c>
      <c r="H110">
        <v>142986.68</v>
      </c>
      <c r="I110" t="s">
        <v>148</v>
      </c>
      <c r="J110">
        <v>1751439</v>
      </c>
      <c r="K110">
        <v>10</v>
      </c>
    </row>
    <row r="111" spans="1:11" hidden="1" x14ac:dyDescent="0.3">
      <c r="A111" s="1">
        <v>116</v>
      </c>
      <c r="C111" t="s">
        <v>65</v>
      </c>
      <c r="D111">
        <v>20843.54</v>
      </c>
      <c r="E111">
        <v>34</v>
      </c>
      <c r="F111">
        <v>7164</v>
      </c>
      <c r="G111" t="s">
        <v>111</v>
      </c>
      <c r="H111">
        <v>142986.68</v>
      </c>
      <c r="I111" t="s">
        <v>148</v>
      </c>
      <c r="J111">
        <v>1751439</v>
      </c>
      <c r="K111">
        <v>404</v>
      </c>
    </row>
    <row r="112" spans="1:11" hidden="1" x14ac:dyDescent="0.3">
      <c r="A112" s="1">
        <v>118</v>
      </c>
      <c r="C112" t="s">
        <v>64</v>
      </c>
      <c r="D112">
        <v>1055</v>
      </c>
      <c r="E112">
        <v>34</v>
      </c>
      <c r="F112">
        <v>5896</v>
      </c>
      <c r="G112" t="s">
        <v>101</v>
      </c>
      <c r="H112">
        <v>7237.3</v>
      </c>
      <c r="I112" t="s">
        <v>149</v>
      </c>
      <c r="J112">
        <v>1751441</v>
      </c>
      <c r="K112">
        <v>10</v>
      </c>
    </row>
    <row r="113" spans="1:11" hidden="1" x14ac:dyDescent="0.3">
      <c r="A113" s="1">
        <v>119</v>
      </c>
      <c r="B113" t="s">
        <v>61</v>
      </c>
      <c r="C113" t="s">
        <v>65</v>
      </c>
      <c r="D113">
        <v>1055</v>
      </c>
      <c r="E113">
        <v>34</v>
      </c>
      <c r="F113">
        <v>1470</v>
      </c>
      <c r="G113" t="s">
        <v>84</v>
      </c>
      <c r="H113">
        <v>7237.3</v>
      </c>
      <c r="I113" t="s">
        <v>149</v>
      </c>
      <c r="J113">
        <v>1751441</v>
      </c>
      <c r="K113">
        <v>498</v>
      </c>
    </row>
    <row r="114" spans="1:11" hidden="1" x14ac:dyDescent="0.3">
      <c r="A114" s="1">
        <v>120</v>
      </c>
      <c r="C114" t="s">
        <v>64</v>
      </c>
      <c r="D114">
        <v>562932.93999999994</v>
      </c>
      <c r="E114">
        <v>69</v>
      </c>
      <c r="F114">
        <v>7355</v>
      </c>
      <c r="G114" t="s">
        <v>100</v>
      </c>
      <c r="H114">
        <v>562932.93999999994</v>
      </c>
      <c r="I114" t="s">
        <v>150</v>
      </c>
      <c r="J114">
        <v>1751442</v>
      </c>
      <c r="K114">
        <v>499</v>
      </c>
    </row>
    <row r="115" spans="1:11" hidden="1" x14ac:dyDescent="0.3">
      <c r="A115" s="1">
        <v>121</v>
      </c>
      <c r="C115" t="s">
        <v>65</v>
      </c>
      <c r="D115">
        <v>72658.539999999994</v>
      </c>
      <c r="E115">
        <v>53</v>
      </c>
      <c r="F115">
        <v>6758</v>
      </c>
      <c r="G115" t="s">
        <v>77</v>
      </c>
      <c r="H115">
        <v>562932.93999999994</v>
      </c>
      <c r="I115" t="s">
        <v>150</v>
      </c>
      <c r="J115">
        <v>1751442</v>
      </c>
      <c r="K115">
        <v>16</v>
      </c>
    </row>
    <row r="116" spans="1:11" hidden="1" x14ac:dyDescent="0.3">
      <c r="A116" s="1">
        <v>122</v>
      </c>
      <c r="C116" t="s">
        <v>64</v>
      </c>
      <c r="D116">
        <v>1082.52</v>
      </c>
      <c r="E116">
        <v>34</v>
      </c>
      <c r="F116">
        <v>5896</v>
      </c>
      <c r="G116" t="s">
        <v>101</v>
      </c>
      <c r="H116">
        <v>7426.09</v>
      </c>
      <c r="I116" t="s">
        <v>151</v>
      </c>
      <c r="J116">
        <v>1751546</v>
      </c>
      <c r="K116">
        <v>10</v>
      </c>
    </row>
    <row r="117" spans="1:11" hidden="1" x14ac:dyDescent="0.3">
      <c r="A117" s="1">
        <v>123</v>
      </c>
      <c r="B117" t="s">
        <v>62</v>
      </c>
      <c r="C117" t="s">
        <v>65</v>
      </c>
      <c r="D117">
        <v>1082.52</v>
      </c>
      <c r="E117">
        <v>34</v>
      </c>
      <c r="F117">
        <v>1470</v>
      </c>
      <c r="G117" t="s">
        <v>84</v>
      </c>
      <c r="H117">
        <v>7426.09</v>
      </c>
      <c r="I117" t="s">
        <v>151</v>
      </c>
      <c r="J117">
        <v>1751546</v>
      </c>
      <c r="K117">
        <v>498</v>
      </c>
    </row>
    <row r="118" spans="1:11" hidden="1" x14ac:dyDescent="0.3">
      <c r="A118" s="1">
        <v>124</v>
      </c>
      <c r="C118" t="s">
        <v>64</v>
      </c>
      <c r="D118">
        <v>1715.05</v>
      </c>
      <c r="E118">
        <v>34</v>
      </c>
      <c r="F118">
        <v>5896</v>
      </c>
      <c r="G118" t="s">
        <v>101</v>
      </c>
      <c r="H118">
        <v>11765.24</v>
      </c>
      <c r="I118" t="s">
        <v>152</v>
      </c>
      <c r="J118">
        <v>1751547</v>
      </c>
      <c r="K118">
        <v>10</v>
      </c>
    </row>
    <row r="119" spans="1:11" hidden="1" x14ac:dyDescent="0.3">
      <c r="A119" s="1">
        <v>125</v>
      </c>
      <c r="B119" t="s">
        <v>63</v>
      </c>
      <c r="C119" t="s">
        <v>65</v>
      </c>
      <c r="D119">
        <v>1715.05</v>
      </c>
      <c r="E119">
        <v>34</v>
      </c>
      <c r="F119">
        <v>1470</v>
      </c>
      <c r="G119" t="s">
        <v>84</v>
      </c>
      <c r="H119">
        <v>11765.24</v>
      </c>
      <c r="I119" t="s">
        <v>152</v>
      </c>
      <c r="J119">
        <v>1751547</v>
      </c>
      <c r="K119">
        <v>498</v>
      </c>
    </row>
    <row r="120" spans="1:11" hidden="1" x14ac:dyDescent="0.3">
      <c r="A120" s="1">
        <v>126</v>
      </c>
      <c r="C120" t="s">
        <v>64</v>
      </c>
      <c r="D120">
        <v>40</v>
      </c>
      <c r="E120">
        <v>34</v>
      </c>
      <c r="F120">
        <v>3491</v>
      </c>
      <c r="G120" t="s">
        <v>116</v>
      </c>
      <c r="H120">
        <v>274.39999999999998</v>
      </c>
      <c r="I120" t="s">
        <v>153</v>
      </c>
      <c r="J120">
        <v>1989943</v>
      </c>
      <c r="K120">
        <v>7</v>
      </c>
    </row>
    <row r="121" spans="1:11" hidden="1" x14ac:dyDescent="0.3">
      <c r="A121" s="1">
        <v>128</v>
      </c>
      <c r="C121" t="s">
        <v>65</v>
      </c>
      <c r="D121">
        <v>40</v>
      </c>
      <c r="E121">
        <v>34</v>
      </c>
      <c r="F121">
        <v>861</v>
      </c>
      <c r="G121" t="s">
        <v>71</v>
      </c>
      <c r="H121">
        <v>274.39999999999998</v>
      </c>
      <c r="I121" t="s">
        <v>153</v>
      </c>
      <c r="J121">
        <v>1989943</v>
      </c>
      <c r="K121">
        <v>406</v>
      </c>
    </row>
    <row r="122" spans="1:11" hidden="1" x14ac:dyDescent="0.3">
      <c r="A122" s="1">
        <v>129</v>
      </c>
      <c r="C122" t="s">
        <v>64</v>
      </c>
      <c r="D122">
        <v>3000000</v>
      </c>
      <c r="E122">
        <v>34</v>
      </c>
      <c r="F122">
        <v>3917</v>
      </c>
      <c r="G122" t="s">
        <v>74</v>
      </c>
      <c r="H122">
        <v>20580000</v>
      </c>
      <c r="I122" t="s">
        <v>154</v>
      </c>
      <c r="J122">
        <v>1989965</v>
      </c>
      <c r="K122">
        <v>403</v>
      </c>
    </row>
    <row r="123" spans="1:11" hidden="1" x14ac:dyDescent="0.3">
      <c r="A123" s="1">
        <v>130</v>
      </c>
      <c r="C123" t="s">
        <v>65</v>
      </c>
      <c r="D123">
        <v>3000000</v>
      </c>
      <c r="E123">
        <v>34</v>
      </c>
      <c r="F123">
        <v>3491</v>
      </c>
      <c r="G123" t="s">
        <v>116</v>
      </c>
      <c r="H123">
        <v>20580000</v>
      </c>
      <c r="I123" t="s">
        <v>154</v>
      </c>
      <c r="J123">
        <v>1989965</v>
      </c>
      <c r="K123">
        <v>7</v>
      </c>
    </row>
    <row r="124" spans="1:11" hidden="1" x14ac:dyDescent="0.3">
      <c r="A124" s="1">
        <v>132</v>
      </c>
      <c r="C124" t="s">
        <v>64</v>
      </c>
      <c r="D124">
        <v>208800</v>
      </c>
      <c r="E124">
        <v>69</v>
      </c>
      <c r="F124">
        <v>6894</v>
      </c>
      <c r="G124" t="s">
        <v>117</v>
      </c>
      <c r="H124">
        <v>208800</v>
      </c>
      <c r="I124" t="s">
        <v>155</v>
      </c>
      <c r="J124">
        <v>1990005</v>
      </c>
      <c r="K124">
        <v>198</v>
      </c>
    </row>
    <row r="125" spans="1:11" hidden="1" x14ac:dyDescent="0.3">
      <c r="A125" s="1">
        <v>134</v>
      </c>
      <c r="C125" t="s">
        <v>65</v>
      </c>
      <c r="D125">
        <v>30000</v>
      </c>
      <c r="E125">
        <v>34</v>
      </c>
      <c r="F125">
        <v>3559</v>
      </c>
      <c r="G125" t="s">
        <v>118</v>
      </c>
      <c r="H125">
        <v>205800</v>
      </c>
      <c r="I125" t="s">
        <v>155</v>
      </c>
      <c r="J125">
        <v>1990005</v>
      </c>
      <c r="K125">
        <v>828</v>
      </c>
    </row>
    <row r="126" spans="1:11" hidden="1" x14ac:dyDescent="0.3">
      <c r="A126" s="1">
        <v>135</v>
      </c>
      <c r="C126" t="s">
        <v>65</v>
      </c>
      <c r="D126">
        <v>3000</v>
      </c>
      <c r="E126">
        <v>69</v>
      </c>
      <c r="F126">
        <v>6892</v>
      </c>
      <c r="G126" t="s">
        <v>119</v>
      </c>
      <c r="H126">
        <v>3000</v>
      </c>
      <c r="I126" t="s">
        <v>155</v>
      </c>
      <c r="J126">
        <v>1990005</v>
      </c>
      <c r="K126">
        <v>680</v>
      </c>
    </row>
    <row r="127" spans="1:11" hidden="1" x14ac:dyDescent="0.3">
      <c r="A127" s="1">
        <v>136</v>
      </c>
      <c r="C127" t="s">
        <v>65</v>
      </c>
      <c r="D127">
        <v>30000</v>
      </c>
      <c r="E127">
        <v>34</v>
      </c>
      <c r="F127">
        <v>8085</v>
      </c>
      <c r="G127" t="s">
        <v>120</v>
      </c>
      <c r="H127">
        <v>205800</v>
      </c>
      <c r="I127" t="s">
        <v>155</v>
      </c>
      <c r="J127">
        <v>1990005</v>
      </c>
      <c r="K127">
        <v>7</v>
      </c>
    </row>
    <row r="128" spans="1:11" hidden="1" x14ac:dyDescent="0.3">
      <c r="A128" s="1">
        <v>139</v>
      </c>
      <c r="C128" t="s">
        <v>64</v>
      </c>
      <c r="D128">
        <v>2500000</v>
      </c>
      <c r="E128">
        <v>34</v>
      </c>
      <c r="F128">
        <v>3910</v>
      </c>
      <c r="G128" t="s">
        <v>82</v>
      </c>
      <c r="H128">
        <v>17150000</v>
      </c>
      <c r="I128" t="s">
        <v>156</v>
      </c>
      <c r="J128">
        <v>1990012</v>
      </c>
      <c r="K128">
        <v>403</v>
      </c>
    </row>
    <row r="129" spans="1:11" hidden="1" x14ac:dyDescent="0.3">
      <c r="A129" s="1">
        <v>140</v>
      </c>
      <c r="C129" t="s">
        <v>65</v>
      </c>
      <c r="D129">
        <v>2500000</v>
      </c>
      <c r="E129">
        <v>34</v>
      </c>
      <c r="F129">
        <v>3491</v>
      </c>
      <c r="G129" t="s">
        <v>116</v>
      </c>
      <c r="H129">
        <v>17150000</v>
      </c>
      <c r="I129" t="s">
        <v>156</v>
      </c>
      <c r="J129">
        <v>1990012</v>
      </c>
      <c r="K129">
        <v>7</v>
      </c>
    </row>
  </sheetData>
  <autoFilter ref="A1:K129">
    <filterColumn colId="9">
      <filters>
        <filter val="28368"/>
      </filters>
    </filterColumn>
    <filterColumn colId="10">
      <filters>
        <filter val="10"/>
        <filter val="16"/>
        <filter val="17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Wilder Serdan</cp:lastModifiedBy>
  <dcterms:created xsi:type="dcterms:W3CDTF">2022-01-20T02:33:09Z</dcterms:created>
  <dcterms:modified xsi:type="dcterms:W3CDTF">2022-01-24T04:11:05Z</dcterms:modified>
</cp:coreProperties>
</file>