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MCD\I. 02 Análisis Estadístico I\Practicas\Practica2\"/>
    </mc:Choice>
  </mc:AlternateContent>
  <bookViews>
    <workbookView xWindow="0" yWindow="0" windowWidth="15270" windowHeight="91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N27" i="1"/>
  <c r="N26" i="1"/>
  <c r="M26" i="1"/>
  <c r="L26" i="1"/>
  <c r="K18" i="1"/>
  <c r="H29" i="1"/>
  <c r="N22" i="1"/>
  <c r="M22" i="1"/>
  <c r="N21" i="1"/>
  <c r="N20" i="1"/>
  <c r="N19" i="1"/>
  <c r="M21" i="1"/>
  <c r="M20" i="1"/>
  <c r="M19" i="1"/>
  <c r="J27" i="1"/>
  <c r="J26" i="1"/>
  <c r="I26" i="1"/>
  <c r="H26" i="1"/>
  <c r="J25" i="1"/>
  <c r="I25" i="1"/>
  <c r="H25" i="1"/>
  <c r="H27" i="1" s="1"/>
  <c r="J24" i="1"/>
  <c r="I24" i="1"/>
  <c r="H24" i="1"/>
  <c r="J22" i="1"/>
  <c r="J21" i="1"/>
  <c r="K19" i="1"/>
  <c r="I20" i="1"/>
  <c r="I21" i="1"/>
  <c r="J19" i="1"/>
  <c r="H22" i="1"/>
  <c r="I14" i="1"/>
  <c r="G13" i="1"/>
  <c r="G12" i="1"/>
  <c r="K11" i="1"/>
  <c r="K8" i="1"/>
  <c r="H9" i="1"/>
  <c r="H8" i="1"/>
  <c r="H7" i="1"/>
  <c r="H6" i="1"/>
  <c r="G9" i="1"/>
  <c r="E19" i="1"/>
  <c r="E18" i="1"/>
  <c r="C3" i="1"/>
  <c r="C2" i="1"/>
  <c r="C1" i="1"/>
  <c r="C9" i="1"/>
  <c r="C8" i="1"/>
  <c r="A9" i="1"/>
  <c r="A5" i="1"/>
  <c r="I27" i="1" l="1"/>
  <c r="J20" i="1" l="1"/>
</calcChain>
</file>

<file path=xl/sharedStrings.xml><?xml version="1.0" encoding="utf-8"?>
<sst xmlns="http://schemas.openxmlformats.org/spreadsheetml/2006/main" count="15" uniqueCount="9">
  <si>
    <t>Rech. Def</t>
  </si>
  <si>
    <t>Adm. Normal</t>
  </si>
  <si>
    <t>Admitió ant.</t>
  </si>
  <si>
    <t>Admisión Anticipada</t>
  </si>
  <si>
    <t>Admisión Normal</t>
  </si>
  <si>
    <t>Admitido</t>
  </si>
  <si>
    <t>Rechazo definitivo</t>
  </si>
  <si>
    <t>Para Adm. Normal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</si>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</sst>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3" fontId="1" fillId="2" borderId="0" xfId="0" applyNumberFormat="1" applyFont="1" applyFill="1"/>
    <xf numFmtId="3" fontId="0" fillId="2" borderId="0" xfId="0" applyNumberForma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E4" workbookViewId="0">
      <selection activeCell="J24" sqref="J24"/>
    </sheetView>
  </sheetViews>
  <sheetFormatPr baseColWidth="10" defaultRowHeight="15" x14ac:dyDescent="0.25"/>
  <cols>
    <col min="6" max="6" width="12.7109375" bestFit="1" customWidth="1"/>
    <col min="7" max="7" width="17.5703125" bestFit="1" customWidth="1"/>
  </cols>
  <sheetData>
    <row r="1" spans="1:11" x14ac:dyDescent="0.25">
      <c r="A1">
        <v>2961</v>
      </c>
      <c r="C1" s="1">
        <f>+A1/A8</f>
        <v>0.22049296299054286</v>
      </c>
    </row>
    <row r="2" spans="1:11" x14ac:dyDescent="0.25">
      <c r="A2">
        <v>4494</v>
      </c>
      <c r="C2" s="1">
        <f>+A2/A8</f>
        <v>0.33464889418422816</v>
      </c>
    </row>
    <row r="3" spans="1:11" x14ac:dyDescent="0.25">
      <c r="A3">
        <v>6823</v>
      </c>
      <c r="C3" s="2">
        <f>+C1+C2-C9</f>
        <v>6.3221386551493119E-2</v>
      </c>
    </row>
    <row r="5" spans="1:11" x14ac:dyDescent="0.25">
      <c r="A5">
        <f>+A1+A2</f>
        <v>7455</v>
      </c>
      <c r="G5">
        <v>2851</v>
      </c>
      <c r="J5" s="1"/>
    </row>
    <row r="6" spans="1:11" x14ac:dyDescent="0.25">
      <c r="F6" t="s">
        <v>2</v>
      </c>
      <c r="G6" s="4">
        <v>1033</v>
      </c>
      <c r="H6" s="1">
        <f>+G6/$G$9</f>
        <v>0.36232900736583656</v>
      </c>
    </row>
    <row r="7" spans="1:11" x14ac:dyDescent="0.25">
      <c r="F7" t="s">
        <v>0</v>
      </c>
      <c r="G7">
        <v>854</v>
      </c>
      <c r="H7" s="1">
        <f t="shared" ref="H7:H8" si="0">+G7/$G$9</f>
        <v>0.29954401964223082</v>
      </c>
    </row>
    <row r="8" spans="1:11" x14ac:dyDescent="0.25">
      <c r="A8">
        <v>13429</v>
      </c>
      <c r="C8" s="2">
        <f>+A3/A8</f>
        <v>0.50807952937672207</v>
      </c>
      <c r="F8" t="s">
        <v>1</v>
      </c>
      <c r="G8">
        <v>964</v>
      </c>
      <c r="H8" s="1">
        <f t="shared" si="0"/>
        <v>0.33812697299193267</v>
      </c>
      <c r="J8" s="1">
        <v>0.18</v>
      </c>
      <c r="K8">
        <f>+J8*G8</f>
        <v>173.51999999999998</v>
      </c>
    </row>
    <row r="9" spans="1:11" x14ac:dyDescent="0.25">
      <c r="A9">
        <f>+A8-A5</f>
        <v>5974</v>
      </c>
      <c r="C9" s="2">
        <f>1-C8</f>
        <v>0.49192047062327793</v>
      </c>
      <c r="G9">
        <f>SUM(G6:G8)</f>
        <v>2851</v>
      </c>
      <c r="H9" s="1">
        <f>SUM(H6:H8)</f>
        <v>1</v>
      </c>
    </row>
    <row r="11" spans="1:11" x14ac:dyDescent="0.25">
      <c r="J11" s="3"/>
      <c r="K11">
        <f>+G6+K8</f>
        <v>1206.52</v>
      </c>
    </row>
    <row r="12" spans="1:11" x14ac:dyDescent="0.25">
      <c r="F12" t="s">
        <v>2</v>
      </c>
      <c r="G12">
        <f>+G6</f>
        <v>1033</v>
      </c>
      <c r="I12" s="5">
        <v>2851</v>
      </c>
    </row>
    <row r="13" spans="1:11" x14ac:dyDescent="0.25">
      <c r="F13" t="s">
        <v>1</v>
      </c>
      <c r="G13">
        <f>+G14-G12</f>
        <v>1342</v>
      </c>
      <c r="H13" s="1">
        <v>0.18</v>
      </c>
      <c r="I13" s="5">
        <v>7456</v>
      </c>
    </row>
    <row r="14" spans="1:11" x14ac:dyDescent="0.25">
      <c r="G14">
        <v>2375</v>
      </c>
      <c r="I14" s="5">
        <f>SUM(I12:I13)</f>
        <v>10307</v>
      </c>
    </row>
    <row r="15" spans="1:11" x14ac:dyDescent="0.25">
      <c r="D15">
        <v>45.8</v>
      </c>
    </row>
    <row r="16" spans="1:11" x14ac:dyDescent="0.25">
      <c r="D16">
        <v>54</v>
      </c>
    </row>
    <row r="17" spans="4:14" x14ac:dyDescent="0.25">
      <c r="D17">
        <v>30</v>
      </c>
    </row>
    <row r="18" spans="4:14" ht="30" x14ac:dyDescent="0.25">
      <c r="E18">
        <f>+D15+D16-D17</f>
        <v>69.8</v>
      </c>
      <c r="H18" s="6" t="s">
        <v>3</v>
      </c>
      <c r="I18" s="6" t="s">
        <v>4</v>
      </c>
      <c r="J18" t="s">
        <v>8</v>
      </c>
      <c r="K18" s="1">
        <f>+H19/J19</f>
        <v>0.43494736842105264</v>
      </c>
    </row>
    <row r="19" spans="4:14" x14ac:dyDescent="0.25">
      <c r="E19">
        <f>100-E18</f>
        <v>30.200000000000003</v>
      </c>
      <c r="G19" t="s">
        <v>5</v>
      </c>
      <c r="H19" s="7">
        <v>1033</v>
      </c>
      <c r="I19" s="8">
        <v>1342</v>
      </c>
      <c r="J19" s="7">
        <f>+I19+H19</f>
        <v>2375</v>
      </c>
      <c r="K19" s="2">
        <f>+I19/I22</f>
        <v>0.17998927038626608</v>
      </c>
      <c r="M19" s="1">
        <f>+H19/$H$22</f>
        <v>0.36232900736583656</v>
      </c>
      <c r="N19" s="1">
        <f>+I19/$I$22</f>
        <v>0.17998927038626608</v>
      </c>
    </row>
    <row r="20" spans="4:14" x14ac:dyDescent="0.25">
      <c r="G20" t="s">
        <v>6</v>
      </c>
      <c r="H20" s="7">
        <v>854</v>
      </c>
      <c r="I20" s="5">
        <f>+I22-I19-I21</f>
        <v>5150</v>
      </c>
      <c r="J20" s="5">
        <f>SUM(H20:I20)</f>
        <v>6004</v>
      </c>
      <c r="M20" s="1">
        <f t="shared" ref="M20:M21" si="1">+H20/$H$22</f>
        <v>0.29954401964223082</v>
      </c>
      <c r="N20" s="1">
        <f t="shared" ref="N20:N21" si="2">+I20/$I$22</f>
        <v>0.69071888412017168</v>
      </c>
    </row>
    <row r="21" spans="4:14" x14ac:dyDescent="0.25">
      <c r="G21" t="s">
        <v>7</v>
      </c>
      <c r="H21" s="5">
        <v>964</v>
      </c>
      <c r="I21" s="5">
        <f>+H21</f>
        <v>964</v>
      </c>
      <c r="J21" s="5">
        <f>SUM(H21:I21)</f>
        <v>1928</v>
      </c>
      <c r="M21" s="1">
        <f t="shared" si="1"/>
        <v>0.33812697299193267</v>
      </c>
      <c r="N21" s="1">
        <f t="shared" si="2"/>
        <v>0.12929184549356224</v>
      </c>
    </row>
    <row r="22" spans="4:14" x14ac:dyDescent="0.25">
      <c r="G22" t="s">
        <v>8</v>
      </c>
      <c r="H22" s="5">
        <f>SUM(H19:H21)</f>
        <v>2851</v>
      </c>
      <c r="I22" s="5">
        <v>7456</v>
      </c>
      <c r="J22" s="5">
        <f>SUM(J19:J21)</f>
        <v>10307</v>
      </c>
      <c r="M22" s="1">
        <f>SUM(M19:M21)</f>
        <v>1</v>
      </c>
      <c r="N22" s="1">
        <f>SUM(N19:N21)</f>
        <v>1</v>
      </c>
    </row>
    <row r="24" spans="4:14" x14ac:dyDescent="0.25">
      <c r="G24" t="s">
        <v>5</v>
      </c>
      <c r="H24" s="1">
        <f>+H19/$J$22</f>
        <v>0.10022314931599884</v>
      </c>
      <c r="I24" s="1">
        <f t="shared" ref="I24:J24" si="3">+I19/$J$22</f>
        <v>0.13020277481323372</v>
      </c>
      <c r="J24" s="1">
        <f t="shared" si="3"/>
        <v>0.23042592412923257</v>
      </c>
      <c r="K24" s="5"/>
    </row>
    <row r="25" spans="4:14" x14ac:dyDescent="0.25">
      <c r="G25" t="s">
        <v>6</v>
      </c>
      <c r="H25" s="1">
        <f t="shared" ref="H25:J25" si="4">+H20/$J$22</f>
        <v>8.2856311244785097E-2</v>
      </c>
      <c r="I25" s="1">
        <f t="shared" si="4"/>
        <v>0.49966042495391483</v>
      </c>
      <c r="J25" s="1">
        <f t="shared" si="4"/>
        <v>0.58251673619869992</v>
      </c>
      <c r="K25" s="5"/>
    </row>
    <row r="26" spans="4:14" x14ac:dyDescent="0.25">
      <c r="G26" t="s">
        <v>7</v>
      </c>
      <c r="H26" s="1">
        <f t="shared" ref="H26:J27" si="5">+H21/$J$22</f>
        <v>9.3528669836033765E-2</v>
      </c>
      <c r="I26" s="1">
        <f t="shared" si="5"/>
        <v>9.3528669836033765E-2</v>
      </c>
      <c r="J26" s="1">
        <f t="shared" si="5"/>
        <v>0.18705733967206753</v>
      </c>
      <c r="L26" s="1">
        <f>+H19/H22</f>
        <v>0.36232900736583656</v>
      </c>
      <c r="M26" s="1">
        <f>+I19/I22</f>
        <v>0.17998927038626608</v>
      </c>
      <c r="N26" s="1">
        <f>+M26+L26</f>
        <v>0.54231827775210262</v>
      </c>
    </row>
    <row r="27" spans="4:14" x14ac:dyDescent="0.25">
      <c r="H27" s="1">
        <f>SUM(H24:H26)</f>
        <v>0.2766081303968177</v>
      </c>
      <c r="I27" s="1">
        <f>SUM(I24:I26)</f>
        <v>0.72339186960318236</v>
      </c>
      <c r="J27" s="1">
        <f t="shared" si="5"/>
        <v>1</v>
      </c>
      <c r="N27" s="1">
        <f>+J19/J22</f>
        <v>0.23042592412923257</v>
      </c>
    </row>
    <row r="28" spans="4:14" x14ac:dyDescent="0.25">
      <c r="N28" s="9">
        <f>+N27-J24</f>
        <v>0</v>
      </c>
    </row>
    <row r="29" spans="4:14" x14ac:dyDescent="0.25">
      <c r="H29" s="1">
        <f>+H21/H22</f>
        <v>0.33812697299193267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2021-11-18T19:00:54Z</dcterms:created>
  <dcterms:modified xsi:type="dcterms:W3CDTF">2021-11-18T22:04:01Z</dcterms:modified>
</cp:coreProperties>
</file>