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erdan\Desktop\MCD\I. 04 Almacen de datos\ejercicios\"/>
    </mc:Choice>
  </mc:AlternateContent>
  <bookViews>
    <workbookView xWindow="0" yWindow="0" windowWidth="15540" windowHeight="2025" tabRatio="874" activeTab="3"/>
  </bookViews>
  <sheets>
    <sheet name="materia" sheetId="1" r:id="rId1"/>
    <sheet name="alumno" sheetId="2" r:id="rId2"/>
    <sheet name="carrera" sheetId="3" r:id="rId3"/>
    <sheet name="AlumnoMateria" sheetId="4" r:id="rId4"/>
    <sheet name="AlumnoCarrera" sheetId="5" r:id="rId5"/>
    <sheet name="localidad" sheetId="6" r:id="rId6"/>
    <sheet name="Pais" sheetId="7" r:id="rId7"/>
    <sheet name="departamento" sheetId="8" r:id="rId8"/>
  </sheets>
  <calcPr calcId="162913"/>
  <extLst>
    <ext uri="GoogleSheetsCustomDataVersion1">
      <go:sheetsCustomData xmlns:go="http://customooxmlschemas.google.com/" r:id="rId12" roundtripDataSignature="AMtx7mjBslVoIiraS16Tcp/z3QdYhMPGMg=="/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" i="5"/>
  <c r="C3" i="7"/>
  <c r="C2" i="7"/>
  <c r="D13" i="8"/>
  <c r="D12" i="8"/>
  <c r="D11" i="8"/>
  <c r="D10" i="8"/>
  <c r="D9" i="8"/>
  <c r="D8" i="8"/>
  <c r="D7" i="8"/>
  <c r="D6" i="8"/>
  <c r="D5" i="8"/>
  <c r="D4" i="8"/>
  <c r="D3" i="8"/>
  <c r="D2" i="8"/>
  <c r="D12" i="6"/>
  <c r="D11" i="6"/>
  <c r="D10" i="6"/>
  <c r="D9" i="6"/>
  <c r="D8" i="6"/>
  <c r="D7" i="6"/>
  <c r="D6" i="6"/>
  <c r="D5" i="6"/>
  <c r="D4" i="6"/>
  <c r="D3" i="6"/>
  <c r="D2" i="6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2" i="3"/>
  <c r="C11" i="3"/>
  <c r="C10" i="3"/>
  <c r="C9" i="3"/>
  <c r="C8" i="3"/>
  <c r="C7" i="3"/>
  <c r="C6" i="3"/>
  <c r="C5" i="3"/>
  <c r="C4" i="3"/>
  <c r="C3" i="3"/>
  <c r="C2" i="3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<sst xmlns="http://schemas.openxmlformats.org/spreadsheetml/2006/main" count="256" uniqueCount="227">
  <si>
    <t>id_materia</t>
  </si>
  <si>
    <t>Materia</t>
  </si>
  <si>
    <t>Introducción a Ciencia de Datos</t>
  </si>
  <si>
    <t>Analisis Estadistico</t>
  </si>
  <si>
    <t>Almacenes de Datos</t>
  </si>
  <si>
    <t>Minería de datos 1</t>
  </si>
  <si>
    <t>Big Data</t>
  </si>
  <si>
    <t>Base de Datos Avanzadas</t>
  </si>
  <si>
    <t>Análisis estadístico 2</t>
  </si>
  <si>
    <t>Introduccion Deep Learning</t>
  </si>
  <si>
    <t>Machine Learning</t>
  </si>
  <si>
    <t>Gestión estratégica</t>
  </si>
  <si>
    <t>Sistemas de apoyo a la toma de decisiones</t>
  </si>
  <si>
    <t>CI</t>
  </si>
  <si>
    <t>CELULAR</t>
  </si>
  <si>
    <t>CORREO</t>
  </si>
  <si>
    <t>id_ciudad</t>
  </si>
  <si>
    <t>Trabajo</t>
  </si>
  <si>
    <t>Carrerra</t>
  </si>
  <si>
    <t>Experiencia</t>
  </si>
  <si>
    <t>Sistema</t>
  </si>
  <si>
    <t>Core ,Sistema</t>
  </si>
  <si>
    <t>Fuentes externas</t>
  </si>
  <si>
    <t>ETL</t>
  </si>
  <si>
    <t>BD DWH (Star, Stage)</t>
  </si>
  <si>
    <t>MOLAP/BD Columnar</t>
  </si>
  <si>
    <t>Tool Visualizacion</t>
  </si>
  <si>
    <t>Nilton</t>
  </si>
  <si>
    <t>nilton.apcon@gmail.com</t>
  </si>
  <si>
    <t>BroadSoft</t>
  </si>
  <si>
    <t>ing. Sistemas</t>
  </si>
  <si>
    <t>Juana</t>
  </si>
  <si>
    <t>jucavi4ever@gmail.com</t>
  </si>
  <si>
    <t>Bancosol</t>
  </si>
  <si>
    <t>ing. sistemas</t>
  </si>
  <si>
    <t>Roberto Nelsen</t>
  </si>
  <si>
    <t>robertonelsencr@gmail.com</t>
  </si>
  <si>
    <t>Comité Nacional De Despacho De Carga</t>
  </si>
  <si>
    <t>Ing. Eléctrica</t>
  </si>
  <si>
    <t>Caleb Jezer</t>
  </si>
  <si>
    <t>caleb.enrriquez@gmail.com</t>
  </si>
  <si>
    <t>Papelera Vinto</t>
  </si>
  <si>
    <t>Ing. Telecomunicaciones</t>
  </si>
  <si>
    <t xml:space="preserve"> </t>
  </si>
  <si>
    <t>Jose Renan</t>
  </si>
  <si>
    <t>josee906@gmail.com</t>
  </si>
  <si>
    <t>sin trabajo</t>
  </si>
  <si>
    <t>ing sistemas</t>
  </si>
  <si>
    <t>Alejandro Erick</t>
  </si>
  <si>
    <t>aleguisf@gmail.com</t>
  </si>
  <si>
    <t>MUSERPOL</t>
  </si>
  <si>
    <t>Informática</t>
  </si>
  <si>
    <t>PVT</t>
  </si>
  <si>
    <t>postgres</t>
  </si>
  <si>
    <t>senasir, comando general</t>
  </si>
  <si>
    <t>PEntaho Kettle, pgsql</t>
  </si>
  <si>
    <t>Postgres</t>
  </si>
  <si>
    <t>x</t>
  </si>
  <si>
    <r>
      <rPr>
        <b/>
        <sz val="10"/>
        <color theme="1"/>
        <rFont val="Arial"/>
      </rPr>
      <t>Power BI</t>
    </r>
    <r>
      <rPr>
        <sz val="10"/>
        <color theme="1"/>
        <rFont val="Arial"/>
      </rPr>
      <t xml:space="preserve">
Tableau
Microstrategy.
Pentaho CDE</t>
    </r>
  </si>
  <si>
    <t>Ariel Augusto</t>
  </si>
  <si>
    <t>ariel.lenisd@gmail.com</t>
  </si>
  <si>
    <t>Jalasoft</t>
  </si>
  <si>
    <t>Ing. Sistemas</t>
  </si>
  <si>
    <t>Silvia Alina</t>
  </si>
  <si>
    <t>silvis.loza@gmail.com</t>
  </si>
  <si>
    <t>Freenlacer</t>
  </si>
  <si>
    <t>Carlos Fernando</t>
  </si>
  <si>
    <t>carlosfernandomarcachoque@gmail.com</t>
  </si>
  <si>
    <t>Banco Bisa S.A.</t>
  </si>
  <si>
    <t>Lic. Informática</t>
  </si>
  <si>
    <t>oracle</t>
  </si>
  <si>
    <t>RUAT , MC4, Sintesis, Banco , EDV</t>
  </si>
  <si>
    <t>SSIS</t>
  </si>
  <si>
    <t>SQL Server/ Oracle</t>
  </si>
  <si>
    <t>SSAS/ Netezza, Vertica , Sybase IQ</t>
  </si>
  <si>
    <t>,Power BI ,Tableau , Microstrategy, SAP BO</t>
  </si>
  <si>
    <t>Joanna Andrea</t>
  </si>
  <si>
    <t>joannaandrea72@gmail.com</t>
  </si>
  <si>
    <t>Bisa Seguros y Reaseguros SA</t>
  </si>
  <si>
    <t>Ing. Comercial</t>
  </si>
  <si>
    <t>Ovidio Roger</t>
  </si>
  <si>
    <t>oviroger@gmail.com</t>
  </si>
  <si>
    <t>KPOGroup</t>
  </si>
  <si>
    <t>Azgard,SAP HANA</t>
  </si>
  <si>
    <t>Mysql Azure</t>
  </si>
  <si>
    <t>ETL IS</t>
  </si>
  <si>
    <t>SQL server Azure</t>
  </si>
  <si>
    <t>Power BI</t>
  </si>
  <si>
    <t>Juan Carlos</t>
  </si>
  <si>
    <t>juancarlosperaltaolivera@gmail.com</t>
  </si>
  <si>
    <t>ENDE Tecnologías</t>
  </si>
  <si>
    <t>Cesar Andres</t>
  </si>
  <si>
    <t>cesar.a.quiroga.c@gmail.com</t>
  </si>
  <si>
    <t>Axiros</t>
  </si>
  <si>
    <t>Ing. Informática</t>
  </si>
  <si>
    <t>Oscar</t>
  </si>
  <si>
    <t>oscar.ramirez.guachalla@gmail.com</t>
  </si>
  <si>
    <t>Entidad de Deposito de Valores</t>
  </si>
  <si>
    <t>Ing. Electronica</t>
  </si>
  <si>
    <t>Ana Belén</t>
  </si>
  <si>
    <t>anarocabmar@gmail.com</t>
  </si>
  <si>
    <t>Ing. Mecatrónica</t>
  </si>
  <si>
    <t>Ramón Wilder</t>
  </si>
  <si>
    <t>wserdan@gmail.com</t>
  </si>
  <si>
    <t>Banco Central de Bolivia</t>
  </si>
  <si>
    <t>Economía</t>
  </si>
  <si>
    <t>INE, SAFI, SIST.Conta,</t>
  </si>
  <si>
    <t>Pentaho</t>
  </si>
  <si>
    <t>Ruth Daniela</t>
  </si>
  <si>
    <t>ruthdanivillalobos@gmail.com</t>
  </si>
  <si>
    <t>Ing. Electrónica</t>
  </si>
  <si>
    <t>Guido Alejandro</t>
  </si>
  <si>
    <t>gvillarroelbellott@gmail.com</t>
  </si>
  <si>
    <t>José Antonio</t>
  </si>
  <si>
    <t>manixvz@gmail.com</t>
  </si>
  <si>
    <t>Publicidad y Videos</t>
  </si>
  <si>
    <t>Com.Audiovisual</t>
  </si>
  <si>
    <t>Arthur Ignacio</t>
  </si>
  <si>
    <t>yo.arthur.ignacio@gmail.com</t>
  </si>
  <si>
    <t>Alicia del Rosario</t>
  </si>
  <si>
    <t>zamoranoalicia@gmail.com</t>
  </si>
  <si>
    <t>Nisum</t>
  </si>
  <si>
    <t>Ing Sistemas</t>
  </si>
  <si>
    <t>Exista info ,</t>
  </si>
  <si>
    <t>Poca data</t>
  </si>
  <si>
    <t>Diversidad de fuentes.</t>
  </si>
  <si>
    <t>Proveedor , mes, caja , grupo</t>
  </si>
  <si>
    <t>productos, ventas</t>
  </si>
  <si>
    <t>Maestría de Ciencia de Datos</t>
  </si>
  <si>
    <t>Maestría de Business Intelligence</t>
  </si>
  <si>
    <t>Matemáticas</t>
  </si>
  <si>
    <t>Psicología</t>
  </si>
  <si>
    <t>Maestría en Control de Gestión y estrategia financiera</t>
  </si>
  <si>
    <t>Maestria en Administracion de Empresas</t>
  </si>
  <si>
    <t>Auditoria Financiera</t>
  </si>
  <si>
    <t>id_AlumnoMateria</t>
  </si>
  <si>
    <t>id_Alumno</t>
  </si>
  <si>
    <t>id_Materia</t>
  </si>
  <si>
    <t>Monto</t>
  </si>
  <si>
    <t>id_localidad</t>
  </si>
  <si>
    <t>id_AlumnoCarrera</t>
  </si>
  <si>
    <t>id_alumno</t>
  </si>
  <si>
    <t>id_carrera</t>
  </si>
  <si>
    <t>localidad</t>
  </si>
  <si>
    <t>id_departamento</t>
  </si>
  <si>
    <t>Nuestra Sra de La Paz</t>
  </si>
  <si>
    <t>El Alto</t>
  </si>
  <si>
    <t>Caranavi</t>
  </si>
  <si>
    <t>Capacabana</t>
  </si>
  <si>
    <t>Caracollo</t>
  </si>
  <si>
    <t>Cercado</t>
  </si>
  <si>
    <t>Quillacollo</t>
  </si>
  <si>
    <t>Sacaba</t>
  </si>
  <si>
    <t>Capinota</t>
  </si>
  <si>
    <t>Tarata</t>
  </si>
  <si>
    <t>MessiLocalidad</t>
  </si>
  <si>
    <t>id_pais</t>
  </si>
  <si>
    <t>pais</t>
  </si>
  <si>
    <t>Bolivia</t>
  </si>
  <si>
    <t>Argentina</t>
  </si>
  <si>
    <t>departamento</t>
  </si>
  <si>
    <t>La Paz</t>
  </si>
  <si>
    <t>Cochabamba</t>
  </si>
  <si>
    <t>Santa Cruz</t>
  </si>
  <si>
    <t>Oruro</t>
  </si>
  <si>
    <t>Chuquisaca</t>
  </si>
  <si>
    <t>Potosí</t>
  </si>
  <si>
    <t>Pando</t>
  </si>
  <si>
    <t>Beni</t>
  </si>
  <si>
    <t>Buenos Aires</t>
  </si>
  <si>
    <t>Rosario</t>
  </si>
  <si>
    <t>Tucuman</t>
  </si>
  <si>
    <t>Mendoza</t>
  </si>
  <si>
    <t>carrera</t>
  </si>
  <si>
    <t>NOMBRE_COMPLETO</t>
  </si>
  <si>
    <t>NOMBRE</t>
  </si>
  <si>
    <t>Apaza</t>
  </si>
  <si>
    <t>Condori</t>
  </si>
  <si>
    <t>Campos</t>
  </si>
  <si>
    <t>Villalpando</t>
  </si>
  <si>
    <t>Chambi</t>
  </si>
  <si>
    <t>Reas</t>
  </si>
  <si>
    <t>Enrriquez</t>
  </si>
  <si>
    <t>Guzman</t>
  </si>
  <si>
    <t>Estenssoro</t>
  </si>
  <si>
    <t>Mercado</t>
  </si>
  <si>
    <t>Guisbert</t>
  </si>
  <si>
    <t>Flor</t>
  </si>
  <si>
    <t>Lenis</t>
  </si>
  <si>
    <t>Davila</t>
  </si>
  <si>
    <t>Loza</t>
  </si>
  <si>
    <t>Pary</t>
  </si>
  <si>
    <t>Marca</t>
  </si>
  <si>
    <t>Choque</t>
  </si>
  <si>
    <t>Mendieta</t>
  </si>
  <si>
    <t>Aguilera</t>
  </si>
  <si>
    <t>Paton</t>
  </si>
  <si>
    <t>Gutierrez</t>
  </si>
  <si>
    <t>Peralta</t>
  </si>
  <si>
    <t>Olivera</t>
  </si>
  <si>
    <t>Quiroga</t>
  </si>
  <si>
    <t>Coronado</t>
  </si>
  <si>
    <t>Ramirez</t>
  </si>
  <si>
    <t>Guachalla</t>
  </si>
  <si>
    <t>Rocabado</t>
  </si>
  <si>
    <t>Martínez</t>
  </si>
  <si>
    <t>Serdan</t>
  </si>
  <si>
    <t>Cárdenas</t>
  </si>
  <si>
    <t>Villalobos</t>
  </si>
  <si>
    <t>Espada</t>
  </si>
  <si>
    <t>Villarroel</t>
  </si>
  <si>
    <t>Bellott</t>
  </si>
  <si>
    <t>Villegas</t>
  </si>
  <si>
    <t>Zelaya</t>
  </si>
  <si>
    <t>Yujra</t>
  </si>
  <si>
    <t>Zamorano</t>
  </si>
  <si>
    <t>Gongora</t>
  </si>
  <si>
    <t>APELLIDOPAT</t>
  </si>
  <si>
    <t>APELLIDOMAT</t>
  </si>
  <si>
    <t>id_grupo</t>
  </si>
  <si>
    <t>Fecha_registro</t>
  </si>
  <si>
    <t>1/1/2019</t>
  </si>
  <si>
    <t>1/2/2019</t>
  </si>
  <si>
    <t>1/3/2019</t>
  </si>
  <si>
    <t>1/12/2019</t>
  </si>
  <si>
    <t>2/12/2019</t>
  </si>
  <si>
    <t>3/12/2019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</si>
</sst>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scheme val="minor"/>
    </font>
    <font>
      <sz val="10"/>
      <color theme="1"/>
      <name val="Arial"/>
    </font>
    <font>
      <sz val="9"/>
      <color rgb="FF333333"/>
      <name val="Roboto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66CC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 applyAlignment="1"/>
    <xf numFmtId="0" fontId="6" fillId="0" borderId="0" xfId="0" applyFont="1" applyAlignment="1"/>
    <xf numFmtId="0" fontId="1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Border="1" applyAlignment="1"/>
    <xf numFmtId="0" fontId="0" fillId="4" borderId="0" xfId="0" applyFont="1" applyFill="1" applyAlignment="1"/>
    <xf numFmtId="14" fontId="5" fillId="0" borderId="2" xfId="0" quotePrefix="1" applyNumberFormat="1" applyFont="1" applyBorder="1" applyAlignment="1">
      <alignment horizontal="right" wrapText="1"/>
    </xf>
    <xf numFmtId="0" fontId="1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00"/>
  <sheetViews>
    <sheetView workbookViewId="0">
      <selection activeCell="C2" sqref="C2"/>
    </sheetView>
  </sheetViews>
  <sheetFormatPr baseColWidth="10" defaultColWidth="12.5703125" defaultRowHeight="15" customHeight="1"/>
  <cols>
    <col min="1" max="1" width="12.5703125" customWidth="1"/>
    <col min="2" max="2" width="33.140625" customWidth="1"/>
    <col min="3" max="6" width="12.5703125" customWidth="1"/>
    <col min="7" max="26" width="7" customWidth="1"/>
  </cols>
  <sheetData>
    <row r="1" spans="1:3" ht="15.75" customHeight="1">
      <c r="A1" s="1" t="s">
        <v>0</v>
      </c>
      <c r="B1" s="1" t="s">
        <v>1</v>
      </c>
    </row>
    <row r="2" spans="1:3" ht="15.75" customHeight="1">
      <c r="A2" s="2">
        <v>1</v>
      </c>
      <c r="B2" s="1" t="s">
        <v>2</v>
      </c>
      <c r="C2" t="str">
        <f>"("&amp;A2&amp;",'"&amp;B2&amp;"')"</f>
        <v>(1,'Introducción a Ciencia de Datos')</v>
      </c>
    </row>
    <row r="3" spans="1:3" ht="15.75" customHeight="1">
      <c r="A3" s="2">
        <v>2</v>
      </c>
      <c r="B3" s="1" t="s">
        <v>3</v>
      </c>
      <c r="C3" t="str">
        <f t="shared" ref="C3:C12" si="0">"("&amp;A3&amp;",'"&amp;B3&amp;"')"</f>
        <v>(2,'Analisis Estadistico')</v>
      </c>
    </row>
    <row r="4" spans="1:3" ht="15.75" customHeight="1">
      <c r="A4" s="2">
        <v>3</v>
      </c>
      <c r="B4" s="1" t="s">
        <v>4</v>
      </c>
      <c r="C4" t="str">
        <f t="shared" si="0"/>
        <v>(3,'Almacenes de Datos')</v>
      </c>
    </row>
    <row r="5" spans="1:3" ht="15.75" customHeight="1">
      <c r="A5" s="2">
        <v>4</v>
      </c>
      <c r="B5" s="1" t="s">
        <v>5</v>
      </c>
      <c r="C5" t="str">
        <f t="shared" si="0"/>
        <v>(4,'Minería de datos 1')</v>
      </c>
    </row>
    <row r="6" spans="1:3" ht="15.75" customHeight="1">
      <c r="A6" s="2">
        <v>5</v>
      </c>
      <c r="B6" s="1" t="s">
        <v>6</v>
      </c>
      <c r="C6" t="str">
        <f t="shared" si="0"/>
        <v>(5,'Big Data')</v>
      </c>
    </row>
    <row r="7" spans="1:3" ht="15.75" customHeight="1">
      <c r="A7" s="2">
        <v>6</v>
      </c>
      <c r="B7" s="1" t="s">
        <v>7</v>
      </c>
      <c r="C7" t="str">
        <f t="shared" si="0"/>
        <v>(6,'Base de Datos Avanzadas')</v>
      </c>
    </row>
    <row r="8" spans="1:3" ht="15.75" customHeight="1">
      <c r="A8" s="2">
        <v>7</v>
      </c>
      <c r="B8" s="1" t="s">
        <v>8</v>
      </c>
      <c r="C8" t="str">
        <f t="shared" si="0"/>
        <v>(7,'Análisis estadístico 2')</v>
      </c>
    </row>
    <row r="9" spans="1:3" ht="15.75" customHeight="1">
      <c r="A9" s="2">
        <v>8</v>
      </c>
      <c r="B9" s="1" t="s">
        <v>9</v>
      </c>
      <c r="C9" t="str">
        <f t="shared" si="0"/>
        <v>(8,'Introduccion Deep Learning')</v>
      </c>
    </row>
    <row r="10" spans="1:3" ht="15.75" customHeight="1">
      <c r="A10" s="2">
        <v>9</v>
      </c>
      <c r="B10" s="1" t="s">
        <v>10</v>
      </c>
      <c r="C10" t="str">
        <f t="shared" si="0"/>
        <v>(9,'Machine Learning')</v>
      </c>
    </row>
    <row r="11" spans="1:3" ht="15.75" customHeight="1">
      <c r="A11" s="2">
        <v>10</v>
      </c>
      <c r="B11" s="1" t="s">
        <v>11</v>
      </c>
      <c r="C11" t="str">
        <f t="shared" si="0"/>
        <v>(10,'Gestión estratégica')</v>
      </c>
    </row>
    <row r="12" spans="1:3" ht="15.75" customHeight="1">
      <c r="A12" s="2">
        <v>11</v>
      </c>
      <c r="B12" s="3" t="s">
        <v>12</v>
      </c>
      <c r="C12" t="str">
        <f t="shared" si="0"/>
        <v>(11,'Sistemas de apoyo a la toma de decisiones')</v>
      </c>
    </row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000"/>
  <sheetViews>
    <sheetView topLeftCell="K1" zoomScale="70" zoomScaleNormal="70" workbookViewId="0">
      <selection activeCell="N2" sqref="N2"/>
    </sheetView>
  </sheetViews>
  <sheetFormatPr baseColWidth="10" defaultColWidth="12.5703125" defaultRowHeight="15" customHeight="1"/>
  <cols>
    <col min="1" max="2" width="14.28515625" customWidth="1"/>
    <col min="3" max="3" width="23.42578125" customWidth="1"/>
    <col min="4" max="4" width="16.140625" customWidth="1"/>
    <col min="5" max="6" width="12.5703125" customWidth="1"/>
    <col min="7" max="7" width="9.7109375" customWidth="1"/>
    <col min="8" max="8" width="12.5703125" customWidth="1"/>
    <col min="9" max="12" width="9.85546875" customWidth="1"/>
    <col min="13" max="13" width="19.28515625" customWidth="1"/>
    <col min="14" max="14" width="224" bestFit="1" customWidth="1"/>
    <col min="15" max="15" width="19.28515625" customWidth="1"/>
    <col min="16" max="16" width="16.85546875" customWidth="1"/>
    <col min="17" max="17" width="15.140625" customWidth="1"/>
    <col min="18" max="18" width="7.42578125" customWidth="1"/>
    <col min="19" max="19" width="27.42578125" customWidth="1"/>
    <col min="20" max="20" width="7" customWidth="1"/>
    <col min="21" max="21" width="17.5703125" customWidth="1"/>
    <col min="22" max="22" width="17.28515625" customWidth="1"/>
    <col min="23" max="23" width="14.28515625" customWidth="1"/>
    <col min="24" max="34" width="7" customWidth="1"/>
  </cols>
  <sheetData>
    <row r="1" spans="1:23" ht="15.75" customHeight="1">
      <c r="A1" s="4" t="s">
        <v>141</v>
      </c>
      <c r="B1" s="4" t="s">
        <v>13</v>
      </c>
      <c r="C1" s="4" t="s">
        <v>174</v>
      </c>
      <c r="D1" s="5" t="s">
        <v>175</v>
      </c>
      <c r="E1" s="5" t="s">
        <v>217</v>
      </c>
      <c r="F1" s="5" t="s">
        <v>218</v>
      </c>
      <c r="G1" s="5" t="s">
        <v>219</v>
      </c>
      <c r="H1" s="6" t="s">
        <v>15</v>
      </c>
      <c r="I1" s="7" t="s">
        <v>17</v>
      </c>
      <c r="J1" s="7" t="s">
        <v>139</v>
      </c>
      <c r="K1" s="7" t="s">
        <v>16</v>
      </c>
      <c r="L1" s="7" t="s">
        <v>18</v>
      </c>
      <c r="M1" s="5" t="s">
        <v>14</v>
      </c>
      <c r="N1" s="7"/>
      <c r="O1" s="7"/>
      <c r="P1" s="8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</row>
    <row r="2" spans="1:23" ht="15.75" customHeight="1">
      <c r="A2" s="10">
        <v>1</v>
      </c>
      <c r="B2" s="10">
        <v>4922895</v>
      </c>
      <c r="C2" s="10" t="str">
        <f>+D2&amp;" "&amp;E2&amp;" "&amp;F2</f>
        <v>Nilton Apaza Condori</v>
      </c>
      <c r="D2" s="6" t="s">
        <v>27</v>
      </c>
      <c r="E2" s="6" t="s">
        <v>176</v>
      </c>
      <c r="F2" s="6" t="s">
        <v>177</v>
      </c>
      <c r="G2" s="6">
        <v>1</v>
      </c>
      <c r="H2" s="11" t="s">
        <v>28</v>
      </c>
      <c r="I2" s="8" t="s">
        <v>29</v>
      </c>
      <c r="J2" s="8">
        <v>1</v>
      </c>
      <c r="K2" s="8">
        <v>1</v>
      </c>
      <c r="L2" s="8" t="s">
        <v>30</v>
      </c>
      <c r="M2" s="6">
        <v>65561010</v>
      </c>
      <c r="N2" s="22" t="str">
        <f>"INSERT INTO alumno ("&amp;$A$1&amp;","&amp;$B$1&amp;","&amp;$C$1&amp;","&amp;$D$1&amp;","&amp;$E$1&amp;","&amp;$F$1&amp;","&amp;$G$1&amp;","&amp;$H$1&amp;","&amp;$I$1&amp;","&amp;$J$1&amp;") values ("&amp;A2&amp;",'"&amp;B2&amp;"','"&amp;C2&amp;"','"&amp;D2&amp;"','"&amp;E2&amp;"','"&amp;F2&amp;"',"&amp;G2&amp;",'"&amp;H2&amp;"','"&amp;I2&amp;"',"&amp;J2&amp;");"</f>
        <v>INSERT INTO alumno (id_alumno,CI,NOMBRE_COMPLETO,NOMBRE,APELLIDOPAT,APELLIDOMAT,id_grupo,CORREO,Trabajo,id_localidad) values (1,'4922895','Nilton Apaza Condori','Nilton','Apaza','Condori',1,'nilton.apcon@gmail.com','BroadSoft',1);</v>
      </c>
      <c r="O2" s="8"/>
      <c r="P2" s="8"/>
    </row>
    <row r="3" spans="1:23" ht="15.75" customHeight="1">
      <c r="A3" s="10">
        <v>2</v>
      </c>
      <c r="B3" s="10">
        <v>4770066</v>
      </c>
      <c r="C3" s="10" t="str">
        <f t="shared" ref="C3:C23" si="0">+D3&amp;" "&amp;E3&amp;" "&amp;F3</f>
        <v>Juana Campos Villalpando</v>
      </c>
      <c r="D3" s="6" t="s">
        <v>31</v>
      </c>
      <c r="E3" s="6" t="s">
        <v>178</v>
      </c>
      <c r="F3" s="6" t="s">
        <v>179</v>
      </c>
      <c r="G3" s="6">
        <v>2</v>
      </c>
      <c r="H3" s="11" t="s">
        <v>32</v>
      </c>
      <c r="I3" s="8" t="s">
        <v>33</v>
      </c>
      <c r="J3" s="8">
        <v>1</v>
      </c>
      <c r="K3" s="8">
        <v>1</v>
      </c>
      <c r="L3" s="8" t="s">
        <v>34</v>
      </c>
      <c r="M3" s="6">
        <v>70584699</v>
      </c>
      <c r="N3" s="22" t="str">
        <f t="shared" ref="N3:N22" si="1">"INSERT INTO alumno ("&amp;$A$1&amp;","&amp;$B$1&amp;","&amp;$C$1&amp;","&amp;$D$1&amp;","&amp;$E$1&amp;","&amp;$F$1&amp;","&amp;$G$1&amp;","&amp;$H$1&amp;","&amp;$I$1&amp;","&amp;$J$1&amp;") values ("&amp;A3&amp;",'"&amp;B3&amp;"','"&amp;C3&amp;"','"&amp;D3&amp;"','"&amp;E3&amp;"','"&amp;F3&amp;"',"&amp;G3&amp;",'"&amp;H3&amp;"','"&amp;I3&amp;"',"&amp;J3&amp;");"</f>
        <v>INSERT INTO alumno (id_alumno,CI,NOMBRE_COMPLETO,NOMBRE,APELLIDOPAT,APELLIDOMAT,id_grupo,CORREO,Trabajo,id_localidad) values (2,'4770066','Juana Campos Villalpando','Juana','Campos','Villalpando',2,'jucavi4ever@gmail.com','Bancosol',1);</v>
      </c>
      <c r="O3" s="8"/>
      <c r="P3" s="8"/>
    </row>
    <row r="4" spans="1:23" ht="15.75" customHeight="1">
      <c r="A4" s="10">
        <v>3</v>
      </c>
      <c r="B4" s="10">
        <v>6843393</v>
      </c>
      <c r="C4" s="10" t="str">
        <f t="shared" si="0"/>
        <v>Roberto Nelsen Chambi Reas</v>
      </c>
      <c r="D4" s="6" t="s">
        <v>35</v>
      </c>
      <c r="E4" s="6" t="s">
        <v>180</v>
      </c>
      <c r="F4" s="6" t="s">
        <v>181</v>
      </c>
      <c r="G4" s="6">
        <v>3</v>
      </c>
      <c r="H4" s="11" t="s">
        <v>36</v>
      </c>
      <c r="I4" s="8" t="s">
        <v>37</v>
      </c>
      <c r="J4" s="8">
        <v>1</v>
      </c>
      <c r="K4" s="8">
        <v>1</v>
      </c>
      <c r="L4" s="8" t="s">
        <v>38</v>
      </c>
      <c r="M4" s="6">
        <v>77753582</v>
      </c>
      <c r="N4" s="22" t="str">
        <f t="shared" si="1"/>
        <v>INSERT INTO alumno (id_alumno,CI,NOMBRE_COMPLETO,NOMBRE,APELLIDOPAT,APELLIDOMAT,id_grupo,CORREO,Trabajo,id_localidad) values (3,'6843393','Roberto Nelsen Chambi Reas','Roberto Nelsen','Chambi','Reas',3,'robertonelsencr@gmail.com','Comité Nacional De Despacho De Carga',1);</v>
      </c>
      <c r="O4" s="8"/>
      <c r="P4" s="8"/>
    </row>
    <row r="5" spans="1:23" ht="15.75" customHeight="1">
      <c r="A5" s="10">
        <v>4</v>
      </c>
      <c r="B5" s="10">
        <v>5239669</v>
      </c>
      <c r="C5" s="10" t="str">
        <f t="shared" si="0"/>
        <v>Caleb Jezer Enrriquez Guzman</v>
      </c>
      <c r="D5" s="6" t="s">
        <v>39</v>
      </c>
      <c r="E5" s="6" t="s">
        <v>182</v>
      </c>
      <c r="F5" s="6" t="s">
        <v>183</v>
      </c>
      <c r="G5" s="6">
        <v>4</v>
      </c>
      <c r="H5" s="11" t="s">
        <v>40</v>
      </c>
      <c r="I5" s="8" t="s">
        <v>41</v>
      </c>
      <c r="J5" s="8">
        <v>1</v>
      </c>
      <c r="K5" s="8">
        <v>2</v>
      </c>
      <c r="L5" s="8" t="s">
        <v>42</v>
      </c>
      <c r="M5" s="6">
        <v>65374130</v>
      </c>
      <c r="N5" s="22" t="str">
        <f t="shared" si="1"/>
        <v>INSERT INTO alumno (id_alumno,CI,NOMBRE_COMPLETO,NOMBRE,APELLIDOPAT,APELLIDOMAT,id_grupo,CORREO,Trabajo,id_localidad) values (4,'5239669','Caleb Jezer Enrriquez Guzman','Caleb Jezer','Enrriquez','Guzman',4,'caleb.enrriquez@gmail.com','Papelera Vinto',1);</v>
      </c>
      <c r="O5" s="8"/>
      <c r="P5" s="8" t="s">
        <v>43</v>
      </c>
    </row>
    <row r="6" spans="1:23" ht="15.75" customHeight="1">
      <c r="A6" s="10">
        <v>5</v>
      </c>
      <c r="B6" s="10">
        <v>7131425</v>
      </c>
      <c r="C6" s="10" t="str">
        <f t="shared" si="0"/>
        <v>Jose Renan Estenssoro Mercado</v>
      </c>
      <c r="D6" s="6" t="s">
        <v>44</v>
      </c>
      <c r="E6" s="6" t="s">
        <v>184</v>
      </c>
      <c r="F6" s="6" t="s">
        <v>185</v>
      </c>
      <c r="G6" s="6">
        <v>5</v>
      </c>
      <c r="H6" s="11" t="s">
        <v>45</v>
      </c>
      <c r="I6" s="8" t="s">
        <v>46</v>
      </c>
      <c r="J6" s="8">
        <v>1</v>
      </c>
      <c r="K6" s="8">
        <v>6</v>
      </c>
      <c r="L6" s="8" t="s">
        <v>47</v>
      </c>
      <c r="M6" s="6">
        <v>76533313</v>
      </c>
      <c r="N6" s="22" t="str">
        <f t="shared" si="1"/>
        <v>INSERT INTO alumno (id_alumno,CI,NOMBRE_COMPLETO,NOMBRE,APELLIDOPAT,APELLIDOMAT,id_grupo,CORREO,Trabajo,id_localidad) values (5,'7131425','Jose Renan Estenssoro Mercado','Jose Renan','Estenssoro','Mercado',5,'josee906@gmail.com','sin trabajo',1);</v>
      </c>
      <c r="O6" s="8"/>
      <c r="P6" s="8"/>
    </row>
    <row r="7" spans="1:23" ht="15.75" customHeight="1">
      <c r="A7" s="10">
        <v>6</v>
      </c>
      <c r="B7" s="10">
        <v>4771553</v>
      </c>
      <c r="C7" s="10" t="str">
        <f t="shared" si="0"/>
        <v>Alejandro Erick Guisbert Flor</v>
      </c>
      <c r="D7" s="6" t="s">
        <v>48</v>
      </c>
      <c r="E7" s="6" t="s">
        <v>186</v>
      </c>
      <c r="F7" s="6" t="s">
        <v>187</v>
      </c>
      <c r="G7" s="6">
        <v>4</v>
      </c>
      <c r="H7" s="11" t="s">
        <v>49</v>
      </c>
      <c r="I7" s="8" t="s">
        <v>50</v>
      </c>
      <c r="J7" s="8">
        <v>8</v>
      </c>
      <c r="K7" s="8">
        <v>1</v>
      </c>
      <c r="L7" s="8" t="s">
        <v>51</v>
      </c>
      <c r="M7" s="6">
        <v>77551112</v>
      </c>
      <c r="N7" s="22" t="str">
        <f t="shared" si="1"/>
        <v>INSERT INTO alumno (id_alumno,CI,NOMBRE_COMPLETO,NOMBRE,APELLIDOPAT,APELLIDOMAT,id_grupo,CORREO,Trabajo,id_localidad) values (6,'4771553','Alejandro Erick Guisbert Flor','Alejandro Erick','Guisbert','Flor',4,'aleguisf@gmail.com','MUSERPOL',8);</v>
      </c>
      <c r="O7" s="8"/>
      <c r="P7" s="8"/>
      <c r="Q7" s="9" t="s">
        <v>52</v>
      </c>
      <c r="R7" s="9" t="s">
        <v>53</v>
      </c>
      <c r="S7" s="9" t="s">
        <v>54</v>
      </c>
      <c r="T7" s="9" t="s">
        <v>55</v>
      </c>
      <c r="U7" s="9" t="s">
        <v>56</v>
      </c>
      <c r="V7" s="9" t="s">
        <v>57</v>
      </c>
      <c r="W7" s="9" t="s">
        <v>58</v>
      </c>
    </row>
    <row r="8" spans="1:23" ht="15.75" customHeight="1">
      <c r="A8" s="10">
        <v>7</v>
      </c>
      <c r="B8" s="10">
        <v>6649434</v>
      </c>
      <c r="C8" s="10" t="str">
        <f t="shared" si="0"/>
        <v>Ariel Augusto Lenis Davila</v>
      </c>
      <c r="D8" s="6" t="s">
        <v>59</v>
      </c>
      <c r="E8" s="6" t="s">
        <v>188</v>
      </c>
      <c r="F8" s="6" t="s">
        <v>189</v>
      </c>
      <c r="G8" s="6">
        <v>3</v>
      </c>
      <c r="H8" s="11" t="s">
        <v>60</v>
      </c>
      <c r="I8" s="8" t="s">
        <v>61</v>
      </c>
      <c r="J8" s="8">
        <v>8</v>
      </c>
      <c r="K8" s="8">
        <v>7</v>
      </c>
      <c r="L8" s="8" t="s">
        <v>62</v>
      </c>
      <c r="M8" s="6">
        <v>78634492</v>
      </c>
      <c r="N8" s="22" t="str">
        <f t="shared" si="1"/>
        <v>INSERT INTO alumno (id_alumno,CI,NOMBRE_COMPLETO,NOMBRE,APELLIDOPAT,APELLIDOMAT,id_grupo,CORREO,Trabajo,id_localidad) values (7,'6649434','Ariel Augusto Lenis Davila','Ariel Augusto','Lenis','Davila',3,'ariel.lenisd@gmail.com','Jalasoft',8);</v>
      </c>
      <c r="O8" s="8"/>
      <c r="P8" s="8"/>
      <c r="W8" s="9"/>
    </row>
    <row r="9" spans="1:23" ht="15.75" customHeight="1">
      <c r="A9" s="10">
        <v>8</v>
      </c>
      <c r="B9" s="10">
        <v>4880529</v>
      </c>
      <c r="C9" s="10" t="str">
        <f t="shared" si="0"/>
        <v>Silvia Alina Loza Pary</v>
      </c>
      <c r="D9" s="6" t="s">
        <v>63</v>
      </c>
      <c r="E9" s="6" t="s">
        <v>190</v>
      </c>
      <c r="F9" s="6" t="s">
        <v>191</v>
      </c>
      <c r="G9" s="6">
        <v>2</v>
      </c>
      <c r="H9" s="11" t="s">
        <v>64</v>
      </c>
      <c r="I9" s="8" t="s">
        <v>65</v>
      </c>
      <c r="J9" s="8">
        <v>1</v>
      </c>
      <c r="K9" s="8">
        <v>1</v>
      </c>
      <c r="L9" s="8"/>
      <c r="M9" s="6">
        <v>69798792</v>
      </c>
      <c r="N9" s="22" t="str">
        <f t="shared" si="1"/>
        <v>INSERT INTO alumno (id_alumno,CI,NOMBRE_COMPLETO,NOMBRE,APELLIDOPAT,APELLIDOMAT,id_grupo,CORREO,Trabajo,id_localidad) values (8,'4880529','Silvia Alina Loza Pary','Silvia Alina','Loza','Pary',2,'silvis.loza@gmail.com','Freenlacer',1);</v>
      </c>
      <c r="O9" s="8"/>
      <c r="P9" s="8"/>
      <c r="W9" s="9"/>
    </row>
    <row r="10" spans="1:23" ht="15.75" customHeight="1">
      <c r="A10" s="10">
        <v>9</v>
      </c>
      <c r="B10" s="10">
        <v>6753917</v>
      </c>
      <c r="C10" s="10" t="str">
        <f t="shared" si="0"/>
        <v>Carlos Fernando Marca Choque</v>
      </c>
      <c r="D10" s="6" t="s">
        <v>66</v>
      </c>
      <c r="E10" s="6" t="s">
        <v>192</v>
      </c>
      <c r="F10" s="6" t="s">
        <v>193</v>
      </c>
      <c r="G10" s="6">
        <v>3</v>
      </c>
      <c r="H10" s="11" t="s">
        <v>67</v>
      </c>
      <c r="I10" s="8" t="s">
        <v>68</v>
      </c>
      <c r="J10" s="8">
        <v>1</v>
      </c>
      <c r="K10" s="8">
        <v>1</v>
      </c>
      <c r="L10" s="8" t="s">
        <v>69</v>
      </c>
      <c r="M10" s="6">
        <v>68035543</v>
      </c>
      <c r="N10" s="22" t="str">
        <f t="shared" si="1"/>
        <v>INSERT INTO alumno (id_alumno,CI,NOMBRE_COMPLETO,NOMBRE,APELLIDOPAT,APELLIDOMAT,id_grupo,CORREO,Trabajo,id_localidad) values (9,'6753917','Carlos Fernando Marca Choque','Carlos Fernando','Marca','Choque',3,'carlosfernandomarcachoque@gmail.com','Banco Bisa S.A.',1);</v>
      </c>
      <c r="O10" s="8"/>
      <c r="P10" s="8"/>
      <c r="Q10" s="9"/>
      <c r="R10" s="9" t="s">
        <v>70</v>
      </c>
      <c r="S10" s="9" t="s">
        <v>71</v>
      </c>
      <c r="T10" s="9" t="s">
        <v>72</v>
      </c>
      <c r="U10" s="9" t="s">
        <v>73</v>
      </c>
      <c r="V10" s="9" t="s">
        <v>74</v>
      </c>
      <c r="W10" s="9" t="s">
        <v>75</v>
      </c>
    </row>
    <row r="11" spans="1:23" ht="15.75" customHeight="1">
      <c r="A11" s="10">
        <v>10</v>
      </c>
      <c r="B11" s="10">
        <v>4844759</v>
      </c>
      <c r="C11" s="10" t="str">
        <f t="shared" si="0"/>
        <v>Joanna Andrea Mendieta Aguilera</v>
      </c>
      <c r="D11" s="6" t="s">
        <v>76</v>
      </c>
      <c r="E11" s="6" t="s">
        <v>194</v>
      </c>
      <c r="F11" s="6" t="s">
        <v>195</v>
      </c>
      <c r="G11" s="6">
        <v>2</v>
      </c>
      <c r="H11" s="11" t="s">
        <v>77</v>
      </c>
      <c r="I11" s="8" t="s">
        <v>78</v>
      </c>
      <c r="J11" s="8">
        <v>1</v>
      </c>
      <c r="K11" s="8">
        <v>1</v>
      </c>
      <c r="L11" s="8" t="s">
        <v>79</v>
      </c>
      <c r="M11" s="6">
        <v>72508228</v>
      </c>
      <c r="N11" s="22" t="str">
        <f t="shared" si="1"/>
        <v>INSERT INTO alumno (id_alumno,CI,NOMBRE_COMPLETO,NOMBRE,APELLIDOPAT,APELLIDOMAT,id_grupo,CORREO,Trabajo,id_localidad) values (10,'4844759','Joanna Andrea Mendieta Aguilera','Joanna Andrea','Mendieta','Aguilera',2,'joannaandrea72@gmail.com','Bisa Seguros y Reaseguros SA',1);</v>
      </c>
      <c r="O11" s="8"/>
      <c r="P11" s="8"/>
      <c r="W11" s="9"/>
    </row>
    <row r="12" spans="1:23" ht="15.75" customHeight="1">
      <c r="A12" s="10">
        <v>11</v>
      </c>
      <c r="B12" s="10">
        <v>3371876</v>
      </c>
      <c r="C12" s="10" t="str">
        <f t="shared" si="0"/>
        <v>Ovidio Roger Paton Gutierrez</v>
      </c>
      <c r="D12" s="6" t="s">
        <v>80</v>
      </c>
      <c r="E12" s="6" t="s">
        <v>196</v>
      </c>
      <c r="F12" s="6" t="s">
        <v>197</v>
      </c>
      <c r="G12" s="6">
        <v>3</v>
      </c>
      <c r="H12" s="11" t="s">
        <v>81</v>
      </c>
      <c r="I12" s="8" t="s">
        <v>82</v>
      </c>
      <c r="J12" s="8">
        <v>1</v>
      </c>
      <c r="K12" s="8">
        <v>1</v>
      </c>
      <c r="L12" s="8" t="s">
        <v>62</v>
      </c>
      <c r="M12" s="6">
        <v>78520129</v>
      </c>
      <c r="N12" s="22" t="str">
        <f t="shared" si="1"/>
        <v>INSERT INTO alumno (id_alumno,CI,NOMBRE_COMPLETO,NOMBRE,APELLIDOPAT,APELLIDOMAT,id_grupo,CORREO,Trabajo,id_localidad) values (11,'3371876','Ovidio Roger Paton Gutierrez','Ovidio Roger','Paton','Gutierrez',3,'oviroger@gmail.com','KPOGroup',1);</v>
      </c>
      <c r="O12" s="8"/>
      <c r="P12" s="8"/>
      <c r="Q12" s="9" t="s">
        <v>83</v>
      </c>
      <c r="R12" s="9" t="s">
        <v>84</v>
      </c>
      <c r="T12" s="9" t="s">
        <v>85</v>
      </c>
      <c r="U12" s="9" t="s">
        <v>86</v>
      </c>
      <c r="W12" s="9" t="s">
        <v>87</v>
      </c>
    </row>
    <row r="13" spans="1:23" ht="15.75" customHeight="1">
      <c r="A13" s="10">
        <v>12</v>
      </c>
      <c r="B13" s="10">
        <v>4331763</v>
      </c>
      <c r="C13" s="10" t="str">
        <f t="shared" si="0"/>
        <v>Juan Carlos Peralta Olivera</v>
      </c>
      <c r="D13" s="6" t="s">
        <v>88</v>
      </c>
      <c r="E13" s="6" t="s">
        <v>198</v>
      </c>
      <c r="F13" s="6" t="s">
        <v>199</v>
      </c>
      <c r="G13" s="6">
        <v>2</v>
      </c>
      <c r="H13" s="11" t="s">
        <v>89</v>
      </c>
      <c r="I13" s="8" t="s">
        <v>90</v>
      </c>
      <c r="J13" s="8">
        <v>1</v>
      </c>
      <c r="K13" s="8">
        <v>1</v>
      </c>
      <c r="L13" s="8" t="s">
        <v>62</v>
      </c>
      <c r="M13" s="6">
        <v>72014600</v>
      </c>
      <c r="N13" s="22" t="str">
        <f t="shared" si="1"/>
        <v>INSERT INTO alumno (id_alumno,CI,NOMBRE_COMPLETO,NOMBRE,APELLIDOPAT,APELLIDOMAT,id_grupo,CORREO,Trabajo,id_localidad) values (12,'4331763','Juan Carlos Peralta Olivera','Juan Carlos','Peralta','Olivera',2,'juancarlosperaltaolivera@gmail.com','ENDE Tecnologías',1);</v>
      </c>
      <c r="O13" s="8"/>
      <c r="P13" s="8"/>
      <c r="W13" s="9"/>
    </row>
    <row r="14" spans="1:23" ht="15.75" customHeight="1">
      <c r="A14" s="10">
        <v>13</v>
      </c>
      <c r="B14" s="10">
        <v>8846218</v>
      </c>
      <c r="C14" s="10" t="str">
        <f t="shared" si="0"/>
        <v>Cesar Andres Quiroga Coronado</v>
      </c>
      <c r="D14" s="6" t="s">
        <v>91</v>
      </c>
      <c r="E14" s="6" t="s">
        <v>200</v>
      </c>
      <c r="F14" s="6" t="s">
        <v>201</v>
      </c>
      <c r="G14" s="6">
        <v>1</v>
      </c>
      <c r="H14" s="11" t="s">
        <v>92</v>
      </c>
      <c r="I14" s="8" t="s">
        <v>93</v>
      </c>
      <c r="J14" s="8">
        <v>1</v>
      </c>
      <c r="K14" s="8">
        <v>2</v>
      </c>
      <c r="L14" s="8" t="s">
        <v>94</v>
      </c>
      <c r="M14" s="6">
        <v>60753939</v>
      </c>
      <c r="N14" s="22" t="str">
        <f t="shared" si="1"/>
        <v>INSERT INTO alumno (id_alumno,CI,NOMBRE_COMPLETO,NOMBRE,APELLIDOPAT,APELLIDOMAT,id_grupo,CORREO,Trabajo,id_localidad) values (13,'8846218','Cesar Andres Quiroga Coronado','Cesar Andres','Quiroga','Coronado',1,'cesar.a.quiroga.c@gmail.com','Axiros',1);</v>
      </c>
      <c r="O14" s="8"/>
      <c r="P14" s="8"/>
      <c r="W14" s="9"/>
    </row>
    <row r="15" spans="1:23" ht="15.75" customHeight="1">
      <c r="A15" s="10">
        <v>14</v>
      </c>
      <c r="B15" s="10">
        <v>8320698</v>
      </c>
      <c r="C15" s="10" t="str">
        <f t="shared" si="0"/>
        <v>Oscar Ramirez Guachalla</v>
      </c>
      <c r="D15" s="6" t="s">
        <v>95</v>
      </c>
      <c r="E15" s="12" t="s">
        <v>202</v>
      </c>
      <c r="F15" s="12" t="s">
        <v>203</v>
      </c>
      <c r="G15" s="12">
        <v>2</v>
      </c>
      <c r="H15" s="11" t="s">
        <v>96</v>
      </c>
      <c r="I15" s="8" t="s">
        <v>97</v>
      </c>
      <c r="J15" s="8">
        <v>1</v>
      </c>
      <c r="K15" s="8">
        <v>1</v>
      </c>
      <c r="L15" s="8" t="s">
        <v>98</v>
      </c>
      <c r="M15" s="6">
        <v>79123958</v>
      </c>
      <c r="N15" s="22" t="str">
        <f t="shared" si="1"/>
        <v>INSERT INTO alumno (id_alumno,CI,NOMBRE_COMPLETO,NOMBRE,APELLIDOPAT,APELLIDOMAT,id_grupo,CORREO,Trabajo,id_localidad) values (14,'8320698','Oscar Ramirez Guachalla','Oscar','Ramirez','Guachalla',2,'oscar.ramirez.guachalla@gmail.com','Entidad de Deposito de Valores',1);</v>
      </c>
      <c r="O15" s="8"/>
      <c r="P15" s="8"/>
      <c r="W15" s="9"/>
    </row>
    <row r="16" spans="1:23" ht="15.75" customHeight="1">
      <c r="A16" s="10">
        <v>15</v>
      </c>
      <c r="B16" s="10">
        <v>10033172</v>
      </c>
      <c r="C16" s="10" t="str">
        <f t="shared" si="0"/>
        <v>Ana Belén Rocabado Martínez</v>
      </c>
      <c r="D16" s="6" t="s">
        <v>99</v>
      </c>
      <c r="E16" s="6" t="s">
        <v>204</v>
      </c>
      <c r="F16" s="6" t="s">
        <v>205</v>
      </c>
      <c r="G16" s="6">
        <v>4</v>
      </c>
      <c r="H16" s="11" t="s">
        <v>100</v>
      </c>
      <c r="I16" s="8" t="s">
        <v>61</v>
      </c>
      <c r="J16" s="8">
        <v>1</v>
      </c>
      <c r="K16" s="8">
        <v>1</v>
      </c>
      <c r="L16" s="8" t="s">
        <v>101</v>
      </c>
      <c r="M16" s="6">
        <v>60179771</v>
      </c>
      <c r="N16" s="22" t="str">
        <f t="shared" si="1"/>
        <v>INSERT INTO alumno (id_alumno,CI,NOMBRE_COMPLETO,NOMBRE,APELLIDOPAT,APELLIDOMAT,id_grupo,CORREO,Trabajo,id_localidad) values (15,'10033172','Ana Belén Rocabado Martínez','Ana Belén','Rocabado','Martínez',4,'anarocabmar@gmail.com','Jalasoft',1);</v>
      </c>
      <c r="O16" s="8"/>
      <c r="P16" s="8"/>
      <c r="W16" s="9"/>
    </row>
    <row r="17" spans="1:23" ht="15.75" customHeight="1">
      <c r="A17" s="10">
        <v>16</v>
      </c>
      <c r="B17" s="10">
        <v>4763631</v>
      </c>
      <c r="C17" s="10" t="str">
        <f t="shared" si="0"/>
        <v>Ramón Wilder Serdan Cárdenas</v>
      </c>
      <c r="D17" s="6" t="s">
        <v>102</v>
      </c>
      <c r="E17" s="6" t="s">
        <v>206</v>
      </c>
      <c r="F17" s="6" t="s">
        <v>207</v>
      </c>
      <c r="G17" s="6">
        <v>3</v>
      </c>
      <c r="H17" s="11" t="s">
        <v>103</v>
      </c>
      <c r="I17" s="8" t="s">
        <v>104</v>
      </c>
      <c r="J17" s="8">
        <v>1</v>
      </c>
      <c r="K17" s="8">
        <v>1</v>
      </c>
      <c r="L17" s="8" t="s">
        <v>105</v>
      </c>
      <c r="M17" s="6">
        <v>73736998</v>
      </c>
      <c r="N17" s="22" t="str">
        <f t="shared" si="1"/>
        <v>INSERT INTO alumno (id_alumno,CI,NOMBRE_COMPLETO,NOMBRE,APELLIDOPAT,APELLIDOMAT,id_grupo,CORREO,Trabajo,id_localidad) values (16,'4763631','Ramón Wilder Serdan Cárdenas','Ramón Wilder','Serdan','Cárdenas',3,'wserdan@gmail.com','Banco Central de Bolivia',1);</v>
      </c>
      <c r="O17" s="8"/>
      <c r="P17" s="8"/>
      <c r="S17" s="9" t="s">
        <v>106</v>
      </c>
      <c r="T17" s="9" t="s">
        <v>107</v>
      </c>
      <c r="W17" s="9" t="s">
        <v>57</v>
      </c>
    </row>
    <row r="18" spans="1:23" ht="15.75" customHeight="1">
      <c r="A18" s="10">
        <v>17</v>
      </c>
      <c r="B18" s="10">
        <v>4060117</v>
      </c>
      <c r="C18" s="10" t="str">
        <f t="shared" si="0"/>
        <v>Ruth Daniela Villalobos Espada</v>
      </c>
      <c r="D18" s="6" t="s">
        <v>108</v>
      </c>
      <c r="E18" s="6" t="s">
        <v>208</v>
      </c>
      <c r="F18" s="6" t="s">
        <v>209</v>
      </c>
      <c r="G18" s="6">
        <v>2</v>
      </c>
      <c r="H18" s="11" t="s">
        <v>109</v>
      </c>
      <c r="I18" s="8" t="s">
        <v>61</v>
      </c>
      <c r="J18" s="8">
        <v>8</v>
      </c>
      <c r="K18" s="8">
        <v>7</v>
      </c>
      <c r="L18" s="8" t="s">
        <v>110</v>
      </c>
      <c r="M18" s="6">
        <v>69600936</v>
      </c>
      <c r="N18" s="22" t="str">
        <f t="shared" si="1"/>
        <v>INSERT INTO alumno (id_alumno,CI,NOMBRE_COMPLETO,NOMBRE,APELLIDOPAT,APELLIDOMAT,id_grupo,CORREO,Trabajo,id_localidad) values (17,'4060117','Ruth Daniela Villalobos Espada','Ruth Daniela','Villalobos','Espada',2,'ruthdanivillalobos@gmail.com','Jalasoft',8);</v>
      </c>
      <c r="O18" s="8"/>
      <c r="P18" s="8"/>
      <c r="W18" s="9"/>
    </row>
    <row r="19" spans="1:23" ht="15.75" customHeight="1">
      <c r="A19" s="10">
        <v>18</v>
      </c>
      <c r="B19" s="10">
        <v>6130631</v>
      </c>
      <c r="C19" s="10" t="str">
        <f t="shared" si="0"/>
        <v>Guido Alejandro Villarroel Bellott</v>
      </c>
      <c r="D19" s="6" t="s">
        <v>111</v>
      </c>
      <c r="E19" s="6" t="s">
        <v>210</v>
      </c>
      <c r="F19" s="6" t="s">
        <v>211</v>
      </c>
      <c r="G19" s="6">
        <v>3</v>
      </c>
      <c r="H19" s="11" t="s">
        <v>112</v>
      </c>
      <c r="I19" s="8"/>
      <c r="J19" s="8">
        <v>1</v>
      </c>
      <c r="K19" s="8">
        <v>1</v>
      </c>
      <c r="L19" s="8"/>
      <c r="M19" s="6">
        <v>77238792</v>
      </c>
      <c r="N19" s="22" t="str">
        <f t="shared" si="1"/>
        <v>INSERT INTO alumno (id_alumno,CI,NOMBRE_COMPLETO,NOMBRE,APELLIDOPAT,APELLIDOMAT,id_grupo,CORREO,Trabajo,id_localidad) values (18,'6130631','Guido Alejandro Villarroel Bellott','Guido Alejandro','Villarroel','Bellott',3,'gvillarroelbellott@gmail.com','',1);</v>
      </c>
      <c r="O19" s="8"/>
      <c r="P19" s="8"/>
      <c r="W19" s="9"/>
    </row>
    <row r="20" spans="1:23" ht="15.75" customHeight="1">
      <c r="A20" s="10">
        <v>19</v>
      </c>
      <c r="B20" s="10">
        <v>2380727</v>
      </c>
      <c r="C20" s="10" t="str">
        <f t="shared" si="0"/>
        <v>José Antonio Villegas Zelaya</v>
      </c>
      <c r="D20" s="6" t="s">
        <v>113</v>
      </c>
      <c r="E20" s="6" t="s">
        <v>212</v>
      </c>
      <c r="F20" s="6" t="s">
        <v>213</v>
      </c>
      <c r="G20" s="6">
        <v>2</v>
      </c>
      <c r="H20" s="11" t="s">
        <v>114</v>
      </c>
      <c r="I20" s="8" t="s">
        <v>115</v>
      </c>
      <c r="J20" s="8">
        <v>1</v>
      </c>
      <c r="K20" s="8">
        <v>1</v>
      </c>
      <c r="L20" s="8" t="s">
        <v>116</v>
      </c>
      <c r="M20" s="6">
        <v>70680244</v>
      </c>
      <c r="N20" s="22" t="str">
        <f t="shared" si="1"/>
        <v>INSERT INTO alumno (id_alumno,CI,NOMBRE_COMPLETO,NOMBRE,APELLIDOPAT,APELLIDOMAT,id_grupo,CORREO,Trabajo,id_localidad) values (19,'2380727','José Antonio Villegas Zelaya','José Antonio','Villegas','Zelaya',2,'manixvz@gmail.com','Publicidad y Videos',1);</v>
      </c>
      <c r="O20" s="8"/>
      <c r="P20" s="8"/>
      <c r="W20" s="9"/>
    </row>
    <row r="21" spans="1:23" ht="15.75" customHeight="1">
      <c r="A21" s="10">
        <v>20</v>
      </c>
      <c r="B21" s="10">
        <v>6055604</v>
      </c>
      <c r="C21" s="10" t="str">
        <f t="shared" si="0"/>
        <v>Arthur Ignacio Yujra Apaza</v>
      </c>
      <c r="D21" s="6" t="s">
        <v>117</v>
      </c>
      <c r="E21" s="6" t="s">
        <v>214</v>
      </c>
      <c r="F21" s="6" t="s">
        <v>176</v>
      </c>
      <c r="G21" s="6">
        <v>2</v>
      </c>
      <c r="H21" s="11" t="s">
        <v>118</v>
      </c>
      <c r="I21" s="8"/>
      <c r="J21" s="8">
        <v>1</v>
      </c>
      <c r="K21" s="8">
        <v>1</v>
      </c>
      <c r="L21" s="8"/>
      <c r="M21" s="6">
        <v>77290877</v>
      </c>
      <c r="N21" s="22" t="str">
        <f t="shared" si="1"/>
        <v>INSERT INTO alumno (id_alumno,CI,NOMBRE_COMPLETO,NOMBRE,APELLIDOPAT,APELLIDOMAT,id_grupo,CORREO,Trabajo,id_localidad) values (20,'6055604','Arthur Ignacio Yujra Apaza','Arthur Ignacio','Yujra','Apaza',2,'yo.arthur.ignacio@gmail.com','',1);</v>
      </c>
      <c r="O21" s="8"/>
      <c r="P21" s="8"/>
      <c r="W21" s="9"/>
    </row>
    <row r="22" spans="1:23" ht="15.75" customHeight="1">
      <c r="A22" s="10">
        <v>21</v>
      </c>
      <c r="B22" s="10">
        <v>7935881</v>
      </c>
      <c r="C22" s="10" t="str">
        <f t="shared" si="0"/>
        <v>Alicia del Rosario Zamorano Gongora</v>
      </c>
      <c r="D22" s="6" t="s">
        <v>119</v>
      </c>
      <c r="E22" s="6" t="s">
        <v>215</v>
      </c>
      <c r="F22" s="6" t="s">
        <v>216</v>
      </c>
      <c r="G22" s="6">
        <v>2</v>
      </c>
      <c r="H22" s="11" t="s">
        <v>120</v>
      </c>
      <c r="I22" s="8" t="s">
        <v>121</v>
      </c>
      <c r="J22" s="8">
        <v>1</v>
      </c>
      <c r="K22" s="8">
        <v>3</v>
      </c>
      <c r="L22" s="8" t="s">
        <v>122</v>
      </c>
      <c r="M22" s="6">
        <v>72759737</v>
      </c>
      <c r="N22" s="22" t="str">
        <f t="shared" si="1"/>
        <v>INSERT INTO alumno (id_alumno,CI,NOMBRE_COMPLETO,NOMBRE,APELLIDOPAT,APELLIDOMAT,id_grupo,CORREO,Trabajo,id_localidad) values (21,'7935881','Alicia del Rosario Zamorano Gongora','Alicia del Rosario','Zamorano','Gongora',2,'zamoranoalicia@gmail.com','Nisum',1);</v>
      </c>
      <c r="O22" s="8"/>
      <c r="P22" s="8"/>
      <c r="W22" s="9"/>
    </row>
    <row r="23" spans="1:23" ht="15.75" customHeight="1">
      <c r="A23" s="13">
        <v>22</v>
      </c>
      <c r="B23" s="13"/>
      <c r="C23" s="10" t="str">
        <f t="shared" si="0"/>
        <v xml:space="preserve">  </v>
      </c>
      <c r="D23" s="14"/>
      <c r="E23" s="15"/>
      <c r="F23" s="21"/>
      <c r="G23" s="21"/>
      <c r="H23" s="1"/>
      <c r="I23" s="1"/>
      <c r="J23" s="1"/>
      <c r="K23" s="1"/>
      <c r="L23" s="1"/>
      <c r="W23" s="9"/>
    </row>
    <row r="24" spans="1:23" ht="15.75" customHeight="1">
      <c r="A24" s="13"/>
      <c r="B24" s="13"/>
      <c r="C24" s="13"/>
      <c r="D24" s="14"/>
      <c r="E24" s="15"/>
      <c r="F24" s="21"/>
      <c r="G24" s="21"/>
      <c r="H24" s="1"/>
      <c r="I24" s="1"/>
      <c r="J24" s="1"/>
      <c r="K24" s="1"/>
      <c r="L24" s="1"/>
      <c r="Q24" s="9"/>
    </row>
    <row r="25" spans="1:23" ht="15.75" customHeight="1">
      <c r="R25" s="9" t="s">
        <v>123</v>
      </c>
    </row>
    <row r="26" spans="1:23" ht="15.75" customHeight="1">
      <c r="Q26" s="9" t="s">
        <v>124</v>
      </c>
      <c r="R26" s="9" t="s">
        <v>125</v>
      </c>
    </row>
    <row r="27" spans="1:23" ht="15.75" customHeight="1"/>
    <row r="28" spans="1:23" ht="15.75" customHeight="1"/>
    <row r="29" spans="1:23" ht="15.75" customHeight="1">
      <c r="Q29" s="9" t="s">
        <v>126</v>
      </c>
      <c r="S29" s="9" t="s">
        <v>127</v>
      </c>
    </row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00"/>
  <sheetViews>
    <sheetView workbookViewId="0">
      <selection activeCell="C2" sqref="C2"/>
    </sheetView>
  </sheetViews>
  <sheetFormatPr baseColWidth="10" defaultColWidth="12.5703125" defaultRowHeight="15" customHeight="1"/>
  <cols>
    <col min="1" max="1" width="12.5703125" customWidth="1"/>
    <col min="2" max="2" width="41.5703125" customWidth="1"/>
    <col min="3" max="6" width="12.5703125" customWidth="1"/>
    <col min="7" max="26" width="7" customWidth="1"/>
  </cols>
  <sheetData>
    <row r="1" spans="1:3" ht="15.75" customHeight="1">
      <c r="A1" s="1" t="s">
        <v>142</v>
      </c>
      <c r="B1" s="1" t="s">
        <v>173</v>
      </c>
    </row>
    <row r="2" spans="1:3" ht="15.75" customHeight="1">
      <c r="A2" s="2">
        <v>1</v>
      </c>
      <c r="B2" s="1" t="s">
        <v>128</v>
      </c>
      <c r="C2" t="str">
        <f>"INSERT INTO carrera ("&amp;$A$1&amp;","&amp;$B$1&amp;") values ("&amp;A2&amp;",'"&amp;B2&amp;"');"</f>
        <v>INSERT INTO carrera (id_carrera,carrera) values (1,'Maestría de Ciencia de Datos');</v>
      </c>
    </row>
    <row r="3" spans="1:3" ht="15.75" customHeight="1">
      <c r="A3" s="2">
        <v>2</v>
      </c>
      <c r="B3" s="1" t="s">
        <v>129</v>
      </c>
      <c r="C3" t="str">
        <f t="shared" ref="C3:C12" si="0">"INSERT INTO carrera ("&amp;$A$1&amp;","&amp;$B$1&amp;") values ("&amp;A3&amp;",'"&amp;B3&amp;"');"</f>
        <v>INSERT INTO carrera (id_carrera,carrera) values (2,'Maestría de Business Intelligence');</v>
      </c>
    </row>
    <row r="4" spans="1:3" ht="15.75" customHeight="1">
      <c r="A4" s="2">
        <v>3</v>
      </c>
      <c r="B4" s="1" t="s">
        <v>79</v>
      </c>
      <c r="C4" t="str">
        <f t="shared" si="0"/>
        <v>INSERT INTO carrera (id_carrera,carrera) values (3,'Ing. Comercial');</v>
      </c>
    </row>
    <row r="5" spans="1:3" ht="15.75" customHeight="1">
      <c r="A5" s="2">
        <v>4</v>
      </c>
      <c r="B5" s="1" t="s">
        <v>62</v>
      </c>
      <c r="C5" t="str">
        <f t="shared" si="0"/>
        <v>INSERT INTO carrera (id_carrera,carrera) values (4,'Ing. Sistemas');</v>
      </c>
    </row>
    <row r="6" spans="1:3" ht="15.75" customHeight="1">
      <c r="A6" s="2">
        <v>5</v>
      </c>
      <c r="B6" s="1" t="s">
        <v>101</v>
      </c>
      <c r="C6" t="str">
        <f t="shared" si="0"/>
        <v>INSERT INTO carrera (id_carrera,carrera) values (5,'Ing. Mecatrónica');</v>
      </c>
    </row>
    <row r="7" spans="1:3" ht="15.75" customHeight="1">
      <c r="A7" s="2">
        <v>6</v>
      </c>
      <c r="B7" s="1" t="s">
        <v>130</v>
      </c>
      <c r="C7" t="str">
        <f t="shared" si="0"/>
        <v>INSERT INTO carrera (id_carrera,carrera) values (6,'Matemáticas');</v>
      </c>
    </row>
    <row r="8" spans="1:3" ht="15.75" customHeight="1">
      <c r="A8" s="2">
        <v>7</v>
      </c>
      <c r="B8" s="1" t="s">
        <v>131</v>
      </c>
      <c r="C8" t="str">
        <f t="shared" si="0"/>
        <v>INSERT INTO carrera (id_carrera,carrera) values (7,'Psicología');</v>
      </c>
    </row>
    <row r="9" spans="1:3" ht="15.75" customHeight="1">
      <c r="A9" s="2">
        <v>8</v>
      </c>
      <c r="B9" s="1" t="s">
        <v>132</v>
      </c>
      <c r="C9" t="str">
        <f t="shared" si="0"/>
        <v>INSERT INTO carrera (id_carrera,carrera) values (8,'Maestría en Control de Gestión y estrategia financiera');</v>
      </c>
    </row>
    <row r="10" spans="1:3" ht="15.75" customHeight="1">
      <c r="A10" s="2">
        <v>9</v>
      </c>
      <c r="B10" s="1" t="s">
        <v>51</v>
      </c>
      <c r="C10" t="str">
        <f t="shared" si="0"/>
        <v>INSERT INTO carrera (id_carrera,carrera) values (9,'Informática');</v>
      </c>
    </row>
    <row r="11" spans="1:3" ht="15.75" customHeight="1">
      <c r="A11" s="2">
        <v>10</v>
      </c>
      <c r="B11" s="1" t="s">
        <v>133</v>
      </c>
      <c r="C11" t="str">
        <f t="shared" si="0"/>
        <v>INSERT INTO carrera (id_carrera,carrera) values (10,'Maestria en Administracion de Empresas');</v>
      </c>
    </row>
    <row r="12" spans="1:3" ht="15.75" customHeight="1">
      <c r="A12" s="2">
        <v>11</v>
      </c>
      <c r="B12" s="1" t="s">
        <v>134</v>
      </c>
      <c r="C12" t="str">
        <f t="shared" si="0"/>
        <v>INSERT INTO carrera (id_carrera,carrera) values (11,'Auditoria Financiera');</v>
      </c>
    </row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0"/>
  <sheetViews>
    <sheetView tabSelected="1" workbookViewId="0">
      <selection activeCell="L24" sqref="L24"/>
    </sheetView>
  </sheetViews>
  <sheetFormatPr baseColWidth="10" defaultColWidth="12.5703125" defaultRowHeight="15" customHeight="1"/>
  <cols>
    <col min="1" max="6" width="12.5703125" customWidth="1"/>
    <col min="7" max="26" width="7" customWidth="1"/>
  </cols>
  <sheetData>
    <row r="1" spans="1:7" ht="29.25" customHeight="1">
      <c r="A1" s="16" t="s">
        <v>135</v>
      </c>
      <c r="B1" s="16" t="s">
        <v>136</v>
      </c>
      <c r="C1" s="16" t="s">
        <v>137</v>
      </c>
      <c r="D1" s="16" t="s">
        <v>220</v>
      </c>
      <c r="E1" s="16" t="s">
        <v>138</v>
      </c>
      <c r="F1" s="16" t="s">
        <v>139</v>
      </c>
    </row>
    <row r="2" spans="1:7" ht="15" customHeight="1">
      <c r="A2" s="17">
        <v>1</v>
      </c>
      <c r="B2" s="17">
        <v>1</v>
      </c>
      <c r="C2" s="17">
        <v>1</v>
      </c>
      <c r="D2" s="23" t="s">
        <v>221</v>
      </c>
      <c r="E2" s="17">
        <v>500</v>
      </c>
      <c r="F2" s="17">
        <v>1</v>
      </c>
      <c r="G2" t="str">
        <f>"INSERT INTO alumnomateria ("&amp;$A$1&amp;","&amp;$B$1&amp;","&amp;$C$1&amp;","&amp;$D$1&amp;","&amp;$E$1&amp;","&amp;$F$1&amp;") values ("&amp;A2&amp;","&amp;B2&amp;","&amp;C2&amp;",TO_DATE('"&amp;D2&amp;"','dd/mm/yyyy'),"&amp;E2&amp;","&amp;F2&amp;");"</f>
        <v>INSERT INTO alumnomateria (id_AlumnoMateria,id_Alumno,id_Materia,Fecha_registro,Monto,id_localidad) values (1,1,1,TO_DATE('1/1/2019','dd/mm/yyyy'),500,1);</v>
      </c>
    </row>
    <row r="3" spans="1:7" ht="15" customHeight="1">
      <c r="A3" s="17">
        <v>2</v>
      </c>
      <c r="B3" s="17">
        <v>1</v>
      </c>
      <c r="C3" s="17">
        <v>2</v>
      </c>
      <c r="D3" s="23" t="s">
        <v>222</v>
      </c>
      <c r="E3" s="17">
        <v>700</v>
      </c>
      <c r="F3" s="17">
        <v>1</v>
      </c>
      <c r="G3" t="str">
        <f t="shared" ref="G3:G20" si="0">"INSERT INTO alumnomateria ("&amp;$A$1&amp;","&amp;$B$1&amp;","&amp;$C$1&amp;","&amp;$D$1&amp;","&amp;$E$1&amp;","&amp;$F$1&amp;") values ("&amp;A3&amp;","&amp;B3&amp;","&amp;C3&amp;",TO_DATE('"&amp;D3&amp;"','dd/mm/yyyy'),"&amp;E3&amp;","&amp;F3&amp;");"</f>
        <v>INSERT INTO alumnomateria (id_AlumnoMateria,id_Alumno,id_Materia,Fecha_registro,Monto,id_localidad) values (2,1,2,TO_DATE('1/2/2019','dd/mm/yyyy'),700,1);</v>
      </c>
    </row>
    <row r="4" spans="1:7" ht="15" customHeight="1">
      <c r="A4" s="17">
        <v>3</v>
      </c>
      <c r="B4" s="17">
        <v>1</v>
      </c>
      <c r="C4" s="17">
        <v>3</v>
      </c>
      <c r="D4" s="23" t="s">
        <v>223</v>
      </c>
      <c r="E4" s="17">
        <v>2000</v>
      </c>
      <c r="F4" s="17">
        <v>1</v>
      </c>
      <c r="G4" t="str">
        <f t="shared" si="0"/>
        <v>INSERT INTO alumnomateria (id_AlumnoMateria,id_Alumno,id_Materia,Fecha_registro,Monto,id_localidad) values (3,1,3,TO_DATE('1/3/2019','dd/mm/yyyy'),2000,1);</v>
      </c>
    </row>
    <row r="5" spans="1:7" ht="15" customHeight="1">
      <c r="A5" s="17">
        <v>4</v>
      </c>
      <c r="B5" s="17">
        <v>2</v>
      </c>
      <c r="C5" s="17">
        <v>1</v>
      </c>
      <c r="D5" s="23" t="s">
        <v>224</v>
      </c>
      <c r="E5" s="17">
        <v>500</v>
      </c>
      <c r="F5" s="17">
        <v>1</v>
      </c>
      <c r="G5" t="str">
        <f t="shared" si="0"/>
        <v>INSERT INTO alumnomateria (id_AlumnoMateria,id_Alumno,id_Materia,Fecha_registro,Monto,id_localidad) values (4,2,1,TO_DATE('1/12/2019','dd/mm/yyyy'),500,1);</v>
      </c>
    </row>
    <row r="6" spans="1:7" ht="15" customHeight="1">
      <c r="A6" s="17">
        <v>5</v>
      </c>
      <c r="B6" s="17">
        <v>2</v>
      </c>
      <c r="C6" s="17">
        <v>2</v>
      </c>
      <c r="D6" s="23" t="s">
        <v>225</v>
      </c>
      <c r="E6" s="17">
        <v>300</v>
      </c>
      <c r="F6" s="17">
        <v>1</v>
      </c>
      <c r="G6" t="str">
        <f t="shared" si="0"/>
        <v>INSERT INTO alumnomateria (id_AlumnoMateria,id_Alumno,id_Materia,Fecha_registro,Monto,id_localidad) values (5,2,2,TO_DATE('2/12/2019','dd/mm/yyyy'),300,1);</v>
      </c>
    </row>
    <row r="7" spans="1:7" ht="15" customHeight="1">
      <c r="A7" s="17">
        <v>6</v>
      </c>
      <c r="B7" s="17">
        <v>2</v>
      </c>
      <c r="C7" s="17">
        <v>3</v>
      </c>
      <c r="D7" s="23" t="s">
        <v>226</v>
      </c>
      <c r="E7" s="17">
        <v>2000</v>
      </c>
      <c r="F7" s="17">
        <v>1</v>
      </c>
      <c r="G7" t="str">
        <f t="shared" si="0"/>
        <v>INSERT INTO alumnomateria (id_AlumnoMateria,id_Alumno,id_Materia,Fecha_registro,Monto,id_localidad) values (6,2,3,TO_DATE('3/12/2019','dd/mm/yyyy'),2000,1);</v>
      </c>
    </row>
    <row r="8" spans="1:7" ht="15" customHeight="1">
      <c r="A8" s="17">
        <v>7</v>
      </c>
      <c r="B8" s="17">
        <v>3</v>
      </c>
      <c r="C8" s="17">
        <v>1</v>
      </c>
      <c r="D8" s="23" t="s">
        <v>224</v>
      </c>
      <c r="E8" s="17">
        <v>500</v>
      </c>
      <c r="F8" s="17">
        <v>1</v>
      </c>
      <c r="G8" t="str">
        <f t="shared" si="0"/>
        <v>INSERT INTO alumnomateria (id_AlumnoMateria,id_Alumno,id_Materia,Fecha_registro,Monto,id_localidad) values (7,3,1,TO_DATE('1/12/2019','dd/mm/yyyy'),500,1);</v>
      </c>
    </row>
    <row r="9" spans="1:7" ht="15" customHeight="1">
      <c r="A9" s="17">
        <v>8</v>
      </c>
      <c r="B9" s="17">
        <v>3</v>
      </c>
      <c r="C9" s="17">
        <v>2</v>
      </c>
      <c r="D9" s="23" t="s">
        <v>225</v>
      </c>
      <c r="E9" s="17">
        <v>300</v>
      </c>
      <c r="F9" s="17">
        <v>1</v>
      </c>
      <c r="G9" t="str">
        <f t="shared" si="0"/>
        <v>INSERT INTO alumnomateria (id_AlumnoMateria,id_Alumno,id_Materia,Fecha_registro,Monto,id_localidad) values (8,3,2,TO_DATE('2/12/2019','dd/mm/yyyy'),300,1);</v>
      </c>
    </row>
    <row r="10" spans="1:7" ht="15" customHeight="1">
      <c r="A10" s="17">
        <v>9</v>
      </c>
      <c r="B10" s="17">
        <v>15</v>
      </c>
      <c r="C10" s="17">
        <v>1</v>
      </c>
      <c r="D10" s="23" t="s">
        <v>226</v>
      </c>
      <c r="E10" s="17">
        <v>2000</v>
      </c>
      <c r="F10" s="17">
        <v>1</v>
      </c>
      <c r="G10" t="str">
        <f t="shared" si="0"/>
        <v>INSERT INTO alumnomateria (id_AlumnoMateria,id_Alumno,id_Materia,Fecha_registro,Monto,id_localidad) values (9,15,1,TO_DATE('3/12/2019','dd/mm/yyyy'),2000,1);</v>
      </c>
    </row>
    <row r="11" spans="1:7" ht="15" customHeight="1">
      <c r="A11" s="17">
        <v>10</v>
      </c>
      <c r="B11" s="17">
        <v>15</v>
      </c>
      <c r="C11" s="17">
        <v>10</v>
      </c>
      <c r="D11" s="23" t="s">
        <v>224</v>
      </c>
      <c r="E11" s="17">
        <v>500</v>
      </c>
      <c r="F11" s="17">
        <v>1</v>
      </c>
      <c r="G11" t="str">
        <f t="shared" si="0"/>
        <v>INSERT INTO alumnomateria (id_AlumnoMateria,id_Alumno,id_Materia,Fecha_registro,Monto,id_localidad) values (10,15,10,TO_DATE('1/12/2019','dd/mm/yyyy'),500,1);</v>
      </c>
    </row>
    <row r="12" spans="1:7" ht="15" customHeight="1">
      <c r="A12" s="17">
        <v>11</v>
      </c>
      <c r="B12" s="17">
        <v>14</v>
      </c>
      <c r="C12" s="17">
        <v>9</v>
      </c>
      <c r="D12" s="23" t="s">
        <v>225</v>
      </c>
      <c r="E12" s="17">
        <v>300</v>
      </c>
      <c r="F12" s="17">
        <v>1</v>
      </c>
      <c r="G12" t="str">
        <f t="shared" si="0"/>
        <v>INSERT INTO alumnomateria (id_AlumnoMateria,id_Alumno,id_Materia,Fecha_registro,Monto,id_localidad) values (11,14,9,TO_DATE('2/12/2019','dd/mm/yyyy'),300,1);</v>
      </c>
    </row>
    <row r="13" spans="1:7" ht="15" customHeight="1">
      <c r="A13" s="17">
        <v>12</v>
      </c>
      <c r="B13" s="17">
        <v>14</v>
      </c>
      <c r="C13" s="17">
        <v>2</v>
      </c>
      <c r="D13" s="23" t="s">
        <v>226</v>
      </c>
      <c r="E13" s="17">
        <v>2000</v>
      </c>
      <c r="F13" s="17">
        <v>1</v>
      </c>
      <c r="G13" t="str">
        <f t="shared" si="0"/>
        <v>INSERT INTO alumnomateria (id_AlumnoMateria,id_Alumno,id_Materia,Fecha_registro,Monto,id_localidad) values (12,14,2,TO_DATE('3/12/2019','dd/mm/yyyy'),2000,1);</v>
      </c>
    </row>
    <row r="14" spans="1:7" ht="15" customHeight="1">
      <c r="A14" s="17">
        <v>13</v>
      </c>
      <c r="B14" s="17">
        <v>22</v>
      </c>
      <c r="C14" s="17">
        <v>1</v>
      </c>
      <c r="D14" s="23" t="s">
        <v>224</v>
      </c>
      <c r="E14" s="17">
        <v>500</v>
      </c>
      <c r="F14" s="17">
        <v>1</v>
      </c>
      <c r="G14" t="str">
        <f t="shared" si="0"/>
        <v>INSERT INTO alumnomateria (id_AlumnoMateria,id_Alumno,id_Materia,Fecha_registro,Monto,id_localidad) values (13,22,1,TO_DATE('1/12/2019','dd/mm/yyyy'),500,1);</v>
      </c>
    </row>
    <row r="15" spans="1:7" ht="15" customHeight="1">
      <c r="A15" s="17">
        <v>14</v>
      </c>
      <c r="B15" s="17">
        <v>22</v>
      </c>
      <c r="C15" s="17">
        <v>3</v>
      </c>
      <c r="D15" s="23" t="s">
        <v>225</v>
      </c>
      <c r="E15" s="17">
        <v>300</v>
      </c>
      <c r="F15" s="17">
        <v>1</v>
      </c>
      <c r="G15" t="str">
        <f t="shared" si="0"/>
        <v>INSERT INTO alumnomateria (id_AlumnoMateria,id_Alumno,id_Materia,Fecha_registro,Monto,id_localidad) values (14,22,3,TO_DATE('2/12/2019','dd/mm/yyyy'),300,1);</v>
      </c>
    </row>
    <row r="16" spans="1:7" ht="15" customHeight="1">
      <c r="A16" s="17">
        <v>15</v>
      </c>
      <c r="B16" s="17">
        <v>22</v>
      </c>
      <c r="C16" s="17">
        <v>2</v>
      </c>
      <c r="D16" s="23" t="s">
        <v>226</v>
      </c>
      <c r="E16" s="17">
        <v>2000</v>
      </c>
      <c r="F16" s="17">
        <v>1</v>
      </c>
      <c r="G16" t="str">
        <f t="shared" si="0"/>
        <v>INSERT INTO alumnomateria (id_AlumnoMateria,id_Alumno,id_Materia,Fecha_registro,Monto,id_localidad) values (15,22,2,TO_DATE('3/12/2019','dd/mm/yyyy'),2000,1);</v>
      </c>
    </row>
    <row r="17" spans="1:7" ht="15" customHeight="1">
      <c r="A17" s="17">
        <v>16</v>
      </c>
      <c r="B17" s="17">
        <v>11</v>
      </c>
      <c r="C17" s="17">
        <v>1</v>
      </c>
      <c r="D17" s="23" t="s">
        <v>224</v>
      </c>
      <c r="E17" s="17">
        <v>500</v>
      </c>
      <c r="F17" s="17">
        <v>1</v>
      </c>
      <c r="G17" t="str">
        <f t="shared" si="0"/>
        <v>INSERT INTO alumnomateria (id_AlumnoMateria,id_Alumno,id_Materia,Fecha_registro,Monto,id_localidad) values (16,11,1,TO_DATE('1/12/2019','dd/mm/yyyy'),500,1);</v>
      </c>
    </row>
    <row r="18" spans="1:7" ht="15" customHeight="1">
      <c r="A18" s="17">
        <v>17</v>
      </c>
      <c r="B18" s="17">
        <v>11</v>
      </c>
      <c r="C18" s="17">
        <v>4</v>
      </c>
      <c r="D18" s="23" t="s">
        <v>225</v>
      </c>
      <c r="E18" s="17">
        <v>300</v>
      </c>
      <c r="F18" s="17">
        <v>1</v>
      </c>
      <c r="G18" t="str">
        <f t="shared" si="0"/>
        <v>INSERT INTO alumnomateria (id_AlumnoMateria,id_Alumno,id_Materia,Fecha_registro,Monto,id_localidad) values (17,11,4,TO_DATE('2/12/2019','dd/mm/yyyy'),300,1);</v>
      </c>
    </row>
    <row r="19" spans="1:7" ht="15" customHeight="1">
      <c r="A19" s="17">
        <v>18</v>
      </c>
      <c r="B19" s="17">
        <v>7</v>
      </c>
      <c r="C19" s="17">
        <v>1</v>
      </c>
      <c r="D19" s="23" t="s">
        <v>226</v>
      </c>
      <c r="E19" s="17">
        <v>2000</v>
      </c>
      <c r="F19" s="17">
        <v>1</v>
      </c>
      <c r="G19" t="str">
        <f t="shared" si="0"/>
        <v>INSERT INTO alumnomateria (id_AlumnoMateria,id_Alumno,id_Materia,Fecha_registro,Monto,id_localidad) values (18,7,1,TO_DATE('3/12/2019','dd/mm/yyyy'),2000,1);</v>
      </c>
    </row>
    <row r="20" spans="1:7" ht="15" customHeight="1">
      <c r="A20" s="17">
        <v>19</v>
      </c>
      <c r="B20" s="17">
        <v>7</v>
      </c>
      <c r="C20" s="17">
        <v>2</v>
      </c>
      <c r="D20" s="23" t="s">
        <v>224</v>
      </c>
      <c r="E20" s="17">
        <v>500</v>
      </c>
      <c r="F20" s="17">
        <v>1</v>
      </c>
      <c r="G20" t="str">
        <f t="shared" si="0"/>
        <v>INSERT INTO alumnomateria (id_AlumnoMateria,id_Alumno,id_Materia,Fecha_registro,Monto,id_localidad) values (19,7,2,TO_DATE('1/12/2019','dd/mm/yyyy'),500,1);</v>
      </c>
    </row>
    <row r="21" spans="1:7" ht="12.75" customHeight="1">
      <c r="A21" s="2"/>
      <c r="B21" s="2"/>
      <c r="C21" s="2"/>
    </row>
    <row r="22" spans="1:7" ht="12.75" customHeight="1">
      <c r="A22" s="2"/>
      <c r="B22" s="2"/>
      <c r="C22" s="2"/>
    </row>
    <row r="23" spans="1:7" ht="12.75" customHeight="1">
      <c r="A23" s="2"/>
      <c r="B23" s="2"/>
      <c r="C23" s="2"/>
    </row>
    <row r="24" spans="1:7" ht="15.75" customHeight="1">
      <c r="G24" s="24"/>
    </row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000"/>
  <sheetViews>
    <sheetView workbookViewId="0"/>
  </sheetViews>
  <sheetFormatPr baseColWidth="10" defaultColWidth="12.5703125" defaultRowHeight="15" customHeight="1"/>
  <cols>
    <col min="1" max="6" width="12.5703125" customWidth="1"/>
    <col min="7" max="26" width="7" customWidth="1"/>
  </cols>
  <sheetData>
    <row r="1" spans="1:4" ht="15.75" customHeight="1">
      <c r="A1" s="1" t="s">
        <v>140</v>
      </c>
      <c r="B1" s="1" t="s">
        <v>141</v>
      </c>
      <c r="C1" s="1" t="s">
        <v>142</v>
      </c>
    </row>
    <row r="2" spans="1:4" ht="15.75" customHeight="1">
      <c r="A2" s="2">
        <v>1</v>
      </c>
      <c r="B2" s="2">
        <v>13</v>
      </c>
      <c r="C2" s="2">
        <v>4</v>
      </c>
      <c r="D2" t="str">
        <f>"INSERT INTO alumnocarrera ("&amp;$A$1&amp;","&amp;$B$1&amp;","&amp;$C$1&amp;") values ("&amp;A2&amp;","&amp;B2&amp;","&amp;C2&amp;");"</f>
        <v>INSERT INTO alumnocarrera (id_AlumnoCarrera,id_alumno,id_carrera) values (1,13,4);</v>
      </c>
    </row>
    <row r="3" spans="1:4" ht="15.75" customHeight="1">
      <c r="A3" s="2">
        <v>2</v>
      </c>
      <c r="B3" s="2">
        <v>13</v>
      </c>
      <c r="C3" s="2">
        <v>3</v>
      </c>
      <c r="D3" t="str">
        <f t="shared" ref="D3:D42" si="0">"INSERT INTO alumnocarrera ("&amp;$A$1&amp;","&amp;$B$1&amp;","&amp;$C$1&amp;") values ("&amp;A3&amp;","&amp;B3&amp;","&amp;C3&amp;");"</f>
        <v>INSERT INTO alumnocarrera (id_AlumnoCarrera,id_alumno,id_carrera) values (2,13,3);</v>
      </c>
    </row>
    <row r="4" spans="1:4" ht="15.75" customHeight="1">
      <c r="A4" s="2">
        <v>3</v>
      </c>
      <c r="B4" s="2">
        <v>21</v>
      </c>
      <c r="C4" s="2">
        <v>1</v>
      </c>
      <c r="D4" t="str">
        <f t="shared" si="0"/>
        <v>INSERT INTO alumnocarrera (id_AlumnoCarrera,id_alumno,id_carrera) values (3,21,1);</v>
      </c>
    </row>
    <row r="5" spans="1:4" ht="15.75" customHeight="1">
      <c r="A5" s="2">
        <v>4</v>
      </c>
      <c r="B5" s="2">
        <v>21</v>
      </c>
      <c r="C5" s="2">
        <v>4</v>
      </c>
      <c r="D5" t="str">
        <f t="shared" si="0"/>
        <v>INSERT INTO alumnocarrera (id_AlumnoCarrera,id_alumno,id_carrera) values (4,21,4);</v>
      </c>
    </row>
    <row r="6" spans="1:4" ht="15.75" customHeight="1">
      <c r="A6" s="2">
        <v>5</v>
      </c>
      <c r="B6" s="2">
        <v>20</v>
      </c>
      <c r="C6" s="2">
        <v>1</v>
      </c>
      <c r="D6" t="str">
        <f t="shared" si="0"/>
        <v>INSERT INTO alumnocarrera (id_AlumnoCarrera,id_alumno,id_carrera) values (5,20,1);</v>
      </c>
    </row>
    <row r="7" spans="1:4" ht="15.75" customHeight="1">
      <c r="A7" s="2">
        <v>6</v>
      </c>
      <c r="B7" s="2">
        <v>20</v>
      </c>
      <c r="C7" s="2">
        <v>4</v>
      </c>
      <c r="D7" t="str">
        <f t="shared" si="0"/>
        <v>INSERT INTO alumnocarrera (id_AlumnoCarrera,id_alumno,id_carrera) values (6,20,4);</v>
      </c>
    </row>
    <row r="8" spans="1:4" ht="15.75" customHeight="1">
      <c r="A8" s="2">
        <v>7</v>
      </c>
      <c r="B8" s="2">
        <v>8</v>
      </c>
      <c r="C8" s="2">
        <v>1</v>
      </c>
      <c r="D8" t="str">
        <f t="shared" si="0"/>
        <v>INSERT INTO alumnocarrera (id_AlumnoCarrera,id_alumno,id_carrera) values (7,8,1);</v>
      </c>
    </row>
    <row r="9" spans="1:4" ht="15.75" customHeight="1">
      <c r="A9" s="2">
        <v>8</v>
      </c>
      <c r="B9" s="2">
        <v>4</v>
      </c>
      <c r="C9" s="2">
        <v>1</v>
      </c>
      <c r="D9" t="str">
        <f t="shared" si="0"/>
        <v>INSERT INTO alumnocarrera (id_AlumnoCarrera,id_alumno,id_carrera) values (8,4,1);</v>
      </c>
    </row>
    <row r="10" spans="1:4" ht="15.75" customHeight="1">
      <c r="A10" s="2">
        <v>9</v>
      </c>
      <c r="B10" s="2">
        <v>4</v>
      </c>
      <c r="C10" s="2">
        <v>5</v>
      </c>
      <c r="D10" t="str">
        <f t="shared" si="0"/>
        <v>INSERT INTO alumnocarrera (id_AlumnoCarrera,id_alumno,id_carrera) values (9,4,5);</v>
      </c>
    </row>
    <row r="11" spans="1:4" ht="15.75" customHeight="1">
      <c r="A11" s="2">
        <v>10</v>
      </c>
      <c r="B11" s="2">
        <v>8</v>
      </c>
      <c r="C11" s="2">
        <v>4</v>
      </c>
      <c r="D11" t="str">
        <f t="shared" si="0"/>
        <v>INSERT INTO alumnocarrera (id_AlumnoCarrera,id_alumno,id_carrera) values (10,8,4);</v>
      </c>
    </row>
    <row r="12" spans="1:4" ht="15.75" customHeight="1">
      <c r="A12" s="2">
        <v>11</v>
      </c>
      <c r="B12" s="2">
        <v>5</v>
      </c>
      <c r="C12" s="2">
        <v>7</v>
      </c>
      <c r="D12" t="str">
        <f t="shared" si="0"/>
        <v>INSERT INTO alumnocarrera (id_AlumnoCarrera,id_alumno,id_carrera) values (11,5,7);</v>
      </c>
    </row>
    <row r="13" spans="1:4" ht="15.75" customHeight="1">
      <c r="A13" s="2">
        <v>12</v>
      </c>
      <c r="B13" s="2">
        <v>5</v>
      </c>
      <c r="C13" s="2">
        <v>1</v>
      </c>
      <c r="D13" t="str">
        <f t="shared" si="0"/>
        <v>INSERT INTO alumnocarrera (id_AlumnoCarrera,id_alumno,id_carrera) values (12,5,1);</v>
      </c>
    </row>
    <row r="14" spans="1:4" ht="15.75" customHeight="1">
      <c r="A14" s="2">
        <v>13</v>
      </c>
      <c r="B14" s="2">
        <v>2</v>
      </c>
      <c r="C14" s="2">
        <v>1</v>
      </c>
      <c r="D14" t="str">
        <f t="shared" si="0"/>
        <v>INSERT INTO alumnocarrera (id_AlumnoCarrera,id_alumno,id_carrera) values (13,2,1);</v>
      </c>
    </row>
    <row r="15" spans="1:4" ht="15.75" customHeight="1">
      <c r="A15" s="2">
        <v>14</v>
      </c>
      <c r="B15" s="2">
        <v>2</v>
      </c>
      <c r="C15" s="2">
        <v>4</v>
      </c>
      <c r="D15" t="str">
        <f t="shared" si="0"/>
        <v>INSERT INTO alumnocarrera (id_AlumnoCarrera,id_alumno,id_carrera) values (14,2,4);</v>
      </c>
    </row>
    <row r="16" spans="1:4" ht="15.75" customHeight="1">
      <c r="A16" s="2">
        <v>15</v>
      </c>
      <c r="B16" s="2">
        <v>19</v>
      </c>
      <c r="C16" s="2">
        <v>9</v>
      </c>
      <c r="D16" t="str">
        <f t="shared" si="0"/>
        <v>INSERT INTO alumnocarrera (id_AlumnoCarrera,id_alumno,id_carrera) values (15,19,9);</v>
      </c>
    </row>
    <row r="17" spans="1:4" ht="15.75" customHeight="1">
      <c r="A17" s="2">
        <v>16</v>
      </c>
      <c r="B17" s="2">
        <v>19</v>
      </c>
      <c r="C17" s="2">
        <v>1</v>
      </c>
      <c r="D17" t="str">
        <f t="shared" si="0"/>
        <v>INSERT INTO alumnocarrera (id_AlumnoCarrera,id_alumno,id_carrera) values (16,19,1);</v>
      </c>
    </row>
    <row r="18" spans="1:4" ht="15.75" customHeight="1">
      <c r="A18" s="2">
        <v>17</v>
      </c>
      <c r="B18" s="2">
        <v>11</v>
      </c>
      <c r="C18" s="2">
        <v>1</v>
      </c>
      <c r="D18" t="str">
        <f t="shared" si="0"/>
        <v>INSERT INTO alumnocarrera (id_AlumnoCarrera,id_alumno,id_carrera) values (17,11,1);</v>
      </c>
    </row>
    <row r="19" spans="1:4" ht="15.75" customHeight="1">
      <c r="A19" s="2">
        <v>18</v>
      </c>
      <c r="B19" s="2">
        <v>11</v>
      </c>
      <c r="C19" s="2">
        <v>4</v>
      </c>
      <c r="D19" t="str">
        <f t="shared" si="0"/>
        <v>INSERT INTO alumnocarrera (id_AlumnoCarrera,id_alumno,id_carrera) values (18,11,4);</v>
      </c>
    </row>
    <row r="20" spans="1:4" ht="15.75" customHeight="1">
      <c r="A20" s="2">
        <v>19</v>
      </c>
      <c r="B20" s="2">
        <v>14</v>
      </c>
      <c r="C20" s="2">
        <v>1</v>
      </c>
      <c r="D20" t="str">
        <f t="shared" si="0"/>
        <v>INSERT INTO alumnocarrera (id_AlumnoCarrera,id_alumno,id_carrera) values (19,14,1);</v>
      </c>
    </row>
    <row r="21" spans="1:4" ht="15.75" customHeight="1">
      <c r="A21" s="2">
        <v>20</v>
      </c>
      <c r="B21" s="2">
        <v>14</v>
      </c>
      <c r="C21" s="2">
        <v>4</v>
      </c>
      <c r="D21" t="str">
        <f t="shared" si="0"/>
        <v>INSERT INTO alumnocarrera (id_AlumnoCarrera,id_alumno,id_carrera) values (20,14,4);</v>
      </c>
    </row>
    <row r="22" spans="1:4" ht="15.75" customHeight="1">
      <c r="A22" s="2">
        <v>21</v>
      </c>
      <c r="B22" s="2">
        <v>6</v>
      </c>
      <c r="C22" s="2">
        <v>1</v>
      </c>
      <c r="D22" t="str">
        <f t="shared" si="0"/>
        <v>INSERT INTO alumnocarrera (id_AlumnoCarrera,id_alumno,id_carrera) values (21,6,1);</v>
      </c>
    </row>
    <row r="23" spans="1:4" ht="15.75" customHeight="1">
      <c r="A23" s="2">
        <v>22</v>
      </c>
      <c r="B23" s="2">
        <v>6</v>
      </c>
      <c r="C23" s="2">
        <v>4</v>
      </c>
      <c r="D23" t="str">
        <f t="shared" si="0"/>
        <v>INSERT INTO alumnocarrera (id_AlumnoCarrera,id_alumno,id_carrera) values (22,6,4);</v>
      </c>
    </row>
    <row r="24" spans="1:4" ht="15.75" customHeight="1">
      <c r="A24" s="2">
        <v>23</v>
      </c>
      <c r="B24" s="2">
        <v>6</v>
      </c>
      <c r="C24" s="2">
        <v>6</v>
      </c>
      <c r="D24" t="str">
        <f t="shared" si="0"/>
        <v>INSERT INTO alumnocarrera (id_AlumnoCarrera,id_alumno,id_carrera) values (23,6,6);</v>
      </c>
    </row>
    <row r="25" spans="1:4" ht="15.75" customHeight="1">
      <c r="A25" s="2">
        <v>24</v>
      </c>
      <c r="B25" s="2">
        <v>6</v>
      </c>
      <c r="C25" s="2">
        <v>4</v>
      </c>
      <c r="D25" t="str">
        <f t="shared" si="0"/>
        <v>INSERT INTO alumnocarrera (id_AlumnoCarrera,id_alumno,id_carrera) values (24,6,4);</v>
      </c>
    </row>
    <row r="26" spans="1:4" ht="15.75" customHeight="1">
      <c r="A26" s="2">
        <v>25</v>
      </c>
      <c r="B26" s="2">
        <v>25</v>
      </c>
      <c r="C26" s="2">
        <v>1</v>
      </c>
      <c r="D26" t="str">
        <f t="shared" si="0"/>
        <v>INSERT INTO alumnocarrera (id_AlumnoCarrera,id_alumno,id_carrera) values (25,25,1);</v>
      </c>
    </row>
    <row r="27" spans="1:4" ht="15.75" customHeight="1">
      <c r="A27" s="2">
        <v>26</v>
      </c>
      <c r="B27" s="2">
        <v>25</v>
      </c>
      <c r="C27" s="2">
        <v>4</v>
      </c>
      <c r="D27" t="str">
        <f t="shared" si="0"/>
        <v>INSERT INTO alumnocarrera (id_AlumnoCarrera,id_alumno,id_carrera) values (26,25,4);</v>
      </c>
    </row>
    <row r="28" spans="1:4" ht="15.75" customHeight="1">
      <c r="A28" s="2">
        <v>27</v>
      </c>
      <c r="B28" s="2">
        <v>9</v>
      </c>
      <c r="C28" s="2">
        <v>1</v>
      </c>
      <c r="D28" t="str">
        <f t="shared" si="0"/>
        <v>INSERT INTO alumnocarrera (id_AlumnoCarrera,id_alumno,id_carrera) values (27,9,1);</v>
      </c>
    </row>
    <row r="29" spans="1:4" ht="15.75" customHeight="1">
      <c r="A29" s="2">
        <v>28</v>
      </c>
      <c r="B29" s="2">
        <v>9</v>
      </c>
      <c r="C29" s="2">
        <v>5</v>
      </c>
      <c r="D29" t="str">
        <f t="shared" si="0"/>
        <v>INSERT INTO alumnocarrera (id_AlumnoCarrera,id_alumno,id_carrera) values (28,9,5);</v>
      </c>
    </row>
    <row r="30" spans="1:4" ht="15.75" customHeight="1">
      <c r="A30" s="2">
        <v>29</v>
      </c>
      <c r="B30" s="2">
        <v>22</v>
      </c>
      <c r="C30" s="2">
        <v>1</v>
      </c>
      <c r="D30" t="str">
        <f t="shared" si="0"/>
        <v>INSERT INTO alumnocarrera (id_AlumnoCarrera,id_alumno,id_carrera) values (29,22,1);</v>
      </c>
    </row>
    <row r="31" spans="1:4" ht="15.75" customHeight="1">
      <c r="A31" s="2">
        <v>30</v>
      </c>
      <c r="B31" s="2">
        <v>22</v>
      </c>
      <c r="C31" s="2">
        <v>4</v>
      </c>
      <c r="D31" t="str">
        <f t="shared" si="0"/>
        <v>INSERT INTO alumnocarrera (id_AlumnoCarrera,id_alumno,id_carrera) values (30,22,4);</v>
      </c>
    </row>
    <row r="32" spans="1:4" ht="15.75" customHeight="1">
      <c r="A32" s="2">
        <v>31</v>
      </c>
      <c r="B32" s="2">
        <v>22</v>
      </c>
      <c r="C32" s="2">
        <v>10</v>
      </c>
      <c r="D32" t="str">
        <f t="shared" si="0"/>
        <v>INSERT INTO alumnocarrera (id_AlumnoCarrera,id_alumno,id_carrera) values (31,22,10);</v>
      </c>
    </row>
    <row r="33" spans="1:4" ht="15.75" customHeight="1">
      <c r="A33" s="2">
        <v>32</v>
      </c>
      <c r="B33" s="2">
        <v>24</v>
      </c>
      <c r="C33" s="2">
        <v>9</v>
      </c>
      <c r="D33" t="str">
        <f t="shared" si="0"/>
        <v>INSERT INTO alumnocarrera (id_AlumnoCarrera,id_alumno,id_carrera) values (32,24,9);</v>
      </c>
    </row>
    <row r="34" spans="1:4" ht="15.75" customHeight="1">
      <c r="A34" s="2">
        <v>33</v>
      </c>
      <c r="B34" s="2">
        <v>24</v>
      </c>
      <c r="C34" s="2">
        <v>1</v>
      </c>
      <c r="D34" t="str">
        <f t="shared" si="0"/>
        <v>INSERT INTO alumnocarrera (id_AlumnoCarrera,id_alumno,id_carrera) values (33,24,1);</v>
      </c>
    </row>
    <row r="35" spans="1:4" ht="15.75" customHeight="1">
      <c r="A35" s="2">
        <v>34</v>
      </c>
      <c r="B35" s="2">
        <v>24</v>
      </c>
      <c r="C35" s="2">
        <v>11</v>
      </c>
      <c r="D35" t="str">
        <f t="shared" si="0"/>
        <v>INSERT INTO alumnocarrera (id_AlumnoCarrera,id_alumno,id_carrera) values (34,24,11);</v>
      </c>
    </row>
    <row r="36" spans="1:4" ht="15.75" customHeight="1">
      <c r="A36" s="2">
        <v>35</v>
      </c>
      <c r="B36" s="2">
        <v>7</v>
      </c>
      <c r="C36" s="2">
        <v>1</v>
      </c>
      <c r="D36" t="str">
        <f t="shared" si="0"/>
        <v>INSERT INTO alumnocarrera (id_AlumnoCarrera,id_alumno,id_carrera) values (35,7,1);</v>
      </c>
    </row>
    <row r="37" spans="1:4" ht="15.75" customHeight="1">
      <c r="A37" s="2">
        <v>36</v>
      </c>
      <c r="B37" s="2">
        <v>7</v>
      </c>
      <c r="C37" s="2">
        <v>9</v>
      </c>
      <c r="D37" t="str">
        <f t="shared" si="0"/>
        <v>INSERT INTO alumnocarrera (id_AlumnoCarrera,id_alumno,id_carrera) values (36,7,9);</v>
      </c>
    </row>
    <row r="38" spans="1:4" ht="15.75" customHeight="1">
      <c r="A38" s="2">
        <v>37</v>
      </c>
      <c r="B38" s="2">
        <v>17</v>
      </c>
      <c r="C38" s="2">
        <v>1</v>
      </c>
      <c r="D38" t="str">
        <f t="shared" si="0"/>
        <v>INSERT INTO alumnocarrera (id_AlumnoCarrera,id_alumno,id_carrera) values (37,17,1);</v>
      </c>
    </row>
    <row r="39" spans="1:4" ht="15.75" customHeight="1">
      <c r="A39" s="2">
        <v>38</v>
      </c>
      <c r="B39" s="2">
        <v>17</v>
      </c>
      <c r="C39" s="2">
        <v>11</v>
      </c>
      <c r="D39" t="str">
        <f t="shared" si="0"/>
        <v>INSERT INTO alumnocarrera (id_AlumnoCarrera,id_alumno,id_carrera) values (38,17,11);</v>
      </c>
    </row>
    <row r="40" spans="1:4" ht="15.75" customHeight="1">
      <c r="A40" s="2">
        <v>39</v>
      </c>
      <c r="B40" s="2">
        <v>17</v>
      </c>
      <c r="C40" s="2">
        <v>8</v>
      </c>
      <c r="D40" t="str">
        <f t="shared" si="0"/>
        <v>INSERT INTO alumnocarrera (id_AlumnoCarrera,id_alumno,id_carrera) values (39,17,8);</v>
      </c>
    </row>
    <row r="41" spans="1:4" ht="15.75" customHeight="1">
      <c r="A41" s="2">
        <v>40</v>
      </c>
      <c r="B41" s="2">
        <v>1</v>
      </c>
      <c r="C41" s="2">
        <v>1</v>
      </c>
      <c r="D41" t="str">
        <f t="shared" si="0"/>
        <v>INSERT INTO alumnocarrera (id_AlumnoCarrera,id_alumno,id_carrera) values (40,1,1);</v>
      </c>
    </row>
    <row r="42" spans="1:4" ht="15.75" customHeight="1">
      <c r="A42" s="2">
        <v>41</v>
      </c>
      <c r="B42" s="2">
        <v>1</v>
      </c>
      <c r="C42" s="2">
        <v>4</v>
      </c>
      <c r="D42" t="str">
        <f t="shared" si="0"/>
        <v>INSERT INTO alumnocarrera (id_AlumnoCarrera,id_alumno,id_carrera) values (41,1,4);</v>
      </c>
    </row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000"/>
  <sheetViews>
    <sheetView workbookViewId="0">
      <selection activeCell="D2" sqref="D2"/>
    </sheetView>
  </sheetViews>
  <sheetFormatPr baseColWidth="10" defaultColWidth="12.5703125" defaultRowHeight="15" customHeight="1"/>
  <cols>
    <col min="1" max="6" width="12.5703125" customWidth="1"/>
    <col min="7" max="26" width="7" customWidth="1"/>
  </cols>
  <sheetData>
    <row r="1" spans="1:4" ht="15.75" customHeight="1">
      <c r="A1" s="18" t="s">
        <v>139</v>
      </c>
      <c r="B1" s="18" t="s">
        <v>143</v>
      </c>
      <c r="C1" s="15" t="s">
        <v>144</v>
      </c>
    </row>
    <row r="2" spans="1:4" ht="15.75" customHeight="1">
      <c r="A2" s="19">
        <v>1</v>
      </c>
      <c r="B2" s="18" t="s">
        <v>145</v>
      </c>
      <c r="C2" s="19">
        <v>1</v>
      </c>
      <c r="D2" t="str">
        <f>"INSERT INTO localidad ("&amp;$A$1&amp;","&amp;$B$1&amp;","&amp;$C$1&amp;") values ("&amp;A2&amp;",'"&amp;B2&amp;"',"&amp;C2&amp;");"</f>
        <v>INSERT INTO localidad (id_localidad,localidad,id_departamento) values (1,'Nuestra Sra de La Paz',1);</v>
      </c>
    </row>
    <row r="3" spans="1:4" ht="15.75" customHeight="1">
      <c r="A3" s="19">
        <v>2</v>
      </c>
      <c r="B3" s="18" t="s">
        <v>146</v>
      </c>
      <c r="C3" s="19">
        <v>1</v>
      </c>
      <c r="D3" t="str">
        <f t="shared" ref="D3:D12" si="0">"INSERT INTO localidad ("&amp;$A$1&amp;","&amp;$B$1&amp;","&amp;$C$1&amp;") values ("&amp;A3&amp;",'"&amp;B3&amp;"',"&amp;C3&amp;");"</f>
        <v>INSERT INTO localidad (id_localidad,localidad,id_departamento) values (2,'El Alto',1);</v>
      </c>
    </row>
    <row r="4" spans="1:4" ht="15.75" customHeight="1">
      <c r="A4" s="19">
        <v>3</v>
      </c>
      <c r="B4" s="18" t="s">
        <v>147</v>
      </c>
      <c r="C4" s="19">
        <v>1</v>
      </c>
      <c r="D4" t="str">
        <f t="shared" si="0"/>
        <v>INSERT INTO localidad (id_localidad,localidad,id_departamento) values (3,'Caranavi',1);</v>
      </c>
    </row>
    <row r="5" spans="1:4" ht="15.75" customHeight="1">
      <c r="A5" s="19">
        <v>4</v>
      </c>
      <c r="B5" s="18" t="s">
        <v>148</v>
      </c>
      <c r="C5" s="19">
        <v>1</v>
      </c>
      <c r="D5" t="str">
        <f t="shared" si="0"/>
        <v>INSERT INTO localidad (id_localidad,localidad,id_departamento) values (4,'Capacabana',1);</v>
      </c>
    </row>
    <row r="6" spans="1:4" ht="15.75" customHeight="1">
      <c r="A6" s="19">
        <v>5</v>
      </c>
      <c r="B6" s="18" t="s">
        <v>149</v>
      </c>
      <c r="C6" s="19">
        <v>1</v>
      </c>
      <c r="D6" t="str">
        <f t="shared" si="0"/>
        <v>INSERT INTO localidad (id_localidad,localidad,id_departamento) values (5,'Caracollo',1);</v>
      </c>
    </row>
    <row r="7" spans="1:4" ht="15.75" customHeight="1">
      <c r="A7" s="19">
        <v>6</v>
      </c>
      <c r="B7" s="18" t="s">
        <v>150</v>
      </c>
      <c r="C7" s="19">
        <v>2</v>
      </c>
      <c r="D7" t="str">
        <f t="shared" si="0"/>
        <v>INSERT INTO localidad (id_localidad,localidad,id_departamento) values (6,'Cercado',2);</v>
      </c>
    </row>
    <row r="8" spans="1:4" ht="15.75" customHeight="1">
      <c r="A8" s="19">
        <v>7</v>
      </c>
      <c r="B8" s="18" t="s">
        <v>151</v>
      </c>
      <c r="C8" s="19">
        <v>2</v>
      </c>
      <c r="D8" t="str">
        <f t="shared" si="0"/>
        <v>INSERT INTO localidad (id_localidad,localidad,id_departamento) values (7,'Quillacollo',2);</v>
      </c>
    </row>
    <row r="9" spans="1:4" ht="15.75" customHeight="1">
      <c r="A9" s="19">
        <v>8</v>
      </c>
      <c r="B9" s="18" t="s">
        <v>152</v>
      </c>
      <c r="C9" s="19">
        <v>2</v>
      </c>
      <c r="D9" t="str">
        <f t="shared" si="0"/>
        <v>INSERT INTO localidad (id_localidad,localidad,id_departamento) values (8,'Sacaba',2);</v>
      </c>
    </row>
    <row r="10" spans="1:4" ht="15.75" customHeight="1">
      <c r="A10" s="19">
        <v>9</v>
      </c>
      <c r="B10" s="18" t="s">
        <v>153</v>
      </c>
      <c r="C10" s="19">
        <v>2</v>
      </c>
      <c r="D10" t="str">
        <f t="shared" si="0"/>
        <v>INSERT INTO localidad (id_localidad,localidad,id_departamento) values (9,'Capinota',2);</v>
      </c>
    </row>
    <row r="11" spans="1:4" ht="15.75" customHeight="1">
      <c r="A11" s="19">
        <v>10</v>
      </c>
      <c r="B11" s="18" t="s">
        <v>154</v>
      </c>
      <c r="C11" s="19">
        <v>2</v>
      </c>
      <c r="D11" t="str">
        <f t="shared" si="0"/>
        <v>INSERT INTO localidad (id_localidad,localidad,id_departamento) values (10,'Tarata',2);</v>
      </c>
    </row>
    <row r="12" spans="1:4" ht="12.75" customHeight="1">
      <c r="A12" s="2">
        <v>11</v>
      </c>
      <c r="B12" s="1" t="s">
        <v>155</v>
      </c>
      <c r="C12" s="2">
        <v>10</v>
      </c>
      <c r="D12" t="str">
        <f t="shared" si="0"/>
        <v>INSERT INTO localidad (id_localidad,localidad,id_departamento) values (11,'MessiLocalidad',10);</v>
      </c>
    </row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00"/>
  <sheetViews>
    <sheetView workbookViewId="0">
      <selection activeCell="C2" sqref="C2:C3"/>
    </sheetView>
  </sheetViews>
  <sheetFormatPr baseColWidth="10" defaultColWidth="12.5703125" defaultRowHeight="15" customHeight="1"/>
  <cols>
    <col min="1" max="6" width="12.5703125" customWidth="1"/>
    <col min="7" max="26" width="7" customWidth="1"/>
  </cols>
  <sheetData>
    <row r="1" spans="1:3" ht="15.75" customHeight="1">
      <c r="A1" s="20" t="s">
        <v>156</v>
      </c>
      <c r="B1" s="20" t="s">
        <v>157</v>
      </c>
    </row>
    <row r="2" spans="1:3" ht="15.75" customHeight="1">
      <c r="A2" s="19">
        <v>1</v>
      </c>
      <c r="B2" s="18" t="s">
        <v>158</v>
      </c>
      <c r="C2" t="str">
        <f>"INSERT INTO pais ("&amp;$A$1&amp;","&amp;$B$1&amp;") values ("&amp;A2&amp;",'"&amp;B2&amp;"');"</f>
        <v>INSERT INTO pais (id_pais,pais) values (1,'Bolivia');</v>
      </c>
    </row>
    <row r="3" spans="1:3" ht="15.75" customHeight="1">
      <c r="A3" s="19">
        <v>2</v>
      </c>
      <c r="B3" s="18" t="s">
        <v>159</v>
      </c>
      <c r="C3" t="str">
        <f>"INSERT INTO pais ("&amp;$A$1&amp;","&amp;$B$1&amp;") values ("&amp;A3&amp;",'"&amp;B3&amp;"');"</f>
        <v>INSERT INTO pais (id_pais,pais) values (2,'Argentina');</v>
      </c>
    </row>
    <row r="4" spans="1:3" ht="15.75" customHeight="1"/>
    <row r="5" spans="1:3" ht="15.75" customHeight="1"/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000"/>
  <sheetViews>
    <sheetView workbookViewId="0">
      <selection activeCell="D2" sqref="D2:D13"/>
    </sheetView>
  </sheetViews>
  <sheetFormatPr baseColWidth="10" defaultColWidth="12.5703125" defaultRowHeight="15" customHeight="1"/>
  <cols>
    <col min="1" max="6" width="12.5703125" customWidth="1"/>
    <col min="7" max="26" width="7" customWidth="1"/>
  </cols>
  <sheetData>
    <row r="1" spans="1:4" ht="15.75" customHeight="1">
      <c r="A1" s="18" t="s">
        <v>144</v>
      </c>
      <c r="B1" s="18" t="s">
        <v>160</v>
      </c>
      <c r="C1" s="18" t="s">
        <v>156</v>
      </c>
    </row>
    <row r="2" spans="1:4" ht="15.75" customHeight="1">
      <c r="A2" s="19">
        <v>1</v>
      </c>
      <c r="B2" s="18" t="s">
        <v>161</v>
      </c>
      <c r="C2" s="19">
        <v>1</v>
      </c>
      <c r="D2" t="str">
        <f>"INSERT INTO departamento ("&amp;$A$1&amp;","&amp;$B$1&amp;","&amp;$C$1&amp;") values ("&amp;A2&amp;",'"&amp;B2&amp;"',"&amp;C2&amp;");"</f>
        <v>INSERT INTO departamento (id_departamento,departamento,id_pais) values (1,'La Paz',1);</v>
      </c>
    </row>
    <row r="3" spans="1:4" ht="15.75" customHeight="1">
      <c r="A3" s="19">
        <v>2</v>
      </c>
      <c r="B3" s="18" t="s">
        <v>162</v>
      </c>
      <c r="C3" s="19">
        <v>1</v>
      </c>
      <c r="D3" t="str">
        <f t="shared" ref="D3:D13" si="0">"INSERT INTO departamento ("&amp;$A$1&amp;","&amp;$B$1&amp;","&amp;$C$1&amp;") values ("&amp;A3&amp;",'"&amp;B3&amp;"',"&amp;C3&amp;");"</f>
        <v>INSERT INTO departamento (id_departamento,departamento,id_pais) values (2,'Cochabamba',1);</v>
      </c>
    </row>
    <row r="4" spans="1:4" ht="15.75" customHeight="1">
      <c r="A4" s="19">
        <v>3</v>
      </c>
      <c r="B4" s="18" t="s">
        <v>163</v>
      </c>
      <c r="C4" s="19">
        <v>1</v>
      </c>
      <c r="D4" t="str">
        <f t="shared" si="0"/>
        <v>INSERT INTO departamento (id_departamento,departamento,id_pais) values (3,'Santa Cruz',1);</v>
      </c>
    </row>
    <row r="5" spans="1:4" ht="15.75" customHeight="1">
      <c r="A5" s="19">
        <v>4</v>
      </c>
      <c r="B5" s="18" t="s">
        <v>164</v>
      </c>
      <c r="C5" s="19">
        <v>1</v>
      </c>
      <c r="D5" t="str">
        <f t="shared" si="0"/>
        <v>INSERT INTO departamento (id_departamento,departamento,id_pais) values (4,'Oruro',1);</v>
      </c>
    </row>
    <row r="6" spans="1:4" ht="15.75" customHeight="1">
      <c r="A6" s="19">
        <v>5</v>
      </c>
      <c r="B6" s="18" t="s">
        <v>165</v>
      </c>
      <c r="C6" s="19">
        <v>1</v>
      </c>
      <c r="D6" t="str">
        <f t="shared" si="0"/>
        <v>INSERT INTO departamento (id_departamento,departamento,id_pais) values (5,'Chuquisaca',1);</v>
      </c>
    </row>
    <row r="7" spans="1:4" ht="15.75" customHeight="1">
      <c r="A7" s="19">
        <v>6</v>
      </c>
      <c r="B7" s="18" t="s">
        <v>166</v>
      </c>
      <c r="C7" s="19">
        <v>1</v>
      </c>
      <c r="D7" t="str">
        <f t="shared" si="0"/>
        <v>INSERT INTO departamento (id_departamento,departamento,id_pais) values (6,'Potosí',1);</v>
      </c>
    </row>
    <row r="8" spans="1:4" ht="15.75" customHeight="1">
      <c r="A8" s="19">
        <v>7</v>
      </c>
      <c r="B8" s="18" t="s">
        <v>167</v>
      </c>
      <c r="C8" s="19">
        <v>1</v>
      </c>
      <c r="D8" t="str">
        <f t="shared" si="0"/>
        <v>INSERT INTO departamento (id_departamento,departamento,id_pais) values (7,'Pando',1);</v>
      </c>
    </row>
    <row r="9" spans="1:4" ht="15.75" customHeight="1">
      <c r="A9" s="19">
        <v>8</v>
      </c>
      <c r="B9" s="18" t="s">
        <v>168</v>
      </c>
      <c r="C9" s="19">
        <v>1</v>
      </c>
      <c r="D9" t="str">
        <f t="shared" si="0"/>
        <v>INSERT INTO departamento (id_departamento,departamento,id_pais) values (8,'Beni',1);</v>
      </c>
    </row>
    <row r="10" spans="1:4" ht="15.75" customHeight="1">
      <c r="A10" s="19">
        <v>9</v>
      </c>
      <c r="B10" s="18" t="s">
        <v>169</v>
      </c>
      <c r="C10" s="19">
        <v>2</v>
      </c>
      <c r="D10" t="str">
        <f t="shared" si="0"/>
        <v>INSERT INTO departamento (id_departamento,departamento,id_pais) values (9,'Buenos Aires',2);</v>
      </c>
    </row>
    <row r="11" spans="1:4" ht="15.75" customHeight="1">
      <c r="A11" s="19">
        <v>10</v>
      </c>
      <c r="B11" s="18" t="s">
        <v>170</v>
      </c>
      <c r="C11" s="19">
        <v>2</v>
      </c>
      <c r="D11" t="str">
        <f t="shared" si="0"/>
        <v>INSERT INTO departamento (id_departamento,departamento,id_pais) values (10,'Rosario',2);</v>
      </c>
    </row>
    <row r="12" spans="1:4" ht="15.75" customHeight="1">
      <c r="A12" s="19">
        <v>11</v>
      </c>
      <c r="B12" s="18" t="s">
        <v>171</v>
      </c>
      <c r="C12" s="19">
        <v>2</v>
      </c>
      <c r="D12" t="str">
        <f t="shared" si="0"/>
        <v>INSERT INTO departamento (id_departamento,departamento,id_pais) values (11,'Tucuman',2);</v>
      </c>
    </row>
    <row r="13" spans="1:4" ht="15.75" customHeight="1">
      <c r="A13" s="19">
        <v>12</v>
      </c>
      <c r="B13" s="18" t="s">
        <v>172</v>
      </c>
      <c r="C13" s="19">
        <v>2</v>
      </c>
      <c r="D13" t="str">
        <f t="shared" si="0"/>
        <v>INSERT INTO departamento (id_departamento,departamento,id_pais) values (12,'Mendoza',2);</v>
      </c>
    </row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</vt:lpstr>
      <vt:lpstr>alumno</vt:lpstr>
      <vt:lpstr>carrera</vt:lpstr>
      <vt:lpstr>AlumnoMateria</vt:lpstr>
      <vt:lpstr>AlumnoCarrera</vt:lpstr>
      <vt:lpstr>localidad</vt:lpstr>
      <vt:lpstr>Pais</vt:lpstr>
      <vt:lpstr>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Nandex</dc:creator>
  <cp:lastModifiedBy>Serdan Wilder</cp:lastModifiedBy>
  <dcterms:created xsi:type="dcterms:W3CDTF">2022-03-14T23:48:24Z</dcterms:created>
  <dcterms:modified xsi:type="dcterms:W3CDTF">2022-03-21T21:30:58Z</dcterms:modified>
</cp:coreProperties>
</file>