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3"/>
  <workbookPr defaultThemeVersion="124226"/>
  <mc:AlternateContent xmlns:mc="http://schemas.openxmlformats.org/markup-compatibility/2006">
    <mc:Choice Requires="x15">
      <x15ac:absPath xmlns:x15ac="http://schemas.microsoft.com/office/spreadsheetml/2010/11/ac" url="\\banguat\archivos\Users\Estadisti Economicas\32400\Balanza Cambiaria\Balanza Cambiaria Mensual\REMESAS FAMILIARES\2023\9_Septiembre\"/>
    </mc:Choice>
  </mc:AlternateContent>
  <xr:revisionPtr revIDLastSave="0" documentId="13_ncr:1_{2E020E7F-E386-4F85-B068-E4C13EC15B95}" xr6:coauthVersionLast="36" xr6:coauthVersionMax="36" xr10:uidLastSave="{00000000-0000-0000-0000-000000000000}"/>
  <bookViews>
    <workbookView xWindow="120" yWindow="120" windowWidth="28512" windowHeight="13872" xr2:uid="{00000000-000D-0000-FFFF-FFFF00000000}"/>
  </bookViews>
  <sheets>
    <sheet name="2002-2023" sheetId="2" r:id="rId1"/>
  </sheets>
  <definedNames>
    <definedName name="años">'2002-2023'!$C$10:$U$10</definedName>
    <definedName name="meses">'2002-2023'!$B$11:$B$22</definedName>
    <definedName name="remesas">'2002-2023'!$C$11:$U$22</definedName>
  </definedNames>
  <calcPr calcId="191029"/>
</workbook>
</file>

<file path=xl/calcChain.xml><?xml version="1.0" encoding="utf-8"?>
<calcChain xmlns="http://schemas.openxmlformats.org/spreadsheetml/2006/main">
  <c r="O43" i="2" l="1"/>
  <c r="X23" i="2" l="1"/>
  <c r="O42" i="2"/>
  <c r="O41" i="2" l="1"/>
  <c r="O40" i="2" l="1"/>
  <c r="O39" i="2" l="1"/>
  <c r="O38" i="2" l="1"/>
  <c r="O37" i="2" l="1"/>
  <c r="O36" i="2" l="1"/>
  <c r="O35" i="2" l="1"/>
  <c r="N46" i="2" l="1"/>
  <c r="W23" i="2"/>
  <c r="N45" i="2" l="1"/>
  <c r="N44" i="2" l="1"/>
  <c r="N43" i="2" l="1"/>
  <c r="N42" i="2" l="1"/>
  <c r="N41" i="2" l="1"/>
  <c r="N40" i="2" l="1"/>
  <c r="N39" i="2" l="1"/>
  <c r="N38" i="2" l="1"/>
  <c r="N37" i="2" l="1"/>
  <c r="N36" i="2" l="1"/>
  <c r="N35" i="2" l="1"/>
  <c r="M45" i="2" l="1"/>
  <c r="M46" i="2"/>
  <c r="M44" i="2" l="1"/>
  <c r="M43" i="2" l="1"/>
  <c r="M42" i="2" l="1"/>
  <c r="M41" i="2" l="1"/>
  <c r="M40" i="2" l="1"/>
  <c r="M39" i="2" l="1"/>
  <c r="M38" i="2" l="1"/>
  <c r="M37" i="2" l="1"/>
  <c r="M36" i="2" l="1"/>
  <c r="V23" i="2" l="1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L46" i="2"/>
  <c r="L45" i="2"/>
  <c r="M35" i="2"/>
  <c r="L44" i="2" l="1"/>
  <c r="L43" i="2"/>
  <c r="L42" i="2"/>
  <c r="L41" i="2"/>
  <c r="L40" i="2"/>
  <c r="L39" i="2"/>
  <c r="L38" i="2"/>
  <c r="L37" i="2"/>
  <c r="L36" i="2"/>
  <c r="K46" i="2" l="1"/>
  <c r="J46" i="2"/>
  <c r="I46" i="2"/>
  <c r="H46" i="2"/>
  <c r="G46" i="2"/>
  <c r="F46" i="2"/>
  <c r="E46" i="2"/>
  <c r="D46" i="2"/>
  <c r="C46" i="2"/>
  <c r="K45" i="2"/>
  <c r="J45" i="2"/>
  <c r="I45" i="2"/>
  <c r="H45" i="2"/>
  <c r="G45" i="2"/>
  <c r="F45" i="2"/>
  <c r="E45" i="2"/>
  <c r="D45" i="2"/>
  <c r="C45" i="2"/>
  <c r="K44" i="2"/>
  <c r="J44" i="2"/>
  <c r="I44" i="2"/>
  <c r="H44" i="2"/>
  <c r="G44" i="2"/>
  <c r="F44" i="2"/>
  <c r="E44" i="2"/>
  <c r="D44" i="2"/>
  <c r="C44" i="2"/>
  <c r="K43" i="2"/>
  <c r="J43" i="2"/>
  <c r="I43" i="2"/>
  <c r="H43" i="2"/>
  <c r="G43" i="2"/>
  <c r="F43" i="2"/>
  <c r="E43" i="2"/>
  <c r="D43" i="2"/>
  <c r="C43" i="2"/>
  <c r="K42" i="2"/>
  <c r="J42" i="2"/>
  <c r="I42" i="2"/>
  <c r="H42" i="2"/>
  <c r="G42" i="2"/>
  <c r="F42" i="2"/>
  <c r="E42" i="2"/>
  <c r="D42" i="2"/>
  <c r="C42" i="2"/>
  <c r="K41" i="2"/>
  <c r="J41" i="2"/>
  <c r="I41" i="2"/>
  <c r="H41" i="2"/>
  <c r="G41" i="2"/>
  <c r="F41" i="2"/>
  <c r="E41" i="2"/>
  <c r="D41" i="2"/>
  <c r="C41" i="2"/>
  <c r="K40" i="2"/>
  <c r="J40" i="2"/>
  <c r="I40" i="2"/>
  <c r="H40" i="2"/>
  <c r="G40" i="2"/>
  <c r="F40" i="2"/>
  <c r="E40" i="2"/>
  <c r="D40" i="2"/>
  <c r="C40" i="2"/>
  <c r="K39" i="2"/>
  <c r="J39" i="2"/>
  <c r="I39" i="2"/>
  <c r="H39" i="2"/>
  <c r="G39" i="2"/>
  <c r="F39" i="2"/>
  <c r="E39" i="2"/>
  <c r="D39" i="2"/>
  <c r="C39" i="2"/>
  <c r="K38" i="2"/>
  <c r="J38" i="2"/>
  <c r="I38" i="2"/>
  <c r="H38" i="2"/>
  <c r="G38" i="2"/>
  <c r="F38" i="2"/>
  <c r="E38" i="2"/>
  <c r="D38" i="2"/>
  <c r="C38" i="2"/>
  <c r="K37" i="2"/>
  <c r="J37" i="2"/>
  <c r="I37" i="2"/>
  <c r="H37" i="2"/>
  <c r="G37" i="2"/>
  <c r="F37" i="2"/>
  <c r="E37" i="2"/>
  <c r="D37" i="2"/>
  <c r="C37" i="2"/>
  <c r="K36" i="2"/>
  <c r="J36" i="2"/>
  <c r="I36" i="2"/>
  <c r="H36" i="2"/>
  <c r="G36" i="2"/>
  <c r="F36" i="2"/>
  <c r="E36" i="2"/>
  <c r="D36" i="2"/>
  <c r="C36" i="2"/>
  <c r="L35" i="2"/>
  <c r="K35" i="2"/>
  <c r="J35" i="2"/>
  <c r="I35" i="2"/>
  <c r="H35" i="2"/>
  <c r="G35" i="2"/>
  <c r="F35" i="2"/>
  <c r="E35" i="2"/>
  <c r="D35" i="2"/>
  <c r="C35" i="2"/>
</calcChain>
</file>

<file path=xl/sharedStrings.xml><?xml version="1.0" encoding="utf-8"?>
<sst xmlns="http://schemas.openxmlformats.org/spreadsheetml/2006/main" count="40" uniqueCount="26">
  <si>
    <t>Guatemala: Ingreso de Divisas por Remesas Familiares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</si>
  <si>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</si>
  <si>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</si>
  <si>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</si>
  <si>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</si>
  <si>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</si>
  <si>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</si>
  <si>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</si>
  <si>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</si>
  <si>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</si>
  <si>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</si>
  <si>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</si>
  <si>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</si>
  <si>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Banco de Guatemala</t>
  </si>
  <si>
    <t>Departamento de Estadísticas Macroeconómicas</t>
  </si>
  <si>
    <t>Sección de Estadísticas de Balanza de Pagos</t>
  </si>
  <si>
    <t>Fuente: Mercado Institucional de Divisas.</t>
  </si>
  <si>
    <t>Mes</t>
  </si>
  <si>
    <t>Total</t>
  </si>
  <si>
    <t>En millones de US dólares</t>
  </si>
  <si>
    <t>Cuadro 1</t>
  </si>
  <si>
    <t>Cuadro 2</t>
  </si>
  <si>
    <t>Variaciones porcentuales acumuladas</t>
  </si>
  <si>
    <t>Años: 2002 - 2023</t>
  </si>
  <si>
    <t>Años: 2011 - 2023</t>
  </si>
  <si>
    <t xml:space="preserve">Nota: Por redondeo, algunas cifras pueden presentar diferencias.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</si>
</sst>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#,##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29">
    <xf numFmtId="0" fontId="0" fillId="0" borderId="0" xfId="0"/>
    <xf numFmtId="0" fontId="3" fillId="0" borderId="0" xfId="0" applyFont="1"/>
    <xf numFmtId="0" fontId="4" fillId="0" borderId="0" xfId="2" applyFont="1"/>
    <xf numFmtId="0" fontId="5" fillId="0" borderId="0" xfId="2" applyFont="1"/>
    <xf numFmtId="0" fontId="4" fillId="0" borderId="0" xfId="2" applyFont="1" applyAlignment="1">
      <alignment vertical="center"/>
    </xf>
    <xf numFmtId="0" fontId="4" fillId="0" borderId="0" xfId="2" quotePrefix="1" applyFont="1" applyAlignment="1">
      <alignment vertical="center"/>
    </xf>
    <xf numFmtId="0" fontId="6" fillId="5" borderId="0" xfId="0" applyFont="1" applyFill="1" applyAlignment="1">
      <alignment vertical="center"/>
    </xf>
    <xf numFmtId="1" fontId="6" fillId="5" borderId="0" xfId="0" applyNumberFormat="1" applyFont="1" applyFill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164" fontId="3" fillId="3" borderId="2" xfId="0" applyNumberFormat="1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164" fontId="3" fillId="4" borderId="3" xfId="0" applyNumberFormat="1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164" fontId="3" fillId="3" borderId="3" xfId="0" applyNumberFormat="1" applyFont="1" applyFill="1" applyBorder="1" applyAlignment="1">
      <alignment vertical="center"/>
    </xf>
    <xf numFmtId="0" fontId="3" fillId="4" borderId="4" xfId="0" applyFont="1" applyFill="1" applyBorder="1" applyAlignment="1">
      <alignment vertical="center"/>
    </xf>
    <xf numFmtId="164" fontId="3" fillId="4" borderId="4" xfId="0" applyNumberFormat="1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164" fontId="7" fillId="2" borderId="1" xfId="0" applyNumberFormat="1" applyFont="1" applyFill="1" applyBorder="1" applyAlignment="1">
      <alignment vertical="center"/>
    </xf>
    <xf numFmtId="0" fontId="5" fillId="0" borderId="0" xfId="0" applyFont="1" applyFill="1" applyBorder="1"/>
    <xf numFmtId="43" fontId="3" fillId="0" borderId="0" xfId="1" applyFont="1"/>
    <xf numFmtId="0" fontId="8" fillId="0" borderId="0" xfId="0" applyFont="1" applyFill="1" applyBorder="1"/>
    <xf numFmtId="0" fontId="4" fillId="0" borderId="0" xfId="2" applyFont="1" applyAlignment="1">
      <alignment horizontal="center"/>
    </xf>
    <xf numFmtId="164" fontId="3" fillId="3" borderId="0" xfId="0" applyNumberFormat="1" applyFont="1" applyFill="1" applyBorder="1" applyAlignment="1">
      <alignment vertical="center"/>
    </xf>
    <xf numFmtId="164" fontId="3" fillId="4" borderId="0" xfId="0" applyNumberFormat="1" applyFont="1" applyFill="1" applyBorder="1" applyAlignment="1">
      <alignment vertical="center"/>
    </xf>
    <xf numFmtId="0" fontId="7" fillId="0" borderId="0" xfId="0" applyFont="1"/>
    <xf numFmtId="2" fontId="3" fillId="0" borderId="0" xfId="0" applyNumberFormat="1" applyFont="1"/>
    <xf numFmtId="0" fontId="4" fillId="0" borderId="0" xfId="2" applyFont="1" applyAlignment="1">
      <alignment horizontal="center"/>
    </xf>
    <xf numFmtId="0" fontId="7" fillId="3" borderId="3" xfId="0" applyFont="1" applyFill="1" applyBorder="1" applyAlignment="1">
      <alignment vertical="center"/>
    </xf>
    <xf numFmtId="164" fontId="7" fillId="3" borderId="3" xfId="0" applyNumberFormat="1" applyFont="1" applyFill="1" applyBorder="1" applyAlignment="1">
      <alignment vertical="center"/>
    </xf>
  </cellXfs>
  <cellStyles count="3">
    <cellStyle name="Millares" xfId="1" builtinId="3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mruColors>
      <color rgb="FF00FF00"/>
      <color rgb="FFFF97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7"/>
  <sheetViews>
    <sheetView showGridLines="0" tabSelected="1" zoomScale="70" zoomScaleNormal="70" workbookViewId="0">
      <pane xSplit="2" ySplit="10" topLeftCell="C11" activePane="bottomRight" state="frozen"/>
      <selection pane="topRight" activeCell="C1" sqref="C1"/>
      <selection pane="bottomLeft" activeCell="A10" sqref="A10"/>
      <selection pane="bottomRight" activeCell="B1" sqref="B1"/>
    </sheetView>
  </sheetViews>
  <sheetFormatPr baseColWidth="10" defaultColWidth="11.44140625" defaultRowHeight="15" x14ac:dyDescent="0.25"/>
  <cols>
    <col min="1" max="1" width="0.109375" style="1" customWidth="1"/>
    <col min="2" max="2" width="13.5546875" style="1" customWidth="1"/>
    <col min="3" max="22" width="10.6640625" style="1" customWidth="1"/>
    <col min="23" max="23" width="11.109375" style="1" customWidth="1"/>
    <col min="24" max="24" width="11.33203125" style="1" customWidth="1"/>
    <col min="25" max="16384" width="11.44140625" style="1"/>
  </cols>
  <sheetData>
    <row r="1" spans="1:24" x14ac:dyDescent="0.25">
      <c r="B1" s="3" t="s">
        <v>13</v>
      </c>
      <c r="C1" s="3"/>
      <c r="D1" s="3"/>
      <c r="E1" s="3"/>
    </row>
    <row r="2" spans="1:24" x14ac:dyDescent="0.25">
      <c r="B2" s="3" t="s">
        <v>14</v>
      </c>
      <c r="C2" s="3"/>
      <c r="D2" s="3"/>
      <c r="E2" s="3"/>
    </row>
    <row r="3" spans="1:24" x14ac:dyDescent="0.25">
      <c r="B3" s="3" t="s">
        <v>15</v>
      </c>
      <c r="C3" s="3"/>
      <c r="D3" s="3"/>
      <c r="E3" s="3"/>
    </row>
    <row r="4" spans="1:24" ht="15.6" x14ac:dyDescent="0.3">
      <c r="B4" s="2"/>
      <c r="C4" s="3"/>
      <c r="D4" s="3"/>
      <c r="E4" s="3"/>
    </row>
    <row r="5" spans="1:24" ht="15.6" x14ac:dyDescent="0.3">
      <c r="B5" s="26" t="s">
        <v>20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1"/>
    </row>
    <row r="6" spans="1:24" ht="15.6" x14ac:dyDescent="0.3">
      <c r="B6" s="26" t="s">
        <v>0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1"/>
    </row>
    <row r="7" spans="1:24" ht="15.6" x14ac:dyDescent="0.3">
      <c r="B7" s="26" t="s">
        <v>19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1"/>
    </row>
    <row r="8" spans="1:24" ht="15.6" x14ac:dyDescent="0.3">
      <c r="B8" s="26" t="s">
        <v>23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1"/>
    </row>
    <row r="9" spans="1:24" ht="6" customHeight="1" x14ac:dyDescent="0.25">
      <c r="B9" s="5"/>
    </row>
    <row r="10" spans="1:24" ht="20.100000000000001" customHeight="1" x14ac:dyDescent="0.25">
      <c r="B10" s="6" t="s">
        <v>17</v>
      </c>
      <c r="C10" s="7">
        <v>2002</v>
      </c>
      <c r="D10" s="7">
        <v>2003</v>
      </c>
      <c r="E10" s="7">
        <v>2004</v>
      </c>
      <c r="F10" s="7">
        <v>2005</v>
      </c>
      <c r="G10" s="7">
        <v>2006</v>
      </c>
      <c r="H10" s="7">
        <v>2007</v>
      </c>
      <c r="I10" s="7">
        <v>2008</v>
      </c>
      <c r="J10" s="7">
        <v>2009</v>
      </c>
      <c r="K10" s="7">
        <v>2010</v>
      </c>
      <c r="L10" s="7">
        <v>2011</v>
      </c>
      <c r="M10" s="7">
        <v>2012</v>
      </c>
      <c r="N10" s="7">
        <v>2013</v>
      </c>
      <c r="O10" s="7">
        <v>2014</v>
      </c>
      <c r="P10" s="7">
        <v>2015</v>
      </c>
      <c r="Q10" s="7">
        <v>2016</v>
      </c>
      <c r="R10" s="7">
        <v>2017</v>
      </c>
      <c r="S10" s="7">
        <v>2018</v>
      </c>
      <c r="T10" s="7">
        <v>2019</v>
      </c>
      <c r="U10" s="7">
        <v>2020</v>
      </c>
      <c r="V10" s="7">
        <v>2021</v>
      </c>
      <c r="W10" s="7">
        <v>2022</v>
      </c>
      <c r="X10" s="7">
        <v>2023</v>
      </c>
    </row>
    <row r="11" spans="1:24" ht="20.100000000000001" customHeight="1" x14ac:dyDescent="0.25">
      <c r="A11" s="1">
        <v>1</v>
      </c>
      <c r="B11" s="8" t="s">
        <v>1</v>
      </c>
      <c r="C11" s="9">
        <v>83.155739999999994</v>
      </c>
      <c r="D11" s="9">
        <v>164.75655</v>
      </c>
      <c r="E11" s="9">
        <v>194.74402000000001</v>
      </c>
      <c r="F11" s="9">
        <v>209.4504</v>
      </c>
      <c r="G11" s="9">
        <v>248.90389999999999</v>
      </c>
      <c r="H11" s="9">
        <v>287.10091999999997</v>
      </c>
      <c r="I11" s="9">
        <v>314.60669999999999</v>
      </c>
      <c r="J11" s="9">
        <v>290.24034</v>
      </c>
      <c r="K11" s="9">
        <v>246.12931</v>
      </c>
      <c r="L11" s="9">
        <v>283.34813000000003</v>
      </c>
      <c r="M11" s="9">
        <v>305.09050999999999</v>
      </c>
      <c r="N11" s="9">
        <v>357.87216999999998</v>
      </c>
      <c r="O11" s="9">
        <v>394.19308999999998</v>
      </c>
      <c r="P11" s="9">
        <v>407.43394000000001</v>
      </c>
      <c r="Q11" s="9">
        <v>481.96138000000002</v>
      </c>
      <c r="R11" s="9">
        <v>587.63412000000005</v>
      </c>
      <c r="S11" s="9">
        <v>634.58184000000006</v>
      </c>
      <c r="T11" s="9">
        <v>688.07638999999995</v>
      </c>
      <c r="U11" s="9">
        <v>834.61042999999995</v>
      </c>
      <c r="V11" s="9">
        <v>906.80484999999999</v>
      </c>
      <c r="W11" s="9">
        <v>1180.7444</v>
      </c>
      <c r="X11" s="22">
        <v>1386.4919299999999</v>
      </c>
    </row>
    <row r="12" spans="1:24" ht="20.100000000000001" customHeight="1" x14ac:dyDescent="0.25">
      <c r="A12" s="1">
        <v>2</v>
      </c>
      <c r="B12" s="10" t="s">
        <v>2</v>
      </c>
      <c r="C12" s="11">
        <v>96.659390000000002</v>
      </c>
      <c r="D12" s="11">
        <v>144.74341000000001</v>
      </c>
      <c r="E12" s="11">
        <v>183.73885999999999</v>
      </c>
      <c r="F12" s="11">
        <v>203.78703999999999</v>
      </c>
      <c r="G12" s="11">
        <v>254.79454000000001</v>
      </c>
      <c r="H12" s="11">
        <v>271.94409999999999</v>
      </c>
      <c r="I12" s="11">
        <v>318.30696999999998</v>
      </c>
      <c r="J12" s="11">
        <v>281.95137999999997</v>
      </c>
      <c r="K12" s="11">
        <v>274.5127</v>
      </c>
      <c r="L12" s="11">
        <v>304.62124</v>
      </c>
      <c r="M12" s="11">
        <v>350.38738999999998</v>
      </c>
      <c r="N12" s="11">
        <v>351.16908000000001</v>
      </c>
      <c r="O12" s="11">
        <v>383.93966</v>
      </c>
      <c r="P12" s="11">
        <v>431.97985999999997</v>
      </c>
      <c r="Q12" s="11">
        <v>558.03787</v>
      </c>
      <c r="R12" s="11">
        <v>613.90152999999998</v>
      </c>
      <c r="S12" s="11">
        <v>630.10270000000003</v>
      </c>
      <c r="T12" s="11">
        <v>690.49949000000004</v>
      </c>
      <c r="U12" s="11">
        <v>808.02535</v>
      </c>
      <c r="V12" s="11">
        <v>942.89661000000001</v>
      </c>
      <c r="W12" s="11">
        <v>1262.6721500000001</v>
      </c>
      <c r="X12" s="23">
        <v>1381.09421</v>
      </c>
    </row>
    <row r="13" spans="1:24" ht="20.100000000000001" customHeight="1" x14ac:dyDescent="0.25">
      <c r="A13" s="1">
        <v>3</v>
      </c>
      <c r="B13" s="12" t="s">
        <v>3</v>
      </c>
      <c r="C13" s="13">
        <v>109.03373999999999</v>
      </c>
      <c r="D13" s="13">
        <v>160.77811</v>
      </c>
      <c r="E13" s="13">
        <v>227.89545000000001</v>
      </c>
      <c r="F13" s="13">
        <v>246.46606</v>
      </c>
      <c r="G13" s="13">
        <v>288.96624000000003</v>
      </c>
      <c r="H13" s="13">
        <v>327.63922000000002</v>
      </c>
      <c r="I13" s="13">
        <v>340.45947999999999</v>
      </c>
      <c r="J13" s="13">
        <v>344.14558</v>
      </c>
      <c r="K13" s="13">
        <v>369.95328000000001</v>
      </c>
      <c r="L13" s="13">
        <v>384.12036999999998</v>
      </c>
      <c r="M13" s="13">
        <v>402.12756999999999</v>
      </c>
      <c r="N13" s="13">
        <v>424.05322999999999</v>
      </c>
      <c r="O13" s="13">
        <v>459.22912000000002</v>
      </c>
      <c r="P13" s="13">
        <v>556.47649000000001</v>
      </c>
      <c r="Q13" s="13">
        <v>622.98551999999995</v>
      </c>
      <c r="R13" s="13">
        <v>739.81695999999999</v>
      </c>
      <c r="S13" s="13">
        <v>754.48514999999998</v>
      </c>
      <c r="T13" s="13">
        <v>826.71371999999997</v>
      </c>
      <c r="U13" s="13">
        <v>746.78466000000003</v>
      </c>
      <c r="V13" s="13">
        <v>1285.5602100000001</v>
      </c>
      <c r="W13" s="13">
        <v>1493.1389799999999</v>
      </c>
      <c r="X13" s="22">
        <v>1665.8325500000001</v>
      </c>
    </row>
    <row r="14" spans="1:24" ht="20.100000000000001" customHeight="1" x14ac:dyDescent="0.25">
      <c r="A14" s="1">
        <v>4</v>
      </c>
      <c r="B14" s="10" t="s">
        <v>4</v>
      </c>
      <c r="C14" s="11">
        <v>139.21198999999999</v>
      </c>
      <c r="D14" s="11">
        <v>181.08733000000001</v>
      </c>
      <c r="E14" s="11">
        <v>204.01319000000001</v>
      </c>
      <c r="F14" s="11">
        <v>253.08694</v>
      </c>
      <c r="G14" s="11">
        <v>284.44017000000002</v>
      </c>
      <c r="H14" s="11">
        <v>333.62504999999999</v>
      </c>
      <c r="I14" s="11">
        <v>385.25243999999998</v>
      </c>
      <c r="J14" s="11">
        <v>339.68731000000002</v>
      </c>
      <c r="K14" s="11">
        <v>344.40890999999999</v>
      </c>
      <c r="L14" s="11">
        <v>371.28660000000002</v>
      </c>
      <c r="M14" s="11">
        <v>418.96811000000002</v>
      </c>
      <c r="N14" s="11">
        <v>451.24122</v>
      </c>
      <c r="O14" s="11">
        <v>490.68317999999999</v>
      </c>
      <c r="P14" s="11">
        <v>503.84890000000001</v>
      </c>
      <c r="Q14" s="11">
        <v>609.31179999999995</v>
      </c>
      <c r="R14" s="11">
        <v>639.88121000000001</v>
      </c>
      <c r="S14" s="11">
        <v>769.94736</v>
      </c>
      <c r="T14" s="11">
        <v>865.15677000000005</v>
      </c>
      <c r="U14" s="11">
        <v>690.76907000000006</v>
      </c>
      <c r="V14" s="11">
        <v>1231.6912</v>
      </c>
      <c r="W14" s="11">
        <v>1516.1020699999999</v>
      </c>
      <c r="X14" s="23">
        <v>1551.36916</v>
      </c>
    </row>
    <row r="15" spans="1:24" ht="20.100000000000001" customHeight="1" x14ac:dyDescent="0.25">
      <c r="A15" s="1">
        <v>5</v>
      </c>
      <c r="B15" s="12" t="s">
        <v>5</v>
      </c>
      <c r="C15" s="13">
        <v>89.751739999999998</v>
      </c>
      <c r="D15" s="13">
        <v>187.37634</v>
      </c>
      <c r="E15" s="13">
        <v>210.78039000000001</v>
      </c>
      <c r="F15" s="13">
        <v>274.28124000000003</v>
      </c>
      <c r="G15" s="13">
        <v>361.39107999999999</v>
      </c>
      <c r="H15" s="13">
        <v>392.93646000000001</v>
      </c>
      <c r="I15" s="13">
        <v>397.98288000000002</v>
      </c>
      <c r="J15" s="13">
        <v>332.60333000000003</v>
      </c>
      <c r="K15" s="13">
        <v>357.0172</v>
      </c>
      <c r="L15" s="13">
        <v>415.32470999999998</v>
      </c>
      <c r="M15" s="13">
        <v>451.55801000000002</v>
      </c>
      <c r="N15" s="13">
        <v>476.99032</v>
      </c>
      <c r="O15" s="13">
        <v>494.05874999999997</v>
      </c>
      <c r="P15" s="13">
        <v>518.95285000000001</v>
      </c>
      <c r="Q15" s="13">
        <v>625.30035999999996</v>
      </c>
      <c r="R15" s="13">
        <v>747.42588999999998</v>
      </c>
      <c r="S15" s="13">
        <v>808.54625999999996</v>
      </c>
      <c r="T15" s="13">
        <v>974.46595000000002</v>
      </c>
      <c r="U15" s="13">
        <v>836.76095999999995</v>
      </c>
      <c r="V15" s="13">
        <v>1236.6855</v>
      </c>
      <c r="W15" s="13">
        <v>1592.5075899999999</v>
      </c>
      <c r="X15" s="22">
        <v>1811.8637799999999</v>
      </c>
    </row>
    <row r="16" spans="1:24" ht="20.100000000000001" customHeight="1" x14ac:dyDescent="0.25">
      <c r="A16" s="1">
        <v>6</v>
      </c>
      <c r="B16" s="10" t="s">
        <v>6</v>
      </c>
      <c r="C16" s="11">
        <v>127.97632</v>
      </c>
      <c r="D16" s="11">
        <v>161.49457000000001</v>
      </c>
      <c r="E16" s="11">
        <v>212.12977000000001</v>
      </c>
      <c r="F16" s="11">
        <v>261.1044</v>
      </c>
      <c r="G16" s="11">
        <v>310.09661999999997</v>
      </c>
      <c r="H16" s="11">
        <v>356.47311000000002</v>
      </c>
      <c r="I16" s="11">
        <v>384.33179000000001</v>
      </c>
      <c r="J16" s="11">
        <v>348.57780000000002</v>
      </c>
      <c r="K16" s="11">
        <v>394.28971000000001</v>
      </c>
      <c r="L16" s="11">
        <v>416.38844999999998</v>
      </c>
      <c r="M16" s="11">
        <v>432.67484999999999</v>
      </c>
      <c r="N16" s="11">
        <v>417.19504999999998</v>
      </c>
      <c r="O16" s="11">
        <v>481.85714000000002</v>
      </c>
      <c r="P16" s="11">
        <v>536.30268999999998</v>
      </c>
      <c r="Q16" s="11">
        <v>614.66186000000005</v>
      </c>
      <c r="R16" s="11">
        <v>723.70578</v>
      </c>
      <c r="S16" s="11">
        <v>801.41934000000003</v>
      </c>
      <c r="T16" s="11">
        <v>882.01738</v>
      </c>
      <c r="U16" s="11">
        <v>963.29903000000002</v>
      </c>
      <c r="V16" s="11">
        <v>1362.51125</v>
      </c>
      <c r="W16" s="11">
        <v>1666.22497</v>
      </c>
      <c r="X16" s="23">
        <v>1861.32726</v>
      </c>
    </row>
    <row r="17" spans="1:24" ht="20.100000000000001" customHeight="1" x14ac:dyDescent="0.25">
      <c r="A17" s="1">
        <v>7</v>
      </c>
      <c r="B17" s="12" t="s">
        <v>7</v>
      </c>
      <c r="C17" s="13">
        <v>136.52537000000001</v>
      </c>
      <c r="D17" s="13">
        <v>191.95433</v>
      </c>
      <c r="E17" s="13">
        <v>206.61293000000001</v>
      </c>
      <c r="F17" s="13">
        <v>245.80725000000001</v>
      </c>
      <c r="G17" s="13">
        <v>302.88490999999999</v>
      </c>
      <c r="H17" s="13">
        <v>381.15177999999997</v>
      </c>
      <c r="I17" s="13">
        <v>409.66714000000002</v>
      </c>
      <c r="J17" s="13">
        <v>365.55103000000003</v>
      </c>
      <c r="K17" s="13">
        <v>384.61241999999999</v>
      </c>
      <c r="L17" s="13">
        <v>349.82945000000001</v>
      </c>
      <c r="M17" s="13">
        <v>422.08882999999997</v>
      </c>
      <c r="N17" s="13">
        <v>445.75842</v>
      </c>
      <c r="O17" s="13">
        <v>509.73009999999999</v>
      </c>
      <c r="P17" s="13">
        <v>573.71451000000002</v>
      </c>
      <c r="Q17" s="13">
        <v>536.12473</v>
      </c>
      <c r="R17" s="13">
        <v>664.18753000000004</v>
      </c>
      <c r="S17" s="13">
        <v>818.34901000000002</v>
      </c>
      <c r="T17" s="13">
        <v>947.82924000000003</v>
      </c>
      <c r="U17" s="13">
        <v>1078.72226</v>
      </c>
      <c r="V17" s="13">
        <v>1354.3275799999999</v>
      </c>
      <c r="W17" s="13">
        <v>1370.0278699999999</v>
      </c>
      <c r="X17" s="22">
        <v>1642.85104</v>
      </c>
    </row>
    <row r="18" spans="1:24" ht="20.100000000000001" customHeight="1" x14ac:dyDescent="0.25">
      <c r="A18" s="1">
        <v>8</v>
      </c>
      <c r="B18" s="10" t="s">
        <v>8</v>
      </c>
      <c r="C18" s="11">
        <v>162.30789999999999</v>
      </c>
      <c r="D18" s="11">
        <v>178.91319999999999</v>
      </c>
      <c r="E18" s="11">
        <v>212.78174000000001</v>
      </c>
      <c r="F18" s="11">
        <v>241.92393999999999</v>
      </c>
      <c r="G18" s="11">
        <v>332.94213999999999</v>
      </c>
      <c r="H18" s="11">
        <v>381.41068000000001</v>
      </c>
      <c r="I18" s="11">
        <v>373.53622999999999</v>
      </c>
      <c r="J18" s="11">
        <v>337.44941</v>
      </c>
      <c r="K18" s="11">
        <v>377.35829000000001</v>
      </c>
      <c r="L18" s="11">
        <v>409.55840999999998</v>
      </c>
      <c r="M18" s="11">
        <v>441.40116999999998</v>
      </c>
      <c r="N18" s="11">
        <v>456.33873</v>
      </c>
      <c r="O18" s="11">
        <v>476.79277000000002</v>
      </c>
      <c r="P18" s="11">
        <v>527.34013000000004</v>
      </c>
      <c r="Q18" s="11">
        <v>619.22540000000004</v>
      </c>
      <c r="R18" s="11">
        <v>707.84163000000001</v>
      </c>
      <c r="S18" s="11">
        <v>860.42726000000005</v>
      </c>
      <c r="T18" s="11">
        <v>980.57047</v>
      </c>
      <c r="U18" s="11">
        <v>1050.1611399999999</v>
      </c>
      <c r="V18" s="11">
        <v>1388.5908899999999</v>
      </c>
      <c r="W18" s="11">
        <v>1642.65129</v>
      </c>
      <c r="X18" s="23">
        <v>1773.3505700000001</v>
      </c>
    </row>
    <row r="19" spans="1:24" ht="20.100000000000001" customHeight="1" x14ac:dyDescent="0.25">
      <c r="A19" s="1">
        <v>9</v>
      </c>
      <c r="B19" s="12" t="s">
        <v>9</v>
      </c>
      <c r="C19" s="13">
        <v>157.33877000000001</v>
      </c>
      <c r="D19" s="13">
        <v>176.55097000000001</v>
      </c>
      <c r="E19" s="13">
        <v>211.77725000000001</v>
      </c>
      <c r="F19" s="13">
        <v>241.58354</v>
      </c>
      <c r="G19" s="13">
        <v>293.00504000000001</v>
      </c>
      <c r="H19" s="13">
        <v>326.75123000000002</v>
      </c>
      <c r="I19" s="13">
        <v>371.83598000000001</v>
      </c>
      <c r="J19" s="13">
        <v>332.10367000000002</v>
      </c>
      <c r="K19" s="13">
        <v>359.31045999999998</v>
      </c>
      <c r="L19" s="13">
        <v>364.78267</v>
      </c>
      <c r="M19" s="13">
        <v>365.7978</v>
      </c>
      <c r="N19" s="13">
        <v>420.68434000000002</v>
      </c>
      <c r="O19" s="13">
        <v>458.77631000000002</v>
      </c>
      <c r="P19" s="13">
        <v>538.35308999999995</v>
      </c>
      <c r="Q19" s="13">
        <v>607.66522999999995</v>
      </c>
      <c r="R19" s="13">
        <v>672.93940999999995</v>
      </c>
      <c r="S19" s="13">
        <v>745.97502999999995</v>
      </c>
      <c r="T19" s="13">
        <v>892.29349000000002</v>
      </c>
      <c r="U19" s="13">
        <v>1051.2548400000001</v>
      </c>
      <c r="V19" s="13">
        <v>1299.3249000000001</v>
      </c>
      <c r="W19" s="13">
        <v>1597.2063599999999</v>
      </c>
      <c r="X19" s="22">
        <v>1699.4597583299994</v>
      </c>
    </row>
    <row r="20" spans="1:24" ht="20.100000000000001" customHeight="1" x14ac:dyDescent="0.25">
      <c r="A20" s="1">
        <v>10</v>
      </c>
      <c r="B20" s="10" t="s">
        <v>10</v>
      </c>
      <c r="C20" s="11">
        <v>176.26080999999999</v>
      </c>
      <c r="D20" s="11">
        <v>189.88092</v>
      </c>
      <c r="E20" s="11">
        <v>218.02659</v>
      </c>
      <c r="F20" s="11">
        <v>278.15048000000002</v>
      </c>
      <c r="G20" s="11">
        <v>338.40661</v>
      </c>
      <c r="H20" s="11">
        <v>391.16987999999998</v>
      </c>
      <c r="I20" s="11">
        <v>367.72773999999998</v>
      </c>
      <c r="J20" s="11">
        <v>327.52310999999997</v>
      </c>
      <c r="K20" s="11">
        <v>339.37405999999999</v>
      </c>
      <c r="L20" s="11">
        <v>356.80459999999999</v>
      </c>
      <c r="M20" s="11">
        <v>415.44652000000002</v>
      </c>
      <c r="N20" s="11">
        <v>480.04428999999999</v>
      </c>
      <c r="O20" s="11">
        <v>500.53305</v>
      </c>
      <c r="P20" s="11">
        <v>583.76364999999998</v>
      </c>
      <c r="Q20" s="11">
        <v>605.94038999999998</v>
      </c>
      <c r="R20" s="11">
        <v>728.27301999999997</v>
      </c>
      <c r="S20" s="11">
        <v>863.52138000000002</v>
      </c>
      <c r="T20" s="11">
        <v>999.95741999999996</v>
      </c>
      <c r="U20" s="11">
        <v>1132.9594400000001</v>
      </c>
      <c r="V20" s="11">
        <v>1418.50236</v>
      </c>
      <c r="W20" s="11">
        <v>1622.4328499999999</v>
      </c>
      <c r="X20" s="23"/>
    </row>
    <row r="21" spans="1:24" ht="20.100000000000001" customHeight="1" x14ac:dyDescent="0.25">
      <c r="A21" s="1">
        <v>11</v>
      </c>
      <c r="B21" s="12" t="s">
        <v>11</v>
      </c>
      <c r="C21" s="13">
        <v>142.97583</v>
      </c>
      <c r="D21" s="13">
        <v>173.37563</v>
      </c>
      <c r="E21" s="13">
        <v>236.70771999999999</v>
      </c>
      <c r="F21" s="13">
        <v>265.60739999999998</v>
      </c>
      <c r="G21" s="13">
        <v>294.65141999999997</v>
      </c>
      <c r="H21" s="13">
        <v>340.79759999999999</v>
      </c>
      <c r="I21" s="13">
        <v>311.68538999999998</v>
      </c>
      <c r="J21" s="13">
        <v>287.92833999999999</v>
      </c>
      <c r="K21" s="13">
        <v>331.38459999999998</v>
      </c>
      <c r="L21" s="13">
        <v>343.49923000000001</v>
      </c>
      <c r="M21" s="13">
        <v>367.95544000000001</v>
      </c>
      <c r="N21" s="13">
        <v>376.58922999999999</v>
      </c>
      <c r="O21" s="13">
        <v>398.28316000000001</v>
      </c>
      <c r="P21" s="13">
        <v>508.66471000000001</v>
      </c>
      <c r="Q21" s="13">
        <v>600.34115999999995</v>
      </c>
      <c r="R21" s="13">
        <v>646.30106999999998</v>
      </c>
      <c r="S21" s="13">
        <v>757.07973000000004</v>
      </c>
      <c r="T21" s="13">
        <v>819.92516999999998</v>
      </c>
      <c r="U21" s="13">
        <v>983.43679999999995</v>
      </c>
      <c r="V21" s="13">
        <v>1356.6292800000001</v>
      </c>
      <c r="W21" s="13">
        <v>1454.97992</v>
      </c>
      <c r="X21" s="22"/>
    </row>
    <row r="22" spans="1:24" ht="20.100000000000001" customHeight="1" x14ac:dyDescent="0.25">
      <c r="A22" s="1">
        <v>12</v>
      </c>
      <c r="B22" s="14" t="s">
        <v>12</v>
      </c>
      <c r="C22" s="15">
        <v>158.19427999999999</v>
      </c>
      <c r="D22" s="15">
        <v>195.5934</v>
      </c>
      <c r="E22" s="15">
        <v>231.41521</v>
      </c>
      <c r="F22" s="15">
        <v>271.57400999999999</v>
      </c>
      <c r="G22" s="15">
        <v>299.33057000000002</v>
      </c>
      <c r="H22" s="15">
        <v>337.40759000000003</v>
      </c>
      <c r="I22" s="15">
        <v>339.33789000000002</v>
      </c>
      <c r="J22" s="15">
        <v>324.52546000000001</v>
      </c>
      <c r="K22" s="15">
        <v>348.43310000000002</v>
      </c>
      <c r="L22" s="15">
        <v>378.46809000000002</v>
      </c>
      <c r="M22" s="15">
        <v>409.23248999999998</v>
      </c>
      <c r="N22" s="15">
        <v>447.25288</v>
      </c>
      <c r="O22" s="15">
        <v>496.02125000000001</v>
      </c>
      <c r="P22" s="15">
        <v>598.14698999999996</v>
      </c>
      <c r="Q22" s="15">
        <v>678.41186000000005</v>
      </c>
      <c r="R22" s="15">
        <v>720.30493999999999</v>
      </c>
      <c r="S22" s="15">
        <v>843.33569</v>
      </c>
      <c r="T22" s="15">
        <v>940.80192</v>
      </c>
      <c r="U22" s="15">
        <v>1163.6316200000001</v>
      </c>
      <c r="V22" s="15">
        <v>1512.16059</v>
      </c>
      <c r="W22" s="15">
        <v>1641.6326200000001</v>
      </c>
      <c r="X22" s="23"/>
    </row>
    <row r="23" spans="1:24" ht="20.100000000000001" customHeight="1" x14ac:dyDescent="0.25">
      <c r="B23" s="16" t="s">
        <v>18</v>
      </c>
      <c r="C23" s="17">
        <f>SUM(C11:C22)</f>
        <v>1579.3918800000001</v>
      </c>
      <c r="D23" s="17">
        <f t="shared" ref="D23:V23" si="0">SUM(D11:D22)</f>
        <v>2106.5047600000003</v>
      </c>
      <c r="E23" s="17">
        <f t="shared" si="0"/>
        <v>2550.6231200000002</v>
      </c>
      <c r="F23" s="17">
        <f t="shared" si="0"/>
        <v>2992.8226999999993</v>
      </c>
      <c r="G23" s="17">
        <f t="shared" si="0"/>
        <v>3609.8132400000004</v>
      </c>
      <c r="H23" s="17">
        <f t="shared" si="0"/>
        <v>4128.40762</v>
      </c>
      <c r="I23" s="17">
        <f t="shared" si="0"/>
        <v>4314.73063</v>
      </c>
      <c r="J23" s="17">
        <f t="shared" si="0"/>
        <v>3912.28676</v>
      </c>
      <c r="K23" s="17">
        <f t="shared" si="0"/>
        <v>4126.7840400000005</v>
      </c>
      <c r="L23" s="17">
        <f t="shared" si="0"/>
        <v>4378.0319500000005</v>
      </c>
      <c r="M23" s="17">
        <f t="shared" si="0"/>
        <v>4782.7286899999999</v>
      </c>
      <c r="N23" s="17">
        <f t="shared" si="0"/>
        <v>5105.1889599999995</v>
      </c>
      <c r="O23" s="17">
        <f t="shared" si="0"/>
        <v>5544.0975799999997</v>
      </c>
      <c r="P23" s="17">
        <f t="shared" si="0"/>
        <v>6284.9778100000003</v>
      </c>
      <c r="Q23" s="17">
        <f t="shared" si="0"/>
        <v>7159.9675599999991</v>
      </c>
      <c r="R23" s="17">
        <f t="shared" si="0"/>
        <v>8192.2130899999993</v>
      </c>
      <c r="S23" s="17">
        <f t="shared" si="0"/>
        <v>9287.7707499999997</v>
      </c>
      <c r="T23" s="17">
        <f t="shared" si="0"/>
        <v>10508.307410000001</v>
      </c>
      <c r="U23" s="17">
        <f t="shared" si="0"/>
        <v>11340.4156</v>
      </c>
      <c r="V23" s="17">
        <f t="shared" si="0"/>
        <v>15295.685219999999</v>
      </c>
      <c r="W23" s="17">
        <f>SUM(W11:W22)</f>
        <v>18040.321069999998</v>
      </c>
      <c r="X23" s="17">
        <f>SUM(X11:X22)</f>
        <v>14773.640258330001</v>
      </c>
    </row>
    <row r="24" spans="1:24" s="19" customFormat="1" x14ac:dyDescent="0.25"/>
    <row r="25" spans="1:24" ht="21" customHeight="1" x14ac:dyDescent="0.25">
      <c r="B25" s="20" t="s">
        <v>25</v>
      </c>
      <c r="X25" s="25"/>
    </row>
    <row r="26" spans="1:24" x14ac:dyDescent="0.25">
      <c r="B26" s="20" t="s">
        <v>16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</row>
    <row r="27" spans="1:24" x14ac:dyDescent="0.25"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</row>
    <row r="28" spans="1:24" x14ac:dyDescent="0.25"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</row>
    <row r="29" spans="1:24" ht="15.6" x14ac:dyDescent="0.3">
      <c r="B29" s="26" t="s">
        <v>21</v>
      </c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</row>
    <row r="30" spans="1:24" ht="15.6" x14ac:dyDescent="0.3">
      <c r="B30" s="26" t="s">
        <v>0</v>
      </c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</row>
    <row r="31" spans="1:24" ht="15.6" x14ac:dyDescent="0.3">
      <c r="B31" s="26" t="s">
        <v>22</v>
      </c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</row>
    <row r="32" spans="1:24" ht="15.6" x14ac:dyDescent="0.3">
      <c r="B32" s="26" t="s">
        <v>24</v>
      </c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</row>
    <row r="33" spans="2:21" ht="6" customHeight="1" x14ac:dyDescent="0.25">
      <c r="B33" s="4"/>
    </row>
    <row r="34" spans="2:21" ht="20.100000000000001" customHeight="1" x14ac:dyDescent="0.25">
      <c r="B34" s="6" t="s">
        <v>17</v>
      </c>
      <c r="C34" s="7">
        <v>2011</v>
      </c>
      <c r="D34" s="7">
        <v>2012</v>
      </c>
      <c r="E34" s="7">
        <v>2013</v>
      </c>
      <c r="F34" s="7">
        <v>2014</v>
      </c>
      <c r="G34" s="7">
        <v>2015</v>
      </c>
      <c r="H34" s="7">
        <v>2016</v>
      </c>
      <c r="I34" s="7">
        <v>2017</v>
      </c>
      <c r="J34" s="7">
        <v>2018</v>
      </c>
      <c r="K34" s="7">
        <v>2019</v>
      </c>
      <c r="L34" s="7">
        <v>2020</v>
      </c>
      <c r="M34" s="7">
        <v>2021</v>
      </c>
      <c r="N34" s="7">
        <v>2022</v>
      </c>
      <c r="O34" s="7">
        <v>2023</v>
      </c>
    </row>
    <row r="35" spans="2:21" ht="20.100000000000001" customHeight="1" x14ac:dyDescent="0.25">
      <c r="B35" s="8" t="s">
        <v>1</v>
      </c>
      <c r="C35" s="9">
        <f>SUM(L$11:L11)/SUM(K$11:K11)*100-100</f>
        <v>15.121652923010259</v>
      </c>
      <c r="D35" s="9">
        <f>SUM(M$11:M11)/SUM(L$11:L11)*100-100</f>
        <v>7.6733804454611914</v>
      </c>
      <c r="E35" s="9">
        <f>SUM(N$11:N11)/SUM(M$11:M11)*100-100</f>
        <v>17.300328351740603</v>
      </c>
      <c r="F35" s="9">
        <f>SUM(O$11:O11)/SUM(N$11:N11)*100-100</f>
        <v>10.149132300508313</v>
      </c>
      <c r="G35" s="9">
        <f>SUM(P$11:P11)/SUM(O$11:O11)*100-100</f>
        <v>3.3589756735715497</v>
      </c>
      <c r="H35" s="9">
        <f>SUM(Q$11:Q11)/SUM(P$11:P11)*100-100</f>
        <v>18.291907640291342</v>
      </c>
      <c r="I35" s="9">
        <f>SUM(R$11:R11)/SUM(Q$11:Q11)*100-100</f>
        <v>21.925561753516433</v>
      </c>
      <c r="J35" s="9">
        <f>SUM(S$11:S11)/SUM(R$11:R11)*100-100</f>
        <v>7.9892774095554557</v>
      </c>
      <c r="K35" s="9">
        <f>SUM(T$11:T11)/SUM(S$11:S11)*100-100</f>
        <v>8.4298898310736234</v>
      </c>
      <c r="L35" s="9">
        <f>SUM(U$11:U11)/SUM(T$11:T11)*100-100</f>
        <v>21.296187767756436</v>
      </c>
      <c r="M35" s="9">
        <f>SUM(V$11:V11)/SUM(U$11:U11)*100-100</f>
        <v>8.6500740231583393</v>
      </c>
      <c r="N35" s="9">
        <f>SUM(W$11:W11)/SUM(V$11:V11)*100-100</f>
        <v>30.209316811660187</v>
      </c>
      <c r="O35" s="9">
        <f>SUM(X$11:X11)/SUM(W$11:W11)*100-100</f>
        <v>17.425238688407063</v>
      </c>
    </row>
    <row r="36" spans="2:21" ht="20.100000000000001" customHeight="1" x14ac:dyDescent="0.25">
      <c r="B36" s="10" t="s">
        <v>2</v>
      </c>
      <c r="C36" s="11">
        <f>SUM(L$11:L12)/SUM(K$11:K12)*100-100</f>
        <v>12.931603425547621</v>
      </c>
      <c r="D36" s="11">
        <f>SUM(M$11:M12)/SUM(L$11:L12)*100-100</f>
        <v>11.481640616755257</v>
      </c>
      <c r="E36" s="11">
        <f>SUM(N$11:N12)/SUM(M$11:M12)*100-100</f>
        <v>8.1716485025658443</v>
      </c>
      <c r="F36" s="11">
        <f>SUM(O$11:O12)/SUM(N$11:N12)*100-100</f>
        <v>9.7443554941267507</v>
      </c>
      <c r="G36" s="11">
        <f>SUM(P$11:P12)/SUM(O$11:O12)*100-100</f>
        <v>7.8753978675232474</v>
      </c>
      <c r="H36" s="11">
        <f>SUM(Q$11:Q12)/SUM(P$11:P12)*100-100</f>
        <v>23.895896159915409</v>
      </c>
      <c r="I36" s="11">
        <f>SUM(R$11:R12)/SUM(Q$11:Q12)*100-100</f>
        <v>15.5323573550654</v>
      </c>
      <c r="J36" s="11">
        <f>SUM(S$11:S12)/SUM(R$11:R12)*100-100</f>
        <v>5.2556817602540633</v>
      </c>
      <c r="K36" s="11">
        <f>SUM(T$11:T12)/SUM(S$11:S12)*100-100</f>
        <v>9.0055137386276414</v>
      </c>
      <c r="L36" s="11">
        <f>SUM(U$11:U12)/SUM(T$11:T12)*100-100</f>
        <v>19.154542294762919</v>
      </c>
      <c r="M36" s="11">
        <f>SUM(V$11:V12)/SUM(U$11:U12)*100-100</f>
        <v>12.60569643746588</v>
      </c>
      <c r="N36" s="11">
        <f>SUM(W$11:W12)/SUM(V$11:V12)*100-100</f>
        <v>32.097887299067168</v>
      </c>
      <c r="O36" s="11">
        <f>SUM(X$11:X12)/SUM(W$11:W12)*100-100</f>
        <v>13.267062057020112</v>
      </c>
    </row>
    <row r="37" spans="2:21" s="24" customFormat="1" ht="20.100000000000001" customHeight="1" x14ac:dyDescent="0.3">
      <c r="B37" s="12" t="s">
        <v>3</v>
      </c>
      <c r="C37" s="13">
        <f>SUM(L$11:L13)/SUM(K$11:K13)*100-100</f>
        <v>9.1505592849025845</v>
      </c>
      <c r="D37" s="13">
        <f>SUM(M$11:M13)/SUM(L$11:L13)*100-100</f>
        <v>8.7971024156679078</v>
      </c>
      <c r="E37" s="13">
        <f>SUM(N$11:N13)/SUM(M$11:M13)*100-100</f>
        <v>7.1377287789557329</v>
      </c>
      <c r="F37" s="13">
        <f>SUM(O$11:O13)/SUM(N$11:N13)*100-100</f>
        <v>9.2020031727627867</v>
      </c>
      <c r="G37" s="13">
        <f>SUM(P$11:P13)/SUM(O$11:O13)*100-100</f>
        <v>12.811807430270989</v>
      </c>
      <c r="H37" s="13">
        <f>SUM(Q$11:Q13)/SUM(P$11:P13)*100-100</f>
        <v>19.134346152662189</v>
      </c>
      <c r="I37" s="13">
        <f>SUM(R$11:R13)/SUM(Q$11:Q13)*100-100</f>
        <v>16.739049269825841</v>
      </c>
      <c r="J37" s="13">
        <f>SUM(S$11:S13)/SUM(R$11:R13)*100-100</f>
        <v>4.0083949509821508</v>
      </c>
      <c r="K37" s="13">
        <f>SUM(T$11:T13)/SUM(S$11:S13)*100-100</f>
        <v>9.2176457938015091</v>
      </c>
      <c r="L37" s="13">
        <f>SUM(U$11:U13)/SUM(T$11:T13)*100-100</f>
        <v>8.3495083820283753</v>
      </c>
      <c r="M37" s="13">
        <f>SUM(V$11:V13)/SUM(U$11:U13)*100-100</f>
        <v>31.21431530065928</v>
      </c>
      <c r="N37" s="13">
        <f>SUM(W$11:W13)/SUM(V$11:V13)*100-100</f>
        <v>25.557479545239985</v>
      </c>
      <c r="O37" s="13">
        <f>SUM(X$11:X13)/SUM(W$11:W13)*100-100</f>
        <v>12.62177444757144</v>
      </c>
    </row>
    <row r="38" spans="2:21" ht="20.100000000000001" customHeight="1" x14ac:dyDescent="0.25">
      <c r="B38" s="10" t="s">
        <v>4</v>
      </c>
      <c r="C38" s="11">
        <f>SUM(L$11:L14)/SUM(K$11:K14)*100-100</f>
        <v>8.7750422225284979</v>
      </c>
      <c r="D38" s="11">
        <f>SUM(M$11:M14)/SUM(L$11:L14)*100-100</f>
        <v>9.9151098641502102</v>
      </c>
      <c r="E38" s="11">
        <f>SUM(N$11:N14)/SUM(M$11:M14)*100-100</f>
        <v>7.2981205582724868</v>
      </c>
      <c r="F38" s="11">
        <f>SUM(O$11:O14)/SUM(N$11:N14)*100-100</f>
        <v>9.0706376180250032</v>
      </c>
      <c r="G38" s="11">
        <f>SUM(P$11:P14)/SUM(O$11:O14)*100-100</f>
        <v>9.9357444413847844</v>
      </c>
      <c r="H38" s="11">
        <f>SUM(Q$11:Q14)/SUM(P$11:P14)*100-100</f>
        <v>19.61097512548551</v>
      </c>
      <c r="I38" s="11">
        <f>SUM(R$11:R14)/SUM(Q$11:Q14)*100-100</f>
        <v>13.595815532124831</v>
      </c>
      <c r="J38" s="11">
        <f>SUM(S$11:S14)/SUM(R$11:R14)*100-100</f>
        <v>8.0536380853711336</v>
      </c>
      <c r="K38" s="11">
        <f>SUM(T$11:T14)/SUM(S$11:S14)*100-100</f>
        <v>10.086680299057349</v>
      </c>
      <c r="L38" s="11">
        <f>SUM(U$11:U14)/SUM(T$11:T14)*100-100</f>
        <v>0.31731998627940072</v>
      </c>
      <c r="M38" s="11">
        <f>SUM(V$11:V14)/SUM(U$11:U14)*100-100</f>
        <v>41.775460757283071</v>
      </c>
      <c r="N38" s="11">
        <f>SUM(W$11:W14)/SUM(V$11:V14)*100-100</f>
        <v>24.861837586078622</v>
      </c>
      <c r="O38" s="11">
        <f>SUM(X$11:X14)/SUM(W$11:W14)*100-100</f>
        <v>9.7590989392035539</v>
      </c>
    </row>
    <row r="39" spans="2:21" ht="20.100000000000001" customHeight="1" x14ac:dyDescent="0.25">
      <c r="B39" s="12" t="s">
        <v>5</v>
      </c>
      <c r="C39" s="13">
        <f>SUM(L$11:L15)/SUM(K$11:K15)*100-100</f>
        <v>10.46968652557058</v>
      </c>
      <c r="D39" s="13">
        <f>SUM(M$11:M15)/SUM(L$11:L15)*100-100</f>
        <v>9.6338453883336115</v>
      </c>
      <c r="E39" s="13">
        <f>SUM(N$11:N15)/SUM(M$11:M15)*100-100</f>
        <v>6.9079533103858353</v>
      </c>
      <c r="F39" s="13">
        <f>SUM(O$11:O15)/SUM(N$11:N15)*100-100</f>
        <v>7.7997259259357605</v>
      </c>
      <c r="G39" s="13">
        <f>SUM(P$11:P15)/SUM(O$11:O15)*100-100</f>
        <v>8.8469422535526974</v>
      </c>
      <c r="H39" s="13">
        <f>SUM(Q$11:Q15)/SUM(P$11:P15)*100-100</f>
        <v>19.800159841763062</v>
      </c>
      <c r="I39" s="13">
        <f>SUM(R$11:R15)/SUM(Q$11:Q15)*100-100</f>
        <v>14.876561178576367</v>
      </c>
      <c r="J39" s="13">
        <f>SUM(S$11:S15)/SUM(R$11:R15)*100-100</f>
        <v>8.0814388803955239</v>
      </c>
      <c r="K39" s="13">
        <f>SUM(T$11:T15)/SUM(S$11:S15)*100-100</f>
        <v>12.431652755187912</v>
      </c>
      <c r="L39" s="13">
        <f>SUM(U$11:U15)/SUM(T$11:T15)*100-100</f>
        <v>-3.1635259278005776</v>
      </c>
      <c r="M39" s="13">
        <f>SUM(V$11:V15)/SUM(U$11:U15)*100-100</f>
        <v>43.061251678273095</v>
      </c>
      <c r="N39" s="13">
        <f>SUM(W$11:W15)/SUM(V$11:V15)*100-100</f>
        <v>25.724836701052126</v>
      </c>
      <c r="O39" s="13">
        <f>SUM(X$11:X15)/SUM(W$11:W15)*100-100</f>
        <v>10.666697227577714</v>
      </c>
    </row>
    <row r="40" spans="2:21" ht="20.100000000000001" customHeight="1" x14ac:dyDescent="0.25">
      <c r="B40" s="10" t="s">
        <v>6</v>
      </c>
      <c r="C40" s="11">
        <f>SUM(L$11:L16)/SUM(K$11:K16)*100-100</f>
        <v>9.5039688923655063</v>
      </c>
      <c r="D40" s="11">
        <f>SUM(M$11:M16)/SUM(L$11:L16)*100-100</f>
        <v>8.538358536510799</v>
      </c>
      <c r="E40" s="11">
        <f>SUM(N$11:N16)/SUM(M$11:M16)*100-100</f>
        <v>4.9862042057120135</v>
      </c>
      <c r="F40" s="11">
        <f>SUM(O$11:O16)/SUM(N$11:N16)*100-100</f>
        <v>9.0957415181465535</v>
      </c>
      <c r="G40" s="11">
        <f>SUM(P$11:P16)/SUM(O$11:O16)*100-100</f>
        <v>9.2839281176894559</v>
      </c>
      <c r="H40" s="11">
        <f>SUM(Q$11:Q16)/SUM(P$11:P16)*100-100</f>
        <v>18.858377456395672</v>
      </c>
      <c r="I40" s="11">
        <f>SUM(R$11:R16)/SUM(Q$11:Q16)*100-100</f>
        <v>15.377759222577112</v>
      </c>
      <c r="J40" s="11">
        <f>SUM(S$11:S16)/SUM(R$11:R16)*100-100</f>
        <v>8.5559202607857543</v>
      </c>
      <c r="K40" s="11">
        <f>SUM(T$11:T16)/SUM(S$11:S16)*100-100</f>
        <v>11.999025524105591</v>
      </c>
      <c r="L40" s="11">
        <f>SUM(U$11:U16)/SUM(T$11:T16)*100-100</f>
        <v>-0.94745009249879786</v>
      </c>
      <c r="M40" s="11">
        <f>SUM(V$11:V16)/SUM(U$11:U16)*100-100</f>
        <v>42.741669662585906</v>
      </c>
      <c r="N40" s="11">
        <f>SUM(W$11:W16)/SUM(V$11:V16)*100-100</f>
        <v>25.053158993159826</v>
      </c>
      <c r="O40" s="11">
        <f>SUM(X$11:X16)/SUM(W$11:W16)*100-100</f>
        <v>10.866104176419995</v>
      </c>
    </row>
    <row r="41" spans="2:21" ht="20.100000000000001" customHeight="1" x14ac:dyDescent="0.25">
      <c r="B41" s="12" t="s">
        <v>7</v>
      </c>
      <c r="C41" s="13">
        <f>SUM(L$11:L17)/SUM(K$11:K17)*100-100</f>
        <v>6.4951660419009869</v>
      </c>
      <c r="D41" s="13">
        <f>SUM(M$11:M17)/SUM(L$11:L17)*100-100</f>
        <v>10.21721192278271</v>
      </c>
      <c r="E41" s="13">
        <f>SUM(N$11:N17)/SUM(M$11:M17)*100-100</f>
        <v>5.0804721803275044</v>
      </c>
      <c r="F41" s="13">
        <f>SUM(O$11:O17)/SUM(N$11:N17)*100-100</f>
        <v>9.8968498390692474</v>
      </c>
      <c r="G41" s="13">
        <f>SUM(P$11:P17)/SUM(O$11:O17)*100-100</f>
        <v>9.8023797583230134</v>
      </c>
      <c r="H41" s="13">
        <f>SUM(Q$11:Q17)/SUM(P$11:P17)*100-100</f>
        <v>14.727035996879124</v>
      </c>
      <c r="I41" s="13">
        <f>SUM(R$11:R17)/SUM(Q$11:Q17)*100-100</f>
        <v>16.50459984087675</v>
      </c>
      <c r="J41" s="13">
        <f>SUM(S$11:S17)/SUM(R$11:R17)*100-100</f>
        <v>10.619590999530402</v>
      </c>
      <c r="K41" s="13">
        <f>SUM(T$11:T17)/SUM(S$11:S17)*100-100</f>
        <v>12.598675418012093</v>
      </c>
      <c r="L41" s="13">
        <f>SUM(U$11:U17)/SUM(T$11:T17)*100-100</f>
        <v>1.4334685194759658</v>
      </c>
      <c r="M41" s="13">
        <f>SUM(V$11:V17)/SUM(U$11:U17)*100-100</f>
        <v>39.629411501020428</v>
      </c>
      <c r="N41" s="13">
        <f>SUM(W$11:W17)/SUM(V$11:V17)*100-100</f>
        <v>21.163940332653027</v>
      </c>
      <c r="O41" s="13">
        <f>SUM(X$11:X17)/SUM(W$11:W17)*100-100</f>
        <v>12.095638692605633</v>
      </c>
    </row>
    <row r="42" spans="2:21" ht="20.100000000000001" customHeight="1" x14ac:dyDescent="0.25">
      <c r="B42" s="10" t="s">
        <v>8</v>
      </c>
      <c r="C42" s="11">
        <f>SUM(L$11:L18)/SUM(K$11:K18)*100-100</f>
        <v>6.7749798672393808</v>
      </c>
      <c r="D42" s="11">
        <f>SUM(M$11:M18)/SUM(L$11:L18)*100-100</f>
        <v>9.8763440451283628</v>
      </c>
      <c r="E42" s="11">
        <f>SUM(N$11:N18)/SUM(M$11:M18)*100-100</f>
        <v>4.8482446607793719</v>
      </c>
      <c r="F42" s="11">
        <f>SUM(O$11:O18)/SUM(N$11:N18)*100-100</f>
        <v>9.1659445058543128</v>
      </c>
      <c r="G42" s="11">
        <f>SUM(P$11:P18)/SUM(O$11:O18)*100-100</f>
        <v>9.9056269806532669</v>
      </c>
      <c r="H42" s="11">
        <f>SUM(Q$11:Q18)/SUM(P$11:P18)*100-100</f>
        <v>15.077714648231691</v>
      </c>
      <c r="I42" s="11">
        <f>SUM(R$11:R18)/SUM(Q$11:Q18)*100-100</f>
        <v>16.213563367686774</v>
      </c>
      <c r="J42" s="11">
        <f>SUM(S$11:S18)/SUM(R$11:R18)*100-100</f>
        <v>12.046768573521845</v>
      </c>
      <c r="K42" s="11">
        <f>SUM(T$11:T18)/SUM(S$11:S18)*100-100</f>
        <v>12.791848251719529</v>
      </c>
      <c r="L42" s="11">
        <f>SUM(U$11:U18)/SUM(T$11:T18)*100-100</f>
        <v>2.2435608969518626</v>
      </c>
      <c r="M42" s="11">
        <f>SUM(V$11:V18)/SUM(U$11:U18)*100-100</f>
        <v>38.520245350177305</v>
      </c>
      <c r="N42" s="11">
        <f>SUM(W$11:W18)/SUM(V$11:V18)*100-100</f>
        <v>20.75380676416701</v>
      </c>
      <c r="O42" s="11">
        <f>SUM(X$11:X18)/SUM(W$11:W18)*100-100</f>
        <v>11.515721573710394</v>
      </c>
    </row>
    <row r="43" spans="2:21" ht="20.100000000000001" customHeight="1" x14ac:dyDescent="0.25">
      <c r="B43" s="27" t="s">
        <v>9</v>
      </c>
      <c r="C43" s="28">
        <f>SUM(L$11:L19)/SUM(K$11:K19)*100-100</f>
        <v>6.1677251302735243</v>
      </c>
      <c r="D43" s="28">
        <f>SUM(M$11:M19)/SUM(L$11:L19)*100-100</f>
        <v>8.8151345257863767</v>
      </c>
      <c r="E43" s="28">
        <f>SUM(N$11:N19)/SUM(M$11:M19)*100-100</f>
        <v>5.8830856763247681</v>
      </c>
      <c r="F43" s="28">
        <f>SUM(O$11:O19)/SUM(N$11:N19)*100-100</f>
        <v>9.1536402195777811</v>
      </c>
      <c r="G43" s="28">
        <f>SUM(P$11:P19)/SUM(O$11:O19)*100-100</f>
        <v>10.728234121894502</v>
      </c>
      <c r="H43" s="28">
        <f>SUM(Q$11:Q19)/SUM(P$11:P19)*100-100</f>
        <v>14.819591795186327</v>
      </c>
      <c r="I43" s="28">
        <f>SUM(R$11:R19)/SUM(Q$11:Q19)*100-100</f>
        <v>15.583264236608457</v>
      </c>
      <c r="J43" s="28">
        <f>SUM(S$11:S19)/SUM(R$11:R19)*100-100</f>
        <v>11.915041604264658</v>
      </c>
      <c r="K43" s="28">
        <f>SUM(T$11:T19)/SUM(S$11:S19)*100-100</f>
        <v>13.537682141283639</v>
      </c>
      <c r="L43" s="28">
        <f>SUM(U$11:U19)/SUM(T$11:T19)*100-100</f>
        <v>4.0369135673859375</v>
      </c>
      <c r="M43" s="28">
        <f>SUM(V$11:V19)/SUM(U$11:U19)*100-100</f>
        <v>36.573988064747823</v>
      </c>
      <c r="N43" s="28">
        <f>SUM(W$11:W19)/SUM(V$11:V19)*100-100</f>
        <v>21.010175527899662</v>
      </c>
      <c r="O43" s="28">
        <f>SUM(X$11:X19)/SUM(W$11:W19)*100-100</f>
        <v>10.902593814723915</v>
      </c>
    </row>
    <row r="44" spans="2:21" ht="20.100000000000001" customHeight="1" x14ac:dyDescent="0.25">
      <c r="B44" s="10" t="s">
        <v>10</v>
      </c>
      <c r="C44" s="11">
        <f>SUM(L$11:L20)/SUM(K$11:K20)*100-100</f>
        <v>6.0661541011740781</v>
      </c>
      <c r="D44" s="11">
        <f>SUM(M$11:M20)/SUM(L$11:L20)*100-100</f>
        <v>9.5588061308423704</v>
      </c>
      <c r="E44" s="11">
        <f>SUM(N$11:N20)/SUM(M$11:M20)*100-100</f>
        <v>6.885614365836588</v>
      </c>
      <c r="F44" s="11">
        <f>SUM(O$11:O20)/SUM(N$11:N20)*100-100</f>
        <v>8.6058507499807035</v>
      </c>
      <c r="G44" s="11">
        <f>SUM(P$11:P20)/SUM(O$11:O20)*100-100</f>
        <v>11.363364362290554</v>
      </c>
      <c r="H44" s="11">
        <f>SUM(Q$11:Q20)/SUM(P$11:P20)*100-100</f>
        <v>13.577170277374478</v>
      </c>
      <c r="I44" s="11">
        <f>SUM(R$11:R20)/SUM(Q$11:Q20)*100-100</f>
        <v>16.057780813416827</v>
      </c>
      <c r="J44" s="11">
        <f>SUM(S$11:S20)/SUM(R$11:R20)*100-100</f>
        <v>12.625224978523093</v>
      </c>
      <c r="K44" s="11">
        <f>SUM(T$11:T20)/SUM(S$11:S20)*100-100</f>
        <v>13.791804131421628</v>
      </c>
      <c r="L44" s="11">
        <f>SUM(U$11:U20)/SUM(T$11:T20)*100-100</f>
        <v>5.0958875905468659</v>
      </c>
      <c r="M44" s="11">
        <f>SUM(V$11:V20)/SUM(U$11:U20)*100-100</f>
        <v>35.172697241702537</v>
      </c>
      <c r="N44" s="11">
        <f>SUM(W$11:W20)/SUM(V$11:V20)*100-100</f>
        <v>20.25295223879067</v>
      </c>
      <c r="O44" s="11"/>
    </row>
    <row r="45" spans="2:21" ht="20.100000000000001" customHeight="1" x14ac:dyDescent="0.25">
      <c r="B45" s="12" t="s">
        <v>11</v>
      </c>
      <c r="C45" s="13">
        <f>SUM(L$11:L21)/SUM(K$11:K21)*100-100</f>
        <v>5.8547478387489349</v>
      </c>
      <c r="D45" s="13">
        <f>SUM(M$11:M21)/SUM(L$11:L21)*100-100</f>
        <v>9.3493279039679891</v>
      </c>
      <c r="E45" s="13">
        <f>SUM(N$11:N21)/SUM(M$11:M21)*100-100</f>
        <v>6.5037184667040577</v>
      </c>
      <c r="F45" s="13">
        <f>SUM(O$11:O21)/SUM(N$11:N21)*100-100</f>
        <v>8.3758180296883893</v>
      </c>
      <c r="G45" s="13">
        <f>SUM(P$11:P21)/SUM(O$11:O21)*100-100</f>
        <v>12.653423764691766</v>
      </c>
      <c r="H45" s="13">
        <f>SUM(Q$11:Q21)/SUM(P$11:P21)*100-100</f>
        <v>13.974828954028879</v>
      </c>
      <c r="I45" s="13">
        <f>SUM(R$11:R21)/SUM(Q$11:Q21)*100-100</f>
        <v>15.279548550358072</v>
      </c>
      <c r="J45" s="13">
        <f>SUM(S$11:S21)/SUM(R$11:R21)*100-100</f>
        <v>13.015777101060877</v>
      </c>
      <c r="K45" s="13">
        <f>SUM(T$11:T21)/SUM(S$11:S21)*100-100</f>
        <v>13.299533029981063</v>
      </c>
      <c r="L45" s="13">
        <f>SUM(U$11:U21)/SUM(T$11:T21)*100-100</f>
        <v>6.3682063275199567</v>
      </c>
      <c r="M45" s="13">
        <f>SUM(V$11:V21)/SUM(U$11:U21)*100-100</f>
        <v>35.440868717348962</v>
      </c>
      <c r="N45" s="13">
        <f>SUM(W$11:W21)/SUM(V$11:V21)*100-100</f>
        <v>18.973113845699999</v>
      </c>
      <c r="O45" s="13"/>
    </row>
    <row r="46" spans="2:21" ht="20.100000000000001" customHeight="1" x14ac:dyDescent="0.25">
      <c r="B46" s="14" t="s">
        <v>12</v>
      </c>
      <c r="C46" s="15">
        <f>SUM(L$11:L22)/SUM(K$11:K22)*100-100</f>
        <v>6.0882253000086735</v>
      </c>
      <c r="D46" s="15">
        <f>SUM(M$11:M22)/SUM(L$11:L22)*100-100</f>
        <v>9.2438050846111111</v>
      </c>
      <c r="E46" s="15">
        <f>SUM(N$11:N22)/SUM(M$11:M22)*100-100</f>
        <v>6.7421819404938788</v>
      </c>
      <c r="F46" s="15">
        <f>SUM(O$11:O22)/SUM(N$11:N22)*100-100</f>
        <v>8.5973041044890266</v>
      </c>
      <c r="G46" s="15">
        <f>SUM(P$11:P22)/SUM(O$11:O22)*100-100</f>
        <v>13.363405302833797</v>
      </c>
      <c r="H46" s="15">
        <f>SUM(Q$11:Q22)/SUM(P$11:P22)*100-100</f>
        <v>13.921922661489859</v>
      </c>
      <c r="I46" s="15">
        <f>SUM(R$11:R22)/SUM(Q$11:Q22)*100-100</f>
        <v>14.416902330211116</v>
      </c>
      <c r="J46" s="15">
        <f>SUM(S$11:S22)/SUM(R$11:R22)*100-100</f>
        <v>13.373158729688271</v>
      </c>
      <c r="K46" s="15">
        <f>SUM(T$11:T22)/SUM(S$11:S22)*100-100</f>
        <v>13.141330604009596</v>
      </c>
      <c r="L46" s="15">
        <f>SUM(U$11:U22)/SUM(T$11:T22)*100-100</f>
        <v>7.9185748716119804</v>
      </c>
      <c r="M46" s="15">
        <f>SUM(V$11:V22)/SUM(U$11:U22)*100-100</f>
        <v>34.877642579518863</v>
      </c>
      <c r="N46" s="15">
        <f>SUM(W$11:W22)/SUM(V$11:V22)*100-100</f>
        <v>17.943856783946018</v>
      </c>
      <c r="O46" s="15"/>
    </row>
    <row r="47" spans="2:21" x14ac:dyDescent="0.25"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</row>
  </sheetData>
  <mergeCells count="8">
    <mergeCell ref="B31:N31"/>
    <mergeCell ref="B32:N32"/>
    <mergeCell ref="B5:W5"/>
    <mergeCell ref="B6:W6"/>
    <mergeCell ref="B7:W7"/>
    <mergeCell ref="B8:W8"/>
    <mergeCell ref="B29:N29"/>
    <mergeCell ref="B30:N30"/>
  </mergeCells>
  <pageMargins left="0.7" right="0.7" top="0.75" bottom="0.75" header="0.3" footer="0.3"/>
  <pageSetup orientation="portrait" r:id="rId1"/>
  <ignoredErrors>
    <ignoredError sqref="C36:K46 L36:L45 C23:X23 M36:M45 N36:N45 O36:O41 O42:O4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2002-2023</vt:lpstr>
      <vt:lpstr>años</vt:lpstr>
      <vt:lpstr>meses</vt:lpstr>
      <vt:lpstr>remesas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Ismatias</dc:creator>
  <cp:lastModifiedBy>Mary Alejandra Cárdenas Sánchez</cp:lastModifiedBy>
  <dcterms:created xsi:type="dcterms:W3CDTF">2020-02-19T15:14:50Z</dcterms:created>
  <dcterms:modified xsi:type="dcterms:W3CDTF">2023-10-03T17:45:38Z</dcterms:modified>
</cp:coreProperties>
</file>