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C211747-4A87-4A39-B478-CD5F45AA856F}" xr6:coauthVersionLast="47" xr6:coauthVersionMax="47" xr10:uidLastSave="{00000000-0000-0000-0000-000000000000}"/>
  <bookViews>
    <workbookView xWindow="-120" yWindow="-120" windowWidth="29040" windowHeight="15840" xr2:uid="{5DFC79A1-D35E-417D-89BF-335BCA05D60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C16" i="1"/>
  <c r="C17" i="1" s="1"/>
  <c r="D16" i="1"/>
  <c r="E16" i="1"/>
  <c r="E17" i="1" s="1"/>
  <c r="F16" i="1"/>
  <c r="G16" i="1"/>
  <c r="H16" i="1"/>
  <c r="H17" i="1" s="1"/>
  <c r="I16" i="1"/>
  <c r="J16" i="1"/>
  <c r="K16" i="1"/>
  <c r="K17" i="1" s="1"/>
  <c r="L16" i="1"/>
  <c r="M16" i="1"/>
  <c r="M17" i="1" s="1"/>
  <c r="N16" i="1"/>
  <c r="O16" i="1"/>
  <c r="P16" i="1"/>
  <c r="P17" i="1" s="1"/>
  <c r="Q16" i="1"/>
  <c r="R16" i="1"/>
  <c r="S16" i="1"/>
  <c r="S17" i="1" s="1"/>
  <c r="T16" i="1"/>
  <c r="U16" i="1"/>
  <c r="U17" i="1" s="1"/>
  <c r="V16" i="1"/>
  <c r="W16" i="1"/>
  <c r="X16" i="1"/>
  <c r="X17" i="1" s="1"/>
  <c r="Y16" i="1"/>
  <c r="Z16" i="1"/>
  <c r="AA16" i="1"/>
  <c r="AA17" i="1" s="1"/>
  <c r="AB16" i="1"/>
  <c r="AC16" i="1"/>
  <c r="AC17" i="1" s="1"/>
  <c r="AD16" i="1"/>
  <c r="AE16" i="1"/>
  <c r="AF16" i="1"/>
  <c r="AF17" i="1" s="1"/>
  <c r="AG16" i="1"/>
  <c r="AH16" i="1"/>
  <c r="AI16" i="1"/>
  <c r="AI17" i="1" s="1"/>
  <c r="AJ16" i="1"/>
  <c r="AK16" i="1"/>
  <c r="AK17" i="1" s="1"/>
  <c r="AL16" i="1"/>
  <c r="AM16" i="1"/>
  <c r="AN16" i="1"/>
  <c r="AN17" i="1" s="1"/>
  <c r="AO16" i="1"/>
  <c r="AP16" i="1"/>
  <c r="AQ16" i="1"/>
  <c r="AQ17" i="1" s="1"/>
  <c r="AR16" i="1"/>
  <c r="AS16" i="1"/>
  <c r="AS17" i="1" s="1"/>
  <c r="AT16" i="1"/>
  <c r="AU16" i="1"/>
  <c r="AV16" i="1"/>
  <c r="AV17" i="1" s="1"/>
  <c r="AW16" i="1"/>
  <c r="D17" i="1"/>
  <c r="D20" i="1" s="1"/>
  <c r="D21" i="1" s="1"/>
  <c r="D6" i="1" s="1"/>
  <c r="D2" i="1" s="1"/>
  <c r="D1" i="1" s="1"/>
  <c r="F17" i="1"/>
  <c r="G17" i="1"/>
  <c r="I17" i="1"/>
  <c r="J17" i="1"/>
  <c r="L17" i="1"/>
  <c r="L20" i="1" s="1"/>
  <c r="L21" i="1" s="1"/>
  <c r="L6" i="1" s="1"/>
  <c r="N17" i="1"/>
  <c r="O17" i="1"/>
  <c r="Q17" i="1"/>
  <c r="R17" i="1"/>
  <c r="T17" i="1"/>
  <c r="T20" i="1" s="1"/>
  <c r="T21" i="1" s="1"/>
  <c r="T6" i="1" s="1"/>
  <c r="V17" i="1"/>
  <c r="W17" i="1"/>
  <c r="Y17" i="1"/>
  <c r="Z17" i="1"/>
  <c r="AB17" i="1"/>
  <c r="AB20" i="1" s="1"/>
  <c r="AB21" i="1" s="1"/>
  <c r="AB6" i="1" s="1"/>
  <c r="AB2" i="1" s="1"/>
  <c r="AB1" i="1" s="1"/>
  <c r="AD17" i="1"/>
  <c r="AE17" i="1"/>
  <c r="AG17" i="1"/>
  <c r="AH17" i="1"/>
  <c r="AJ17" i="1"/>
  <c r="AJ20" i="1" s="1"/>
  <c r="AJ21" i="1" s="1"/>
  <c r="AJ6" i="1" s="1"/>
  <c r="AJ2" i="1" s="1"/>
  <c r="AJ1" i="1" s="1"/>
  <c r="AL17" i="1"/>
  <c r="AM17" i="1"/>
  <c r="AO17" i="1"/>
  <c r="AP17" i="1"/>
  <c r="AR17" i="1"/>
  <c r="AR20" i="1" s="1"/>
  <c r="AR21" i="1" s="1"/>
  <c r="AR6" i="1" s="1"/>
  <c r="AR2" i="1" s="1"/>
  <c r="AR1" i="1" s="1"/>
  <c r="AT17" i="1"/>
  <c r="AU17" i="1"/>
  <c r="AW17" i="1"/>
  <c r="C18" i="1"/>
  <c r="D18" i="1"/>
  <c r="E18" i="1"/>
  <c r="E20" i="1" s="1"/>
  <c r="E21" i="1" s="1"/>
  <c r="E6" i="1" s="1"/>
  <c r="E2" i="1" s="1"/>
  <c r="E1" i="1" s="1"/>
  <c r="F18" i="1"/>
  <c r="G18" i="1"/>
  <c r="G20" i="1" s="1"/>
  <c r="G21" i="1" s="1"/>
  <c r="G6" i="1" s="1"/>
  <c r="G2" i="1" s="1"/>
  <c r="G1" i="1" s="1"/>
  <c r="H18" i="1"/>
  <c r="I18" i="1"/>
  <c r="J18" i="1"/>
  <c r="K18" i="1"/>
  <c r="L18" i="1"/>
  <c r="M18" i="1"/>
  <c r="M20" i="1" s="1"/>
  <c r="M21" i="1" s="1"/>
  <c r="M6" i="1" s="1"/>
  <c r="M2" i="1" s="1"/>
  <c r="M1" i="1" s="1"/>
  <c r="N18" i="1"/>
  <c r="O18" i="1"/>
  <c r="O20" i="1" s="1"/>
  <c r="O21" i="1" s="1"/>
  <c r="O6" i="1" s="1"/>
  <c r="O2" i="1" s="1"/>
  <c r="O1" i="1" s="1"/>
  <c r="P18" i="1"/>
  <c r="P20" i="1" s="1"/>
  <c r="P21" i="1" s="1"/>
  <c r="P6" i="1" s="1"/>
  <c r="Q18" i="1"/>
  <c r="R18" i="1"/>
  <c r="S18" i="1"/>
  <c r="T18" i="1"/>
  <c r="U18" i="1"/>
  <c r="U20" i="1" s="1"/>
  <c r="U21" i="1" s="1"/>
  <c r="U6" i="1" s="1"/>
  <c r="U2" i="1" s="1"/>
  <c r="U1" i="1" s="1"/>
  <c r="V18" i="1"/>
  <c r="W18" i="1"/>
  <c r="W20" i="1" s="1"/>
  <c r="W21" i="1" s="1"/>
  <c r="W6" i="1" s="1"/>
  <c r="W2" i="1" s="1"/>
  <c r="W1" i="1" s="1"/>
  <c r="X18" i="1"/>
  <c r="X20" i="1" s="1"/>
  <c r="X21" i="1" s="1"/>
  <c r="X6" i="1" s="1"/>
  <c r="Y18" i="1"/>
  <c r="Z18" i="1"/>
  <c r="AA18" i="1"/>
  <c r="AB18" i="1"/>
  <c r="AC18" i="1"/>
  <c r="AC20" i="1" s="1"/>
  <c r="AC21" i="1" s="1"/>
  <c r="AC6" i="1" s="1"/>
  <c r="AC2" i="1" s="1"/>
  <c r="AC1" i="1" s="1"/>
  <c r="AD18" i="1"/>
  <c r="AE18" i="1"/>
  <c r="AE20" i="1" s="1"/>
  <c r="AE21" i="1" s="1"/>
  <c r="AE6" i="1" s="1"/>
  <c r="AE2" i="1" s="1"/>
  <c r="AE1" i="1" s="1"/>
  <c r="AF18" i="1"/>
  <c r="AF20" i="1" s="1"/>
  <c r="AF21" i="1" s="1"/>
  <c r="AF6" i="1" s="1"/>
  <c r="AG18" i="1"/>
  <c r="AH18" i="1"/>
  <c r="AI18" i="1"/>
  <c r="AJ18" i="1"/>
  <c r="AK18" i="1"/>
  <c r="AK20" i="1" s="1"/>
  <c r="AK21" i="1" s="1"/>
  <c r="AK6" i="1" s="1"/>
  <c r="AK2" i="1" s="1"/>
  <c r="AK1" i="1" s="1"/>
  <c r="AL18" i="1"/>
  <c r="AM18" i="1"/>
  <c r="AM20" i="1" s="1"/>
  <c r="AM21" i="1" s="1"/>
  <c r="AM6" i="1" s="1"/>
  <c r="AM2" i="1" s="1"/>
  <c r="AM1" i="1" s="1"/>
  <c r="AN18" i="1"/>
  <c r="AN20" i="1" s="1"/>
  <c r="AN21" i="1" s="1"/>
  <c r="AN6" i="1" s="1"/>
  <c r="AO18" i="1"/>
  <c r="AP18" i="1"/>
  <c r="AQ18" i="1"/>
  <c r="AR18" i="1"/>
  <c r="AS18" i="1"/>
  <c r="AS20" i="1" s="1"/>
  <c r="AS21" i="1" s="1"/>
  <c r="AS6" i="1" s="1"/>
  <c r="AS2" i="1" s="1"/>
  <c r="AS1" i="1" s="1"/>
  <c r="AT18" i="1"/>
  <c r="AU18" i="1"/>
  <c r="AU20" i="1" s="1"/>
  <c r="AU21" i="1" s="1"/>
  <c r="AU6" i="1" s="1"/>
  <c r="AU2" i="1" s="1"/>
  <c r="AU1" i="1" s="1"/>
  <c r="AV18" i="1"/>
  <c r="AV20" i="1" s="1"/>
  <c r="AV21" i="1" s="1"/>
  <c r="AV6" i="1" s="1"/>
  <c r="AW18" i="1"/>
  <c r="C19" i="1"/>
  <c r="C20" i="1" s="1"/>
  <c r="C21" i="1" s="1"/>
  <c r="C6" i="1" s="1"/>
  <c r="C2" i="1" s="1"/>
  <c r="C1" i="1" s="1"/>
  <c r="D19" i="1"/>
  <c r="E19" i="1"/>
  <c r="F19" i="1"/>
  <c r="F20" i="1" s="1"/>
  <c r="F21" i="1" s="1"/>
  <c r="F6" i="1" s="1"/>
  <c r="F2" i="1" s="1"/>
  <c r="F1" i="1" s="1"/>
  <c r="G19" i="1"/>
  <c r="H19" i="1"/>
  <c r="I19" i="1"/>
  <c r="J19" i="1"/>
  <c r="K19" i="1"/>
  <c r="K20" i="1" s="1"/>
  <c r="K21" i="1" s="1"/>
  <c r="K6" i="1" s="1"/>
  <c r="K2" i="1" s="1"/>
  <c r="K1" i="1" s="1"/>
  <c r="L19" i="1"/>
  <c r="M19" i="1"/>
  <c r="N19" i="1"/>
  <c r="N20" i="1" s="1"/>
  <c r="N21" i="1" s="1"/>
  <c r="N6" i="1" s="1"/>
  <c r="N2" i="1" s="1"/>
  <c r="N1" i="1" s="1"/>
  <c r="O19" i="1"/>
  <c r="P19" i="1"/>
  <c r="Q19" i="1"/>
  <c r="R19" i="1"/>
  <c r="S19" i="1"/>
  <c r="S20" i="1" s="1"/>
  <c r="S21" i="1" s="1"/>
  <c r="S6" i="1" s="1"/>
  <c r="S2" i="1" s="1"/>
  <c r="S1" i="1" s="1"/>
  <c r="T19" i="1"/>
  <c r="U19" i="1"/>
  <c r="V19" i="1"/>
  <c r="V20" i="1" s="1"/>
  <c r="V21" i="1" s="1"/>
  <c r="V6" i="1" s="1"/>
  <c r="V2" i="1" s="1"/>
  <c r="V1" i="1" s="1"/>
  <c r="W19" i="1"/>
  <c r="X19" i="1"/>
  <c r="Y19" i="1"/>
  <c r="Z19" i="1"/>
  <c r="AA19" i="1"/>
  <c r="AA20" i="1" s="1"/>
  <c r="AA21" i="1" s="1"/>
  <c r="AA6" i="1" s="1"/>
  <c r="AA2" i="1" s="1"/>
  <c r="AA1" i="1" s="1"/>
  <c r="AB19" i="1"/>
  <c r="AC19" i="1"/>
  <c r="AD19" i="1"/>
  <c r="AD20" i="1" s="1"/>
  <c r="AD21" i="1" s="1"/>
  <c r="AD6" i="1" s="1"/>
  <c r="AD2" i="1" s="1"/>
  <c r="AD1" i="1" s="1"/>
  <c r="AE19" i="1"/>
  <c r="AF19" i="1"/>
  <c r="AG19" i="1"/>
  <c r="AH19" i="1"/>
  <c r="AI19" i="1"/>
  <c r="AI20" i="1" s="1"/>
  <c r="AI21" i="1" s="1"/>
  <c r="AI6" i="1" s="1"/>
  <c r="AI2" i="1" s="1"/>
  <c r="AI1" i="1" s="1"/>
  <c r="AJ19" i="1"/>
  <c r="AK19" i="1"/>
  <c r="AL19" i="1"/>
  <c r="AL20" i="1" s="1"/>
  <c r="AL21" i="1" s="1"/>
  <c r="AL6" i="1" s="1"/>
  <c r="AL2" i="1" s="1"/>
  <c r="AL1" i="1" s="1"/>
  <c r="AM19" i="1"/>
  <c r="AN19" i="1"/>
  <c r="AO19" i="1"/>
  <c r="AP19" i="1"/>
  <c r="AQ19" i="1"/>
  <c r="AQ20" i="1" s="1"/>
  <c r="AQ21" i="1" s="1"/>
  <c r="AQ6" i="1" s="1"/>
  <c r="AQ2" i="1" s="1"/>
  <c r="AQ1" i="1" s="1"/>
  <c r="AR19" i="1"/>
  <c r="AS19" i="1"/>
  <c r="AT19" i="1"/>
  <c r="AT20" i="1" s="1"/>
  <c r="AT21" i="1" s="1"/>
  <c r="AT6" i="1" s="1"/>
  <c r="AT2" i="1" s="1"/>
  <c r="AT1" i="1" s="1"/>
  <c r="AU19" i="1"/>
  <c r="AV19" i="1"/>
  <c r="AW19" i="1"/>
  <c r="I20" i="1"/>
  <c r="I21" i="1" s="1"/>
  <c r="I6" i="1" s="1"/>
  <c r="I2" i="1" s="1"/>
  <c r="I1" i="1" s="1"/>
  <c r="J20" i="1"/>
  <c r="Q20" i="1"/>
  <c r="Q21" i="1" s="1"/>
  <c r="Q6" i="1" s="1"/>
  <c r="Q2" i="1" s="1"/>
  <c r="Q1" i="1" s="1"/>
  <c r="R20" i="1"/>
  <c r="Y20" i="1"/>
  <c r="Y21" i="1" s="1"/>
  <c r="Y6" i="1" s="1"/>
  <c r="Y2" i="1" s="1"/>
  <c r="Y1" i="1" s="1"/>
  <c r="Z20" i="1"/>
  <c r="AG20" i="1"/>
  <c r="AG21" i="1" s="1"/>
  <c r="AG6" i="1" s="1"/>
  <c r="AG2" i="1" s="1"/>
  <c r="AG1" i="1" s="1"/>
  <c r="AH20" i="1"/>
  <c r="AO20" i="1"/>
  <c r="AO21" i="1" s="1"/>
  <c r="AO6" i="1" s="1"/>
  <c r="AO2" i="1" s="1"/>
  <c r="AO1" i="1" s="1"/>
  <c r="AP20" i="1"/>
  <c r="AW20" i="1"/>
  <c r="AW21" i="1" s="1"/>
  <c r="AW6" i="1" s="1"/>
  <c r="AW2" i="1" s="1"/>
  <c r="AW1" i="1" s="1"/>
  <c r="J21" i="1"/>
  <c r="J6" i="1" s="1"/>
  <c r="R21" i="1"/>
  <c r="R6" i="1" s="1"/>
  <c r="Z21" i="1"/>
  <c r="Z6" i="1" s="1"/>
  <c r="AH21" i="1"/>
  <c r="AH6" i="1" s="1"/>
  <c r="AH2" i="1" s="1"/>
  <c r="AH1" i="1" s="1"/>
  <c r="AP21" i="1"/>
  <c r="AP6" i="1" s="1"/>
  <c r="B4" i="1"/>
  <c r="AY16" i="1"/>
  <c r="AY17" i="1" s="1"/>
  <c r="AZ16" i="1"/>
  <c r="AZ17" i="1" s="1"/>
  <c r="BA16" i="1"/>
  <c r="BB16" i="1"/>
  <c r="BC16" i="1"/>
  <c r="BC17" i="1" s="1"/>
  <c r="BC20" i="1" s="1"/>
  <c r="BC21" i="1" s="1"/>
  <c r="BC6" i="1" s="1"/>
  <c r="BC2" i="1" s="1"/>
  <c r="BC1" i="1" s="1"/>
  <c r="BD16" i="1"/>
  <c r="BD17" i="1" s="1"/>
  <c r="BE16" i="1"/>
  <c r="BF16" i="1"/>
  <c r="BG16" i="1"/>
  <c r="BG17" i="1" s="1"/>
  <c r="BH16" i="1"/>
  <c r="BI16" i="1"/>
  <c r="BJ16" i="1"/>
  <c r="BK16" i="1"/>
  <c r="BK17" i="1" s="1"/>
  <c r="BL16" i="1"/>
  <c r="BL17" i="1" s="1"/>
  <c r="BM16" i="1"/>
  <c r="BM17" i="1" s="1"/>
  <c r="BN16" i="1"/>
  <c r="BO16" i="1"/>
  <c r="BO17" i="1" s="1"/>
  <c r="BP16" i="1"/>
  <c r="BQ16" i="1"/>
  <c r="BR16" i="1"/>
  <c r="BS16" i="1"/>
  <c r="BS17" i="1" s="1"/>
  <c r="BS20" i="1" s="1"/>
  <c r="BS21" i="1" s="1"/>
  <c r="BS6" i="1" s="1"/>
  <c r="BS2" i="1" s="1"/>
  <c r="BS1" i="1" s="1"/>
  <c r="BT16" i="1"/>
  <c r="BT17" i="1" s="1"/>
  <c r="BU16" i="1"/>
  <c r="BU17" i="1" s="1"/>
  <c r="BV16" i="1"/>
  <c r="BW16" i="1"/>
  <c r="BW17" i="1" s="1"/>
  <c r="BX16" i="1"/>
  <c r="BY16" i="1"/>
  <c r="BZ16" i="1"/>
  <c r="CA16" i="1"/>
  <c r="CA17" i="1" s="1"/>
  <c r="CA20" i="1" s="1"/>
  <c r="CA21" i="1" s="1"/>
  <c r="CA6" i="1" s="1"/>
  <c r="CA2" i="1" s="1"/>
  <c r="CA1" i="1" s="1"/>
  <c r="CB16" i="1"/>
  <c r="CB17" i="1" s="1"/>
  <c r="CC16" i="1"/>
  <c r="CD16" i="1"/>
  <c r="CE16" i="1"/>
  <c r="CE17" i="1" s="1"/>
  <c r="CF16" i="1"/>
  <c r="CF17" i="1" s="1"/>
  <c r="CG16" i="1"/>
  <c r="CH16" i="1"/>
  <c r="CI16" i="1"/>
  <c r="BA17" i="1"/>
  <c r="BB17" i="1"/>
  <c r="BB20" i="1" s="1"/>
  <c r="BB21" i="1" s="1"/>
  <c r="BB6" i="1" s="1"/>
  <c r="BB2" i="1" s="1"/>
  <c r="BB1" i="1" s="1"/>
  <c r="BE17" i="1"/>
  <c r="BF17" i="1"/>
  <c r="BH17" i="1"/>
  <c r="BI17" i="1"/>
  <c r="BJ17" i="1"/>
  <c r="BN17" i="1"/>
  <c r="BN20" i="1" s="1"/>
  <c r="BN21" i="1" s="1"/>
  <c r="BN6" i="1" s="1"/>
  <c r="BN2" i="1" s="1"/>
  <c r="BN1" i="1" s="1"/>
  <c r="BP17" i="1"/>
  <c r="BQ17" i="1"/>
  <c r="BR17" i="1"/>
  <c r="BV17" i="1"/>
  <c r="BX17" i="1"/>
  <c r="BY17" i="1"/>
  <c r="BZ17" i="1"/>
  <c r="BZ20" i="1" s="1"/>
  <c r="BZ21" i="1" s="1"/>
  <c r="BZ6" i="1" s="1"/>
  <c r="BZ2" i="1" s="1"/>
  <c r="BZ1" i="1" s="1"/>
  <c r="CC17" i="1"/>
  <c r="CD17" i="1"/>
  <c r="CG17" i="1"/>
  <c r="CH17" i="1"/>
  <c r="CH20" i="1" s="1"/>
  <c r="CH21" i="1" s="1"/>
  <c r="CH6" i="1" s="1"/>
  <c r="CH2" i="1" s="1"/>
  <c r="CH1" i="1" s="1"/>
  <c r="CI17" i="1"/>
  <c r="CI20" i="1" s="1"/>
  <c r="CI21" i="1" s="1"/>
  <c r="CI6" i="1" s="1"/>
  <c r="CI2" i="1" s="1"/>
  <c r="CI1" i="1" s="1"/>
  <c r="AY18" i="1"/>
  <c r="AZ18" i="1"/>
  <c r="BA18" i="1"/>
  <c r="BB18" i="1"/>
  <c r="BC18" i="1"/>
  <c r="BD18" i="1"/>
  <c r="BE18" i="1"/>
  <c r="BE20" i="1" s="1"/>
  <c r="BE21" i="1" s="1"/>
  <c r="BE6" i="1" s="1"/>
  <c r="BE2" i="1" s="1"/>
  <c r="BE1" i="1" s="1"/>
  <c r="BF18" i="1"/>
  <c r="BG18" i="1"/>
  <c r="BH18" i="1"/>
  <c r="BI18" i="1"/>
  <c r="BI20" i="1" s="1"/>
  <c r="BI21" i="1" s="1"/>
  <c r="BI6" i="1" s="1"/>
  <c r="BI2" i="1" s="1"/>
  <c r="BI1" i="1" s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C20" i="1" s="1"/>
  <c r="CC21" i="1" s="1"/>
  <c r="CC6" i="1" s="1"/>
  <c r="CC2" i="1" s="1"/>
  <c r="CC1" i="1" s="1"/>
  <c r="CD18" i="1"/>
  <c r="CE18" i="1"/>
  <c r="CF18" i="1"/>
  <c r="CG18" i="1"/>
  <c r="CH18" i="1"/>
  <c r="CI18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P20" i="1" s="1"/>
  <c r="BP21" i="1" s="1"/>
  <c r="BP6" i="1" s="1"/>
  <c r="BP2" i="1" s="1"/>
  <c r="BP1" i="1" s="1"/>
  <c r="BQ19" i="1"/>
  <c r="BQ20" i="1" s="1"/>
  <c r="BQ21" i="1" s="1"/>
  <c r="BQ6" i="1" s="1"/>
  <c r="BQ2" i="1" s="1"/>
  <c r="BQ1" i="1" s="1"/>
  <c r="BR19" i="1"/>
  <c r="BS19" i="1"/>
  <c r="BT19" i="1"/>
  <c r="BU19" i="1"/>
  <c r="BV19" i="1"/>
  <c r="BW19" i="1"/>
  <c r="BX19" i="1"/>
  <c r="BX20" i="1" s="1"/>
  <c r="BX21" i="1" s="1"/>
  <c r="BX6" i="1" s="1"/>
  <c r="BX2" i="1" s="1"/>
  <c r="BX1" i="1" s="1"/>
  <c r="BY19" i="1"/>
  <c r="BZ19" i="1"/>
  <c r="CA19" i="1"/>
  <c r="CB19" i="1"/>
  <c r="CC19" i="1"/>
  <c r="CD19" i="1"/>
  <c r="CE19" i="1"/>
  <c r="CF19" i="1"/>
  <c r="CG19" i="1"/>
  <c r="CG20" i="1" s="1"/>
  <c r="CG21" i="1" s="1"/>
  <c r="CG6" i="1" s="1"/>
  <c r="CG2" i="1" s="1"/>
  <c r="CG1" i="1" s="1"/>
  <c r="CH19" i="1"/>
  <c r="CI19" i="1"/>
  <c r="BV20" i="1"/>
  <c r="BY20" i="1"/>
  <c r="BY21" i="1" s="1"/>
  <c r="BY6" i="1" s="1"/>
  <c r="BY2" i="1" s="1"/>
  <c r="BY1" i="1" s="1"/>
  <c r="CD20" i="1"/>
  <c r="BV21" i="1"/>
  <c r="BV6" i="1" s="1"/>
  <c r="BV2" i="1" s="1"/>
  <c r="BV1" i="1" s="1"/>
  <c r="CD21" i="1"/>
  <c r="CD6" i="1" s="1"/>
  <c r="CD2" i="1" s="1"/>
  <c r="CD1" i="1" s="1"/>
  <c r="B19" i="1"/>
  <c r="B18" i="1"/>
  <c r="B16" i="1"/>
  <c r="B17" i="1" s="1"/>
  <c r="J2" i="1" l="1"/>
  <c r="J1" i="1" s="1"/>
  <c r="Z2" i="1"/>
  <c r="Z1" i="1" s="1"/>
  <c r="L2" i="1"/>
  <c r="L1" i="1" s="1"/>
  <c r="R2" i="1"/>
  <c r="R1" i="1" s="1"/>
  <c r="AP2" i="1"/>
  <c r="AP1" i="1" s="1"/>
  <c r="AV2" i="1"/>
  <c r="AV1" i="1" s="1"/>
  <c r="AN2" i="1"/>
  <c r="AN1" i="1" s="1"/>
  <c r="AF2" i="1"/>
  <c r="AF1" i="1" s="1"/>
  <c r="X2" i="1"/>
  <c r="X1" i="1" s="1"/>
  <c r="P2" i="1"/>
  <c r="P1" i="1" s="1"/>
  <c r="T2" i="1"/>
  <c r="T1" i="1" s="1"/>
  <c r="H20" i="1"/>
  <c r="H21" i="1" s="1"/>
  <c r="H6" i="1" s="1"/>
  <c r="H2" i="1" s="1"/>
  <c r="H1" i="1" s="1"/>
  <c r="B20" i="1"/>
  <c r="B21" i="1" s="1"/>
  <c r="B6" i="1" s="1"/>
  <c r="BK20" i="1"/>
  <c r="BK21" i="1" s="1"/>
  <c r="BK6" i="1" s="1"/>
  <c r="BK2" i="1" s="1"/>
  <c r="BK1" i="1" s="1"/>
  <c r="BF20" i="1"/>
  <c r="BF21" i="1" s="1"/>
  <c r="BF6" i="1" s="1"/>
  <c r="BF2" i="1" s="1"/>
  <c r="BF1" i="1" s="1"/>
  <c r="BH20" i="1"/>
  <c r="BH21" i="1" s="1"/>
  <c r="BH6" i="1" s="1"/>
  <c r="BH2" i="1" s="1"/>
  <c r="BH1" i="1" s="1"/>
  <c r="BA20" i="1"/>
  <c r="BA21" i="1" s="1"/>
  <c r="BA6" i="1" s="1"/>
  <c r="BA2" i="1" s="1"/>
  <c r="BA1" i="1" s="1"/>
  <c r="CB20" i="1"/>
  <c r="CB21" i="1" s="1"/>
  <c r="CB6" i="1" s="1"/>
  <c r="CB2" i="1" s="1"/>
  <c r="CB1" i="1" s="1"/>
  <c r="BT20" i="1"/>
  <c r="BT21" i="1" s="1"/>
  <c r="BT6" i="1" s="1"/>
  <c r="BT2" i="1" s="1"/>
  <c r="BT1" i="1" s="1"/>
  <c r="BL20" i="1"/>
  <c r="BL21" i="1" s="1"/>
  <c r="BL6" i="1" s="1"/>
  <c r="BL2" i="1" s="1"/>
  <c r="BL1" i="1" s="1"/>
  <c r="BD20" i="1"/>
  <c r="BD21" i="1" s="1"/>
  <c r="BD6" i="1" s="1"/>
  <c r="BD2" i="1" s="1"/>
  <c r="BD1" i="1" s="1"/>
  <c r="BU20" i="1"/>
  <c r="BU21" i="1" s="1"/>
  <c r="BU6" i="1" s="1"/>
  <c r="BU2" i="1" s="1"/>
  <c r="BU1" i="1" s="1"/>
  <c r="BJ20" i="1"/>
  <c r="BJ21" i="1" s="1"/>
  <c r="BJ6" i="1" s="1"/>
  <c r="BJ2" i="1" s="1"/>
  <c r="BJ1" i="1" s="1"/>
  <c r="BR20" i="1"/>
  <c r="BR21" i="1" s="1"/>
  <c r="BR6" i="1" s="1"/>
  <c r="BR2" i="1" s="1"/>
  <c r="BR1" i="1" s="1"/>
  <c r="CF20" i="1"/>
  <c r="CF21" i="1" s="1"/>
  <c r="CF6" i="1" s="1"/>
  <c r="CF2" i="1" s="1"/>
  <c r="CF1" i="1" s="1"/>
  <c r="AZ20" i="1"/>
  <c r="AZ21" i="1" s="1"/>
  <c r="AZ6" i="1" s="1"/>
  <c r="AZ2" i="1" s="1"/>
  <c r="AZ1" i="1" s="1"/>
  <c r="BM20" i="1"/>
  <c r="BM21" i="1" s="1"/>
  <c r="BM6" i="1" s="1"/>
  <c r="BM2" i="1" s="1"/>
  <c r="BM1" i="1" s="1"/>
  <c r="CE20" i="1"/>
  <c r="CE21" i="1" s="1"/>
  <c r="CE6" i="1" s="1"/>
  <c r="CE2" i="1" s="1"/>
  <c r="CE1" i="1" s="1"/>
  <c r="BW20" i="1"/>
  <c r="BW21" i="1" s="1"/>
  <c r="BW6" i="1" s="1"/>
  <c r="BW2" i="1" s="1"/>
  <c r="BW1" i="1" s="1"/>
  <c r="BO20" i="1"/>
  <c r="BO21" i="1" s="1"/>
  <c r="BO6" i="1" s="1"/>
  <c r="BO2" i="1" s="1"/>
  <c r="BO1" i="1" s="1"/>
  <c r="BG20" i="1"/>
  <c r="BG21" i="1" s="1"/>
  <c r="BG6" i="1" s="1"/>
  <c r="BG2" i="1" s="1"/>
  <c r="BG1" i="1" s="1"/>
  <c r="AY20" i="1"/>
  <c r="AY21" i="1" s="1"/>
  <c r="AY6" i="1" s="1"/>
  <c r="AY2" i="1" s="1"/>
  <c r="AY1" i="1" s="1"/>
  <c r="B2" i="1" l="1"/>
  <c r="B1" i="1" s="1"/>
</calcChain>
</file>

<file path=xl/sharedStrings.xml><?xml version="1.0" encoding="utf-8"?>
<sst xmlns="http://schemas.openxmlformats.org/spreadsheetml/2006/main" count="17" uniqueCount="16">
  <si>
    <t>p1</t>
    <phoneticPr fontId="1" type="noConversion"/>
  </si>
  <si>
    <t>p2</t>
    <phoneticPr fontId="1" type="noConversion"/>
  </si>
  <si>
    <t>m</t>
    <phoneticPr fontId="1" type="noConversion"/>
  </si>
  <si>
    <t>v</t>
    <phoneticPr fontId="1" type="noConversion"/>
  </si>
  <si>
    <t>f</t>
    <phoneticPr fontId="1" type="noConversion"/>
  </si>
  <si>
    <t>kw</t>
    <phoneticPr fontId="1" type="noConversion"/>
  </si>
  <si>
    <t>sin(theta/2)</t>
    <phoneticPr fontId="1" type="noConversion"/>
  </si>
  <si>
    <t>l</t>
    <phoneticPr fontId="1" type="noConversion"/>
  </si>
  <si>
    <t>r1</t>
    <phoneticPr fontId="1" type="noConversion"/>
  </si>
  <si>
    <t>r2</t>
    <phoneticPr fontId="1" type="noConversion"/>
  </si>
  <si>
    <t>c</t>
    <phoneticPr fontId="1" type="noConversion"/>
  </si>
  <si>
    <t>cDouble</t>
    <phoneticPr fontId="1" type="noConversion"/>
  </si>
  <si>
    <t>D</t>
    <phoneticPr fontId="1" type="noConversion"/>
  </si>
  <si>
    <t>d</t>
    <phoneticPr fontId="1" type="noConversion"/>
  </si>
  <si>
    <t>α</t>
    <phoneticPr fontId="1" type="noConversion"/>
  </si>
  <si>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>徑度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</si>
</sst>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  <charset val="161"/>
    </font>
    <font>
      <sz val="12"/>
      <color theme="1"/>
      <name val="新細明體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0BCF-CBFC-4A81-9660-A4858B396408}">
  <dimension ref="A1:CI21"/>
  <sheetViews>
    <sheetView tabSelected="1" workbookViewId="0">
      <selection activeCell="E21" sqref="E1:E21"/>
    </sheetView>
  </sheetViews>
  <sheetFormatPr defaultRowHeight="16.5" x14ac:dyDescent="0.25"/>
  <cols>
    <col min="2" max="2" width="14.375" bestFit="1" customWidth="1"/>
    <col min="11" max="11" width="9.875" bestFit="1" customWidth="1"/>
  </cols>
  <sheetData>
    <row r="1" spans="1:87" x14ac:dyDescent="0.25">
      <c r="A1" t="s">
        <v>0</v>
      </c>
      <c r="B1">
        <f>B2+B7*1000/B4</f>
        <v>169.12435741917452</v>
      </c>
      <c r="C1">
        <f t="shared" ref="C1:F1" si="0">C2+C7*1000/C4</f>
        <v>130.85007867797964</v>
      </c>
      <c r="D1">
        <f t="shared" si="0"/>
        <v>119.0706634955862</v>
      </c>
      <c r="E1">
        <f t="shared" si="0"/>
        <v>113.72912052988784</v>
      </c>
      <c r="F1">
        <f t="shared" si="0"/>
        <v>109.94318571773977</v>
      </c>
      <c r="G1" t="e">
        <f t="shared" ref="G1:AW1" si="1">G2+G7*1000/G4</f>
        <v>#NUM!</v>
      </c>
      <c r="H1">
        <f t="shared" si="1"/>
        <v>168.9750797874257</v>
      </c>
      <c r="I1">
        <f t="shared" si="1"/>
        <v>129.78008510628348</v>
      </c>
      <c r="J1">
        <f t="shared" si="1"/>
        <v>117.24988362890349</v>
      </c>
      <c r="K1">
        <f t="shared" si="1"/>
        <v>111.24010026963907</v>
      </c>
      <c r="L1">
        <f t="shared" si="1"/>
        <v>96.537059679760432</v>
      </c>
      <c r="M1" t="e">
        <f t="shared" si="1"/>
        <v>#NUM!</v>
      </c>
      <c r="N1">
        <f t="shared" si="1"/>
        <v>168.87325329464198</v>
      </c>
      <c r="O1">
        <f t="shared" si="1"/>
        <v>129.11564646373273</v>
      </c>
      <c r="P1">
        <f t="shared" si="1"/>
        <v>116.20007501546915</v>
      </c>
      <c r="Q1">
        <f t="shared" si="1"/>
        <v>109.88873208336362</v>
      </c>
      <c r="R1">
        <f t="shared" si="1"/>
        <v>92.490291897007609</v>
      </c>
      <c r="S1">
        <f t="shared" si="1"/>
        <v>115.49436886389867</v>
      </c>
      <c r="T1">
        <f t="shared" si="1"/>
        <v>168.84717375320207</v>
      </c>
      <c r="U1">
        <f t="shared" si="1"/>
        <v>128.95306899437892</v>
      </c>
      <c r="V1">
        <f t="shared" si="1"/>
        <v>115.95163394406907</v>
      </c>
      <c r="W1">
        <f t="shared" si="1"/>
        <v>109.57695423995011</v>
      </c>
      <c r="X1">
        <f t="shared" si="1"/>
        <v>91.715883070618361</v>
      </c>
      <c r="Y1">
        <f t="shared" si="1"/>
        <v>93.336340781878135</v>
      </c>
      <c r="Z1">
        <f t="shared" si="1"/>
        <v>168.7993543725961</v>
      </c>
      <c r="AA1">
        <f t="shared" si="1"/>
        <v>128.66246746770136</v>
      </c>
      <c r="AB1">
        <f t="shared" si="1"/>
        <v>115.5153014370774</v>
      </c>
      <c r="AC1">
        <f t="shared" si="1"/>
        <v>109.03638802412917</v>
      </c>
      <c r="AD1">
        <f t="shared" si="1"/>
        <v>90.479513602215377</v>
      </c>
      <c r="AE1">
        <f t="shared" si="1"/>
        <v>80.085601544598092</v>
      </c>
      <c r="AF1">
        <f t="shared" si="1"/>
        <v>168.76400378329026</v>
      </c>
      <c r="AG1">
        <f t="shared" si="1"/>
        <v>128.45362014788492</v>
      </c>
      <c r="AH1">
        <f t="shared" si="1"/>
        <v>115.20763512416767</v>
      </c>
      <c r="AI1">
        <f t="shared" si="1"/>
        <v>108.6604103825108</v>
      </c>
      <c r="AJ1">
        <f t="shared" si="1"/>
        <v>89.688588699985814</v>
      </c>
      <c r="AK1">
        <f t="shared" si="1"/>
        <v>75.62680457773088</v>
      </c>
      <c r="AL1">
        <f t="shared" si="1"/>
        <v>168.73364824239079</v>
      </c>
      <c r="AM1">
        <f t="shared" si="1"/>
        <v>128.27816726483124</v>
      </c>
      <c r="AN1">
        <f t="shared" si="1"/>
        <v>114.95284708812062</v>
      </c>
      <c r="AO1">
        <f t="shared" si="1"/>
        <v>108.3521889052282</v>
      </c>
      <c r="AP1">
        <f t="shared" si="1"/>
        <v>89.077051603879127</v>
      </c>
      <c r="AQ1">
        <f t="shared" si="1"/>
        <v>73.106892700187046</v>
      </c>
      <c r="AR1">
        <f t="shared" si="1"/>
        <v>168.61948887658275</v>
      </c>
      <c r="AS1">
        <f t="shared" si="1"/>
        <v>127.6483904269293</v>
      </c>
      <c r="AT1">
        <f t="shared" si="1"/>
        <v>114.06452394769175</v>
      </c>
      <c r="AU1">
        <f t="shared" si="1"/>
        <v>107.29873035455444</v>
      </c>
      <c r="AV1">
        <f t="shared" si="1"/>
        <v>87.196899666051266</v>
      </c>
      <c r="AW1">
        <f t="shared" si="1"/>
        <v>67.925779208075227</v>
      </c>
      <c r="AY1">
        <f t="shared" ref="AY1:BN1" si="2">AY2+AY7*1000/AY4</f>
        <v>244.89191839726109</v>
      </c>
      <c r="AZ1">
        <f t="shared" si="2"/>
        <v>244.89385158282934</v>
      </c>
      <c r="BA1">
        <f t="shared" si="2"/>
        <v>244.89526577959145</v>
      </c>
      <c r="BB1">
        <f t="shared" si="2"/>
        <v>244.90564347528621</v>
      </c>
      <c r="BC1" t="e">
        <f t="shared" si="2"/>
        <v>#NUM!</v>
      </c>
      <c r="BD1">
        <f t="shared" si="2"/>
        <v>244.88903561698888</v>
      </c>
      <c r="BE1">
        <f t="shared" si="2"/>
        <v>244.89191839726109</v>
      </c>
      <c r="BF1">
        <f t="shared" si="2"/>
        <v>244.89385158282934</v>
      </c>
      <c r="BG1">
        <f t="shared" si="2"/>
        <v>244.89526577959145</v>
      </c>
      <c r="BH1">
        <f t="shared" si="2"/>
        <v>244.90564347528621</v>
      </c>
      <c r="BI1" t="e">
        <f t="shared" si="2"/>
        <v>#NUM!</v>
      </c>
      <c r="BJ1">
        <f t="shared" si="2"/>
        <v>244.88903561698888</v>
      </c>
      <c r="BK1">
        <f t="shared" si="2"/>
        <v>244.89191839726109</v>
      </c>
      <c r="BL1">
        <f t="shared" si="2"/>
        <v>244.89385158282934</v>
      </c>
      <c r="BM1">
        <f t="shared" si="2"/>
        <v>244.89526577959145</v>
      </c>
      <c r="BN1">
        <f t="shared" si="2"/>
        <v>244.90564347528621</v>
      </c>
      <c r="BO1" t="e">
        <f t="shared" ref="BO1:CI1" si="3">BO2+BO7*1000/BO4</f>
        <v>#NUM!</v>
      </c>
      <c r="BP1">
        <f t="shared" si="3"/>
        <v>244.88903561698888</v>
      </c>
      <c r="BQ1">
        <f t="shared" si="3"/>
        <v>244.88903561698888</v>
      </c>
      <c r="BR1">
        <f t="shared" si="3"/>
        <v>244.88903561698888</v>
      </c>
      <c r="BS1">
        <f t="shared" si="3"/>
        <v>244.88903561698888</v>
      </c>
      <c r="BT1">
        <f t="shared" si="3"/>
        <v>244.88903561698888</v>
      </c>
      <c r="BU1">
        <f t="shared" si="3"/>
        <v>244.88903561698888</v>
      </c>
      <c r="BV1">
        <f t="shared" si="3"/>
        <v>244.88903561698888</v>
      </c>
      <c r="BW1">
        <f t="shared" si="3"/>
        <v>244.88903561698888</v>
      </c>
      <c r="BX1">
        <f t="shared" si="3"/>
        <v>244.88903561698888</v>
      </c>
      <c r="BY1">
        <f t="shared" si="3"/>
        <v>244.88903561698888</v>
      </c>
      <c r="BZ1">
        <f t="shared" si="3"/>
        <v>244.88903561698888</v>
      </c>
      <c r="CA1">
        <f t="shared" si="3"/>
        <v>244.88903561698888</v>
      </c>
      <c r="CB1">
        <f t="shared" si="3"/>
        <v>244.88903561698888</v>
      </c>
      <c r="CC1">
        <f t="shared" si="3"/>
        <v>244.88903561698888</v>
      </c>
      <c r="CD1">
        <f t="shared" si="3"/>
        <v>244.88903561698888</v>
      </c>
      <c r="CE1">
        <f t="shared" si="3"/>
        <v>244.88903561698888</v>
      </c>
      <c r="CF1">
        <f t="shared" si="3"/>
        <v>244.88903561698888</v>
      </c>
      <c r="CG1">
        <f t="shared" si="3"/>
        <v>244.88903561698888</v>
      </c>
      <c r="CH1">
        <f t="shared" si="3"/>
        <v>244.88903561698888</v>
      </c>
      <c r="CI1">
        <f t="shared" si="3"/>
        <v>244.88903561698888</v>
      </c>
    </row>
    <row r="2" spans="1:87" x14ac:dyDescent="0.25">
      <c r="A2" t="s">
        <v>1</v>
      </c>
      <c r="B2">
        <f>((EXP(B5*B6/B8)-1)*B3*B4^2+1000*B7/B4)/(EXP(B5*B6/B8)-1)</f>
        <v>33.568801863618965</v>
      </c>
      <c r="C2">
        <f t="shared" ref="C2:F2" si="4">((EXP(C5*C6/C8)-1)*C3*C4^2+1000*C7/C4)/(EXP(C5*C6/C8)-1)</f>
        <v>29.183412011312981</v>
      </c>
      <c r="D2">
        <f t="shared" si="4"/>
        <v>28.700293125215836</v>
      </c>
      <c r="E2">
        <f t="shared" si="4"/>
        <v>29.006898307665601</v>
      </c>
      <c r="F2">
        <f t="shared" si="4"/>
        <v>42.165407939961995</v>
      </c>
      <c r="G2" t="e">
        <f t="shared" ref="G2:AW2" si="5">((EXP(G5*G6/G8)-1)*G3*G4^2+1000*G7/G4)/(EXP(G5*G6/G8)-1)</f>
        <v>#NUM!</v>
      </c>
      <c r="H2">
        <f t="shared" si="5"/>
        <v>33.419524231870156</v>
      </c>
      <c r="I2">
        <f t="shared" si="5"/>
        <v>28.113418439616797</v>
      </c>
      <c r="J2">
        <f t="shared" si="5"/>
        <v>26.87951325853312</v>
      </c>
      <c r="K2">
        <f t="shared" si="5"/>
        <v>26.51787804741684</v>
      </c>
      <c r="L2">
        <f t="shared" si="5"/>
        <v>28.759281901982657</v>
      </c>
      <c r="M2" t="e">
        <f t="shared" si="5"/>
        <v>#NUM!</v>
      </c>
      <c r="N2">
        <f t="shared" si="5"/>
        <v>33.317697739086427</v>
      </c>
      <c r="O2">
        <f t="shared" si="5"/>
        <v>27.44897979706607</v>
      </c>
      <c r="P2">
        <f t="shared" si="5"/>
        <v>25.829704645098783</v>
      </c>
      <c r="Q2">
        <f t="shared" si="5"/>
        <v>25.166509861141389</v>
      </c>
      <c r="R2">
        <f t="shared" si="5"/>
        <v>24.712514119229834</v>
      </c>
      <c r="S2">
        <f t="shared" si="5"/>
        <v>64.661035530565343</v>
      </c>
      <c r="T2">
        <f t="shared" si="5"/>
        <v>33.291618197646535</v>
      </c>
      <c r="U2">
        <f t="shared" si="5"/>
        <v>27.286402327712253</v>
      </c>
      <c r="V2">
        <f t="shared" si="5"/>
        <v>25.581263573698713</v>
      </c>
      <c r="W2">
        <f t="shared" si="5"/>
        <v>24.854732017727887</v>
      </c>
      <c r="X2">
        <f t="shared" si="5"/>
        <v>23.938105292840582</v>
      </c>
      <c r="Y2">
        <f t="shared" si="5"/>
        <v>42.5030074485448</v>
      </c>
      <c r="Z2">
        <f t="shared" si="5"/>
        <v>33.243798817040549</v>
      </c>
      <c r="AA2">
        <f t="shared" si="5"/>
        <v>26.995800801034683</v>
      </c>
      <c r="AB2">
        <f t="shared" si="5"/>
        <v>25.144931066707031</v>
      </c>
      <c r="AC2">
        <f t="shared" si="5"/>
        <v>24.314165801906945</v>
      </c>
      <c r="AD2">
        <f t="shared" si="5"/>
        <v>22.701735824437613</v>
      </c>
      <c r="AE2">
        <f t="shared" si="5"/>
        <v>29.252268211264752</v>
      </c>
      <c r="AF2">
        <f t="shared" si="5"/>
        <v>33.208448227734706</v>
      </c>
      <c r="AG2">
        <f t="shared" si="5"/>
        <v>26.786953481218237</v>
      </c>
      <c r="AH2">
        <f t="shared" si="5"/>
        <v>24.837264753797292</v>
      </c>
      <c r="AI2">
        <f t="shared" si="5"/>
        <v>23.938188160288572</v>
      </c>
      <c r="AJ2">
        <f t="shared" si="5"/>
        <v>21.910810922208039</v>
      </c>
      <c r="AK2">
        <f t="shared" si="5"/>
        <v>24.793471244397544</v>
      </c>
      <c r="AL2">
        <f t="shared" si="5"/>
        <v>33.178092686835249</v>
      </c>
      <c r="AM2">
        <f t="shared" si="5"/>
        <v>26.611500598164568</v>
      </c>
      <c r="AN2">
        <f t="shared" si="5"/>
        <v>24.582476717750261</v>
      </c>
      <c r="AO2">
        <f t="shared" si="5"/>
        <v>23.629966683005978</v>
      </c>
      <c r="AP2">
        <f t="shared" si="5"/>
        <v>21.299273826101356</v>
      </c>
      <c r="AQ2">
        <f t="shared" si="5"/>
        <v>22.273559366853718</v>
      </c>
      <c r="AR2">
        <f t="shared" si="5"/>
        <v>33.063933321027207</v>
      </c>
      <c r="AS2">
        <f t="shared" si="5"/>
        <v>25.981723760262621</v>
      </c>
      <c r="AT2">
        <f t="shared" si="5"/>
        <v>23.694153577321391</v>
      </c>
      <c r="AU2">
        <f t="shared" si="5"/>
        <v>22.576508132332211</v>
      </c>
      <c r="AV2">
        <f t="shared" si="5"/>
        <v>19.419121888273491</v>
      </c>
      <c r="AW2">
        <f t="shared" si="5"/>
        <v>17.092445874741884</v>
      </c>
      <c r="AY2">
        <f t="shared" ref="AY2:BN2" si="6">(EXP(AY5*AY6/AY8)*AY3*AY4^2+1000*AY7/AY4)/(EXP(AY5*AY6/AY8)-1)</f>
        <v>233.25069702321528</v>
      </c>
      <c r="AZ2">
        <f t="shared" si="6"/>
        <v>233.25263020878353</v>
      </c>
      <c r="BA2">
        <f t="shared" si="6"/>
        <v>233.25404440554564</v>
      </c>
      <c r="BB2">
        <f t="shared" si="6"/>
        <v>233.2644221012404</v>
      </c>
      <c r="BC2" t="e">
        <f t="shared" si="6"/>
        <v>#NUM!</v>
      </c>
      <c r="BD2">
        <f t="shared" si="6"/>
        <v>233.24781424294306</v>
      </c>
      <c r="BE2">
        <f t="shared" si="6"/>
        <v>233.25069702321528</v>
      </c>
      <c r="BF2">
        <f t="shared" si="6"/>
        <v>233.25263020878353</v>
      </c>
      <c r="BG2">
        <f t="shared" si="6"/>
        <v>233.25404440554564</v>
      </c>
      <c r="BH2">
        <f t="shared" si="6"/>
        <v>233.2644221012404</v>
      </c>
      <c r="BI2" t="e">
        <f t="shared" si="6"/>
        <v>#NUM!</v>
      </c>
      <c r="BJ2">
        <f t="shared" si="6"/>
        <v>233.24781424294306</v>
      </c>
      <c r="BK2">
        <f t="shared" si="6"/>
        <v>233.25069702321528</v>
      </c>
      <c r="BL2">
        <f t="shared" si="6"/>
        <v>233.25263020878353</v>
      </c>
      <c r="BM2">
        <f t="shared" si="6"/>
        <v>233.25404440554564</v>
      </c>
      <c r="BN2">
        <f t="shared" si="6"/>
        <v>233.2644221012404</v>
      </c>
      <c r="BO2" t="e">
        <f t="shared" ref="BO2:CI2" si="7">(EXP(BO5*BO6/BO8)*BO3*BO4^2+1000*BO7/BO4)/(EXP(BO5*BO6/BO8)-1)</f>
        <v>#NUM!</v>
      </c>
      <c r="BP2">
        <f t="shared" si="7"/>
        <v>233.24781424294306</v>
      </c>
      <c r="BQ2">
        <f t="shared" si="7"/>
        <v>233.24781424294306</v>
      </c>
      <c r="BR2">
        <f t="shared" si="7"/>
        <v>233.24781424294306</v>
      </c>
      <c r="BS2">
        <f t="shared" si="7"/>
        <v>233.24781424294306</v>
      </c>
      <c r="BT2">
        <f t="shared" si="7"/>
        <v>233.24781424294306</v>
      </c>
      <c r="BU2">
        <f t="shared" si="7"/>
        <v>233.24781424294306</v>
      </c>
      <c r="BV2">
        <f t="shared" si="7"/>
        <v>233.24781424294306</v>
      </c>
      <c r="BW2">
        <f t="shared" si="7"/>
        <v>233.24781424294306</v>
      </c>
      <c r="BX2">
        <f t="shared" si="7"/>
        <v>233.24781424294306</v>
      </c>
      <c r="BY2">
        <f t="shared" si="7"/>
        <v>233.24781424294306</v>
      </c>
      <c r="BZ2">
        <f t="shared" si="7"/>
        <v>233.24781424294306</v>
      </c>
      <c r="CA2">
        <f t="shared" si="7"/>
        <v>233.24781424294306</v>
      </c>
      <c r="CB2">
        <f t="shared" si="7"/>
        <v>233.24781424294306</v>
      </c>
      <c r="CC2">
        <f t="shared" si="7"/>
        <v>233.24781424294306</v>
      </c>
      <c r="CD2">
        <f t="shared" si="7"/>
        <v>233.24781424294306</v>
      </c>
      <c r="CE2">
        <f t="shared" si="7"/>
        <v>233.24781424294306</v>
      </c>
      <c r="CF2">
        <f t="shared" si="7"/>
        <v>233.24781424294306</v>
      </c>
      <c r="CG2">
        <f t="shared" si="7"/>
        <v>233.24781424294306</v>
      </c>
      <c r="CH2">
        <f t="shared" si="7"/>
        <v>233.24781424294306</v>
      </c>
      <c r="CI2">
        <f t="shared" si="7"/>
        <v>233.24781424294306</v>
      </c>
    </row>
    <row r="3" spans="1:87" x14ac:dyDescent="0.25">
      <c r="A3" t="s">
        <v>2</v>
      </c>
      <c r="B3">
        <v>1.50796E-2</v>
      </c>
      <c r="C3">
        <v>1.50796E-2</v>
      </c>
      <c r="D3">
        <v>1.50796E-2</v>
      </c>
      <c r="E3">
        <v>1.50796E-2</v>
      </c>
      <c r="F3">
        <v>1.50796E-2</v>
      </c>
      <c r="G3">
        <v>1.50796E-2</v>
      </c>
      <c r="H3">
        <v>1.50796E-2</v>
      </c>
      <c r="I3">
        <v>1.50796E-2</v>
      </c>
      <c r="J3">
        <v>1.50796E-2</v>
      </c>
      <c r="K3">
        <v>1.50796E-2</v>
      </c>
      <c r="L3">
        <v>1.50796E-2</v>
      </c>
      <c r="M3">
        <v>1.50796E-2</v>
      </c>
      <c r="N3">
        <v>1.50796E-2</v>
      </c>
      <c r="O3">
        <v>1.50796E-2</v>
      </c>
      <c r="P3">
        <v>1.50796E-2</v>
      </c>
      <c r="Q3">
        <v>1.50796E-2</v>
      </c>
      <c r="R3">
        <v>1.50796E-2</v>
      </c>
      <c r="S3">
        <v>1.50796E-2</v>
      </c>
      <c r="T3">
        <v>1.50796E-2</v>
      </c>
      <c r="U3">
        <v>1.50796E-2</v>
      </c>
      <c r="V3">
        <v>1.50796E-2</v>
      </c>
      <c r="W3">
        <v>1.50796E-2</v>
      </c>
      <c r="X3">
        <v>1.50796E-2</v>
      </c>
      <c r="Y3">
        <v>1.50796E-2</v>
      </c>
      <c r="Z3">
        <v>1.50796E-2</v>
      </c>
      <c r="AA3">
        <v>1.50796E-2</v>
      </c>
      <c r="AB3">
        <v>1.50796E-2</v>
      </c>
      <c r="AC3">
        <v>1.50796E-2</v>
      </c>
      <c r="AD3">
        <v>1.50796E-2</v>
      </c>
      <c r="AE3">
        <v>1.50796E-2</v>
      </c>
      <c r="AF3">
        <v>1.50796E-2</v>
      </c>
      <c r="AG3">
        <v>1.50796E-2</v>
      </c>
      <c r="AH3">
        <v>1.50796E-2</v>
      </c>
      <c r="AI3">
        <v>1.50796E-2</v>
      </c>
      <c r="AJ3">
        <v>1.50796E-2</v>
      </c>
      <c r="AK3">
        <v>1.50796E-2</v>
      </c>
      <c r="AL3">
        <v>1.50796E-2</v>
      </c>
      <c r="AM3">
        <v>1.50796E-2</v>
      </c>
      <c r="AN3">
        <v>1.50796E-2</v>
      </c>
      <c r="AO3">
        <v>1.50796E-2</v>
      </c>
      <c r="AP3">
        <v>1.50796E-2</v>
      </c>
      <c r="AQ3">
        <v>1.50796E-2</v>
      </c>
      <c r="AR3">
        <v>1.50796E-2</v>
      </c>
      <c r="AS3">
        <v>1.50796E-2</v>
      </c>
      <c r="AT3">
        <v>1.50796E-2</v>
      </c>
      <c r="AU3">
        <v>1.50796E-2</v>
      </c>
      <c r="AV3">
        <v>1.50796E-2</v>
      </c>
      <c r="AW3">
        <v>1.50796E-2</v>
      </c>
      <c r="AY3">
        <v>8.4819999999999993</v>
      </c>
      <c r="AZ3">
        <v>8.4819999999999993</v>
      </c>
      <c r="BA3">
        <v>8.4819999999999993</v>
      </c>
      <c r="BB3">
        <v>8.4819999999999993</v>
      </c>
      <c r="BC3">
        <v>8.4819999999999993</v>
      </c>
      <c r="BD3">
        <v>8.4819999999999993</v>
      </c>
      <c r="BE3">
        <v>8.4819999999999993</v>
      </c>
      <c r="BF3">
        <v>8.4819999999999993</v>
      </c>
      <c r="BG3">
        <v>8.4819999999999993</v>
      </c>
      <c r="BH3">
        <v>8.4819999999999993</v>
      </c>
      <c r="BI3">
        <v>8.4819999999999993</v>
      </c>
      <c r="BJ3">
        <v>8.4819999999999993</v>
      </c>
      <c r="BK3">
        <v>8.4819999999999993</v>
      </c>
      <c r="BL3">
        <v>8.4819999999999993</v>
      </c>
      <c r="BM3">
        <v>8.4819999999999993</v>
      </c>
      <c r="BN3">
        <v>8.4819999999999993</v>
      </c>
      <c r="BO3">
        <v>8.4819999999999993</v>
      </c>
      <c r="BP3">
        <v>8.4819999999999993</v>
      </c>
      <c r="BQ3">
        <v>8.4819999999999993</v>
      </c>
      <c r="BR3">
        <v>8.4819999999999993</v>
      </c>
      <c r="BS3">
        <v>8.4819999999999993</v>
      </c>
      <c r="BT3">
        <v>8.4819999999999993</v>
      </c>
      <c r="BU3">
        <v>8.4819999999999993</v>
      </c>
      <c r="BV3">
        <v>8.4819999999999993</v>
      </c>
      <c r="BW3">
        <v>8.4819999999999993</v>
      </c>
      <c r="BX3">
        <v>8.4819999999999993</v>
      </c>
      <c r="BY3">
        <v>8.4819999999999993</v>
      </c>
      <c r="BZ3">
        <v>8.4819999999999993</v>
      </c>
      <c r="CA3">
        <v>8.4819999999999993</v>
      </c>
      <c r="CB3">
        <v>8.4819999999999993</v>
      </c>
      <c r="CC3">
        <v>8.4819999999999993</v>
      </c>
      <c r="CD3">
        <v>8.4819999999999993</v>
      </c>
      <c r="CE3">
        <v>8.4819999999999993</v>
      </c>
      <c r="CF3">
        <v>8.4819999999999993</v>
      </c>
      <c r="CG3">
        <v>8.4819999999999993</v>
      </c>
      <c r="CH3">
        <v>8.4819999999999993</v>
      </c>
      <c r="CI3">
        <v>8.4819999999999993</v>
      </c>
    </row>
    <row r="4" spans="1:87" x14ac:dyDescent="0.25">
      <c r="A4" t="s">
        <v>3</v>
      </c>
      <c r="B4">
        <f>1.5*B18/100</f>
        <v>0.45</v>
      </c>
      <c r="C4">
        <f t="shared" ref="C4:AW4" si="8">1.5*C18/100</f>
        <v>0.6</v>
      </c>
      <c r="D4">
        <f t="shared" si="8"/>
        <v>0.67500000000000004</v>
      </c>
      <c r="E4">
        <f t="shared" si="8"/>
        <v>0.72</v>
      </c>
      <c r="F4">
        <f t="shared" si="8"/>
        <v>0.9</v>
      </c>
      <c r="G4">
        <f t="shared" si="8"/>
        <v>1.2</v>
      </c>
      <c r="H4">
        <f t="shared" si="8"/>
        <v>0.45</v>
      </c>
      <c r="I4">
        <f t="shared" si="8"/>
        <v>0.6</v>
      </c>
      <c r="J4">
        <f t="shared" si="8"/>
        <v>0.67500000000000004</v>
      </c>
      <c r="K4">
        <f t="shared" si="8"/>
        <v>0.72</v>
      </c>
      <c r="L4">
        <f t="shared" si="8"/>
        <v>0.9</v>
      </c>
      <c r="M4">
        <f t="shared" si="8"/>
        <v>1.2</v>
      </c>
      <c r="N4">
        <f t="shared" si="8"/>
        <v>0.45</v>
      </c>
      <c r="O4">
        <f t="shared" si="8"/>
        <v>0.6</v>
      </c>
      <c r="P4">
        <f t="shared" si="8"/>
        <v>0.67500000000000004</v>
      </c>
      <c r="Q4">
        <f t="shared" si="8"/>
        <v>0.72</v>
      </c>
      <c r="R4">
        <f t="shared" si="8"/>
        <v>0.9</v>
      </c>
      <c r="S4">
        <f t="shared" si="8"/>
        <v>1.2</v>
      </c>
      <c r="T4">
        <f t="shared" si="8"/>
        <v>0.45</v>
      </c>
      <c r="U4">
        <f t="shared" si="8"/>
        <v>0.6</v>
      </c>
      <c r="V4">
        <f t="shared" si="8"/>
        <v>0.67500000000000004</v>
      </c>
      <c r="W4">
        <f t="shared" si="8"/>
        <v>0.72</v>
      </c>
      <c r="X4">
        <f t="shared" si="8"/>
        <v>0.9</v>
      </c>
      <c r="Y4">
        <f t="shared" si="8"/>
        <v>1.2</v>
      </c>
      <c r="Z4">
        <f t="shared" si="8"/>
        <v>0.45</v>
      </c>
      <c r="AA4">
        <f t="shared" si="8"/>
        <v>0.6</v>
      </c>
      <c r="AB4">
        <f t="shared" si="8"/>
        <v>0.67500000000000004</v>
      </c>
      <c r="AC4">
        <f t="shared" si="8"/>
        <v>0.72</v>
      </c>
      <c r="AD4">
        <f t="shared" si="8"/>
        <v>0.9</v>
      </c>
      <c r="AE4">
        <f t="shared" si="8"/>
        <v>1.2</v>
      </c>
      <c r="AF4">
        <f t="shared" si="8"/>
        <v>0.45</v>
      </c>
      <c r="AG4">
        <f t="shared" si="8"/>
        <v>0.6</v>
      </c>
      <c r="AH4">
        <f t="shared" si="8"/>
        <v>0.67500000000000004</v>
      </c>
      <c r="AI4">
        <f t="shared" si="8"/>
        <v>0.72</v>
      </c>
      <c r="AJ4">
        <f t="shared" si="8"/>
        <v>0.9</v>
      </c>
      <c r="AK4">
        <f t="shared" si="8"/>
        <v>1.2</v>
      </c>
      <c r="AL4">
        <f t="shared" si="8"/>
        <v>0.45</v>
      </c>
      <c r="AM4">
        <f t="shared" si="8"/>
        <v>0.6</v>
      </c>
      <c r="AN4">
        <f t="shared" si="8"/>
        <v>0.67500000000000004</v>
      </c>
      <c r="AO4">
        <f t="shared" si="8"/>
        <v>0.72</v>
      </c>
      <c r="AP4">
        <f t="shared" si="8"/>
        <v>0.9</v>
      </c>
      <c r="AQ4">
        <f t="shared" si="8"/>
        <v>1.2</v>
      </c>
      <c r="AR4">
        <f t="shared" si="8"/>
        <v>0.45</v>
      </c>
      <c r="AS4">
        <f t="shared" si="8"/>
        <v>0.6</v>
      </c>
      <c r="AT4">
        <f t="shared" si="8"/>
        <v>0.67500000000000004</v>
      </c>
      <c r="AU4">
        <f t="shared" si="8"/>
        <v>0.72</v>
      </c>
      <c r="AV4">
        <f t="shared" si="8"/>
        <v>0.9</v>
      </c>
      <c r="AW4">
        <f t="shared" si="8"/>
        <v>1.2</v>
      </c>
      <c r="AY4">
        <v>5.24</v>
      </c>
      <c r="AZ4">
        <v>5.24</v>
      </c>
      <c r="BA4">
        <v>5.24</v>
      </c>
      <c r="BB4">
        <v>5.24</v>
      </c>
      <c r="BC4">
        <v>5.24</v>
      </c>
      <c r="BD4">
        <v>5.24</v>
      </c>
      <c r="BE4">
        <v>5.24</v>
      </c>
      <c r="BF4">
        <v>5.24</v>
      </c>
      <c r="BG4">
        <v>5.24</v>
      </c>
      <c r="BH4">
        <v>5.24</v>
      </c>
      <c r="BI4">
        <v>5.24</v>
      </c>
      <c r="BJ4">
        <v>5.24</v>
      </c>
      <c r="BK4">
        <v>5.24</v>
      </c>
      <c r="BL4">
        <v>5.24</v>
      </c>
      <c r="BM4">
        <v>5.24</v>
      </c>
      <c r="BN4">
        <v>5.24</v>
      </c>
      <c r="BO4">
        <v>5.24</v>
      </c>
      <c r="BP4">
        <v>5.24</v>
      </c>
      <c r="BQ4">
        <v>5.24</v>
      </c>
      <c r="BR4">
        <v>5.24</v>
      </c>
      <c r="BS4">
        <v>5.24</v>
      </c>
      <c r="BT4">
        <v>5.24</v>
      </c>
      <c r="BU4">
        <v>5.24</v>
      </c>
      <c r="BV4">
        <v>5.24</v>
      </c>
      <c r="BW4">
        <v>5.24</v>
      </c>
      <c r="BX4">
        <v>5.24</v>
      </c>
      <c r="BY4">
        <v>5.24</v>
      </c>
      <c r="BZ4">
        <v>5.24</v>
      </c>
      <c r="CA4">
        <v>5.24</v>
      </c>
      <c r="CB4">
        <v>5.24</v>
      </c>
      <c r="CC4">
        <v>5.24</v>
      </c>
      <c r="CD4">
        <v>5.24</v>
      </c>
      <c r="CE4">
        <v>5.24</v>
      </c>
      <c r="CF4">
        <v>5.24</v>
      </c>
      <c r="CG4">
        <v>5.24</v>
      </c>
      <c r="CH4">
        <v>5.24</v>
      </c>
      <c r="CI4">
        <v>5.24</v>
      </c>
    </row>
    <row r="5" spans="1:87" x14ac:dyDescent="0.25">
      <c r="A5" t="s">
        <v>4</v>
      </c>
      <c r="B5">
        <v>0.2</v>
      </c>
      <c r="C5">
        <v>0.2</v>
      </c>
      <c r="D5">
        <v>0.2</v>
      </c>
      <c r="E5">
        <v>0.2</v>
      </c>
      <c r="F5">
        <v>0.2</v>
      </c>
      <c r="G5">
        <v>0.2</v>
      </c>
      <c r="H5">
        <v>0.2</v>
      </c>
      <c r="I5">
        <v>0.2</v>
      </c>
      <c r="J5">
        <v>0.2</v>
      </c>
      <c r="K5">
        <v>0.2</v>
      </c>
      <c r="L5">
        <v>0.2</v>
      </c>
      <c r="M5">
        <v>0.2</v>
      </c>
      <c r="N5">
        <v>0.2</v>
      </c>
      <c r="O5">
        <v>0.2</v>
      </c>
      <c r="P5">
        <v>0.2</v>
      </c>
      <c r="Q5">
        <v>0.2</v>
      </c>
      <c r="R5">
        <v>0.2</v>
      </c>
      <c r="S5">
        <v>0.2</v>
      </c>
      <c r="T5">
        <v>0.2</v>
      </c>
      <c r="U5">
        <v>0.2</v>
      </c>
      <c r="V5">
        <v>0.2</v>
      </c>
      <c r="W5">
        <v>0.2</v>
      </c>
      <c r="X5">
        <v>0.2</v>
      </c>
      <c r="Y5">
        <v>0.2</v>
      </c>
      <c r="Z5">
        <v>0.2</v>
      </c>
      <c r="AA5">
        <v>0.2</v>
      </c>
      <c r="AB5">
        <v>0.2</v>
      </c>
      <c r="AC5">
        <v>0.2</v>
      </c>
      <c r="AD5">
        <v>0.2</v>
      </c>
      <c r="AE5">
        <v>0.2</v>
      </c>
      <c r="AF5">
        <v>0.2</v>
      </c>
      <c r="AG5">
        <v>0.2</v>
      </c>
      <c r="AH5">
        <v>0.2</v>
      </c>
      <c r="AI5">
        <v>0.2</v>
      </c>
      <c r="AJ5">
        <v>0.2</v>
      </c>
      <c r="AK5">
        <v>0.2</v>
      </c>
      <c r="AL5">
        <v>0.2</v>
      </c>
      <c r="AM5">
        <v>0.2</v>
      </c>
      <c r="AN5">
        <v>0.2</v>
      </c>
      <c r="AO5">
        <v>0.2</v>
      </c>
      <c r="AP5">
        <v>0.2</v>
      </c>
      <c r="AQ5">
        <v>0.2</v>
      </c>
      <c r="AR5">
        <v>0.2</v>
      </c>
      <c r="AS5">
        <v>0.2</v>
      </c>
      <c r="AT5">
        <v>0.2</v>
      </c>
      <c r="AU5">
        <v>0.2</v>
      </c>
      <c r="AV5">
        <v>0.2</v>
      </c>
      <c r="AW5">
        <v>0.2</v>
      </c>
      <c r="AX5">
        <v>0.8</v>
      </c>
      <c r="AY5">
        <v>0.8</v>
      </c>
      <c r="AZ5">
        <v>0.8</v>
      </c>
      <c r="BA5">
        <v>0.8</v>
      </c>
      <c r="BB5">
        <v>0.8</v>
      </c>
      <c r="BC5">
        <v>0.8</v>
      </c>
      <c r="BD5">
        <v>0.8</v>
      </c>
      <c r="BE5">
        <v>0.8</v>
      </c>
      <c r="BF5">
        <v>0.8</v>
      </c>
      <c r="BG5">
        <v>0.8</v>
      </c>
      <c r="BH5">
        <v>0.8</v>
      </c>
      <c r="BI5">
        <v>0.8</v>
      </c>
      <c r="BJ5">
        <v>0.8</v>
      </c>
      <c r="BK5">
        <v>0.8</v>
      </c>
      <c r="BL5">
        <v>0.8</v>
      </c>
      <c r="BM5">
        <v>0.8</v>
      </c>
      <c r="BN5">
        <v>0.8</v>
      </c>
      <c r="BO5">
        <v>0.8</v>
      </c>
      <c r="BP5">
        <v>0.8</v>
      </c>
      <c r="BQ5">
        <v>0.8</v>
      </c>
      <c r="BR5">
        <v>0.8</v>
      </c>
      <c r="BS5">
        <v>0.8</v>
      </c>
      <c r="BT5">
        <v>0.8</v>
      </c>
      <c r="BU5">
        <v>0.8</v>
      </c>
      <c r="BV5">
        <v>0.8</v>
      </c>
      <c r="BW5">
        <v>0.8</v>
      </c>
      <c r="BX5">
        <v>0.8</v>
      </c>
      <c r="BY5">
        <v>0.8</v>
      </c>
      <c r="BZ5">
        <v>0.8</v>
      </c>
      <c r="CA5">
        <v>0.8</v>
      </c>
      <c r="CB5">
        <v>0.8</v>
      </c>
      <c r="CC5">
        <v>0.8</v>
      </c>
      <c r="CD5">
        <v>0.8</v>
      </c>
      <c r="CE5">
        <v>0.8</v>
      </c>
      <c r="CF5">
        <v>0.8</v>
      </c>
      <c r="CG5">
        <v>0.8</v>
      </c>
      <c r="CH5">
        <v>0.8</v>
      </c>
      <c r="CI5">
        <v>0.8</v>
      </c>
    </row>
    <row r="6" spans="1:87" x14ac:dyDescent="0.25">
      <c r="A6" s="2" t="s">
        <v>15</v>
      </c>
      <c r="B6">
        <f>B21</f>
        <v>3.1048513571778851</v>
      </c>
      <c r="C6">
        <f t="shared" ref="C6:F6" si="9">C21</f>
        <v>2.8811449182734776</v>
      </c>
      <c r="D6">
        <f t="shared" si="9"/>
        <v>2.7321436975963493</v>
      </c>
      <c r="E6">
        <f t="shared" si="9"/>
        <v>2.6236542829510441</v>
      </c>
      <c r="F6">
        <f t="shared" si="9"/>
        <v>1.8404010024901982</v>
      </c>
      <c r="G6" t="e">
        <f t="shared" ref="G6:AW6" si="10">G21</f>
        <v>#NUM!</v>
      </c>
      <c r="H6">
        <f t="shared" si="10"/>
        <v>3.1117137888705559</v>
      </c>
      <c r="I6">
        <f t="shared" si="10"/>
        <v>2.9371116759875266</v>
      </c>
      <c r="J6">
        <f t="shared" si="10"/>
        <v>2.8284288937648969</v>
      </c>
      <c r="K6">
        <f t="shared" si="10"/>
        <v>2.7534649753990519</v>
      </c>
      <c r="L6">
        <f t="shared" si="10"/>
        <v>2.3256281836649122</v>
      </c>
      <c r="M6" t="e">
        <f t="shared" si="10"/>
        <v>#NUM!</v>
      </c>
      <c r="N6">
        <f t="shared" si="10"/>
        <v>3.1164159492111136</v>
      </c>
      <c r="O6">
        <f t="shared" si="10"/>
        <v>2.9731876453104382</v>
      </c>
      <c r="P6">
        <f t="shared" si="10"/>
        <v>2.8876708246710376</v>
      </c>
      <c r="Q6">
        <f t="shared" si="10"/>
        <v>2.8304519422075147</v>
      </c>
      <c r="R6">
        <f t="shared" si="10"/>
        <v>2.53469998216333</v>
      </c>
      <c r="S6">
        <f t="shared" si="10"/>
        <v>1.1140048007454522</v>
      </c>
      <c r="T6">
        <f t="shared" si="10"/>
        <v>3.117623023199116</v>
      </c>
      <c r="U6">
        <f t="shared" si="10"/>
        <v>2.9821764652801681</v>
      </c>
      <c r="V6">
        <f t="shared" si="10"/>
        <v>2.9021228630780871</v>
      </c>
      <c r="W6">
        <f t="shared" si="10"/>
        <v>2.8489385239449123</v>
      </c>
      <c r="X6">
        <f t="shared" si="10"/>
        <v>2.579714331987772</v>
      </c>
      <c r="Y6">
        <f t="shared" si="10"/>
        <v>1.5108730563752242</v>
      </c>
      <c r="Z6">
        <f t="shared" si="10"/>
        <v>3.1198392547301874</v>
      </c>
      <c r="AA6">
        <f t="shared" si="10"/>
        <v>2.9984064670417787</v>
      </c>
      <c r="AB6">
        <f t="shared" si="10"/>
        <v>2.9279241062371861</v>
      </c>
      <c r="AC6">
        <f t="shared" si="10"/>
        <v>2.8816749927157073</v>
      </c>
      <c r="AD6">
        <f t="shared" si="10"/>
        <v>2.6555236732459058</v>
      </c>
      <c r="AE6">
        <f t="shared" si="10"/>
        <v>1.9346119382916807</v>
      </c>
      <c r="AF6">
        <f t="shared" si="10"/>
        <v>3.1214800638187783</v>
      </c>
      <c r="AG6">
        <f t="shared" si="10"/>
        <v>3.0102016634651108</v>
      </c>
      <c r="AH6">
        <f t="shared" si="10"/>
        <v>2.9464471921824837</v>
      </c>
      <c r="AI6">
        <f t="shared" si="10"/>
        <v>2.904973770498354</v>
      </c>
      <c r="AJ6">
        <f t="shared" si="10"/>
        <v>2.7067868203015033</v>
      </c>
      <c r="AK6">
        <f t="shared" si="10"/>
        <v>2.1423733442073547</v>
      </c>
      <c r="AL6">
        <f t="shared" si="10"/>
        <v>3.1228906953014488</v>
      </c>
      <c r="AM6">
        <f t="shared" si="10"/>
        <v>3.0201970736422314</v>
      </c>
      <c r="AN6">
        <f t="shared" si="10"/>
        <v>2.9619992063211935</v>
      </c>
      <c r="AO6">
        <f t="shared" si="10"/>
        <v>2.9244095500380629</v>
      </c>
      <c r="AP6">
        <f t="shared" si="10"/>
        <v>2.7480293101756104</v>
      </c>
      <c r="AQ6">
        <f t="shared" si="10"/>
        <v>2.2832652843540786</v>
      </c>
      <c r="AR6">
        <f t="shared" si="10"/>
        <v>3.1282095749564451</v>
      </c>
      <c r="AS6">
        <f t="shared" si="10"/>
        <v>3.0567410109139681</v>
      </c>
      <c r="AT6">
        <f t="shared" si="10"/>
        <v>3.0177902058475627</v>
      </c>
      <c r="AU6">
        <f t="shared" si="10"/>
        <v>2.9932423164552233</v>
      </c>
      <c r="AV6">
        <f t="shared" si="10"/>
        <v>2.8846072935536298</v>
      </c>
      <c r="AW6">
        <f t="shared" si="10"/>
        <v>2.6510025981206691</v>
      </c>
      <c r="AY6">
        <f t="shared" ref="AY6:BN6" si="11">AY21</f>
        <v>3.1370469830791605</v>
      </c>
      <c r="AZ6">
        <f t="shared" si="11"/>
        <v>3.1344464211888541</v>
      </c>
      <c r="BA6">
        <f t="shared" si="11"/>
        <v>3.1325529236997323</v>
      </c>
      <c r="BB6">
        <f t="shared" si="11"/>
        <v>3.118882575078644</v>
      </c>
      <c r="BC6" t="e">
        <f t="shared" si="11"/>
        <v>#NUM!</v>
      </c>
      <c r="BD6">
        <f t="shared" si="11"/>
        <v>3.1409513969959542</v>
      </c>
      <c r="BE6">
        <f t="shared" si="11"/>
        <v>3.1370469830791605</v>
      </c>
      <c r="BF6">
        <f t="shared" si="11"/>
        <v>3.1344464211888541</v>
      </c>
      <c r="BG6">
        <f t="shared" si="11"/>
        <v>3.1325529236997323</v>
      </c>
      <c r="BH6">
        <f t="shared" si="11"/>
        <v>3.118882575078644</v>
      </c>
      <c r="BI6" t="e">
        <f t="shared" si="11"/>
        <v>#NUM!</v>
      </c>
      <c r="BJ6">
        <f t="shared" si="11"/>
        <v>3.1409513969959542</v>
      </c>
      <c r="BK6">
        <f t="shared" si="11"/>
        <v>3.1370469830791605</v>
      </c>
      <c r="BL6">
        <f t="shared" si="11"/>
        <v>3.1344464211888541</v>
      </c>
      <c r="BM6">
        <f t="shared" si="11"/>
        <v>3.1325529236997323</v>
      </c>
      <c r="BN6">
        <f t="shared" si="11"/>
        <v>3.118882575078644</v>
      </c>
      <c r="BO6" t="e">
        <f t="shared" ref="BO6:CI6" si="12">BO21</f>
        <v>#NUM!</v>
      </c>
      <c r="BP6">
        <f t="shared" si="12"/>
        <v>3.1409513969959542</v>
      </c>
      <c r="BQ6">
        <f t="shared" si="12"/>
        <v>3.1409513969959542</v>
      </c>
      <c r="BR6">
        <f t="shared" si="12"/>
        <v>3.1409513969959542</v>
      </c>
      <c r="BS6">
        <f t="shared" si="12"/>
        <v>3.1409513969959542</v>
      </c>
      <c r="BT6">
        <f t="shared" si="12"/>
        <v>3.1409513969959542</v>
      </c>
      <c r="BU6">
        <f t="shared" si="12"/>
        <v>3.1409513969959542</v>
      </c>
      <c r="BV6">
        <f t="shared" si="12"/>
        <v>3.1409513969959542</v>
      </c>
      <c r="BW6">
        <f t="shared" si="12"/>
        <v>3.1409513969959542</v>
      </c>
      <c r="BX6">
        <f t="shared" si="12"/>
        <v>3.1409513969959542</v>
      </c>
      <c r="BY6">
        <f t="shared" si="12"/>
        <v>3.1409513969959542</v>
      </c>
      <c r="BZ6">
        <f t="shared" si="12"/>
        <v>3.1409513969959542</v>
      </c>
      <c r="CA6">
        <f t="shared" si="12"/>
        <v>3.1409513969959542</v>
      </c>
      <c r="CB6">
        <f t="shared" si="12"/>
        <v>3.1409513969959542</v>
      </c>
      <c r="CC6">
        <f t="shared" si="12"/>
        <v>3.1409513969959542</v>
      </c>
      <c r="CD6">
        <f t="shared" si="12"/>
        <v>3.1409513969959542</v>
      </c>
      <c r="CE6">
        <f t="shared" si="12"/>
        <v>3.1409513969959542</v>
      </c>
      <c r="CF6">
        <f t="shared" si="12"/>
        <v>3.1409513969959542</v>
      </c>
      <c r="CG6">
        <f t="shared" si="12"/>
        <v>3.1409513969959542</v>
      </c>
      <c r="CH6">
        <f t="shared" si="12"/>
        <v>3.1409513969959542</v>
      </c>
      <c r="CI6">
        <f t="shared" si="12"/>
        <v>3.1409513969959542</v>
      </c>
    </row>
    <row r="7" spans="1:87" x14ac:dyDescent="0.25">
      <c r="A7" t="s">
        <v>5</v>
      </c>
      <c r="B7">
        <v>6.0999999999999999E-2</v>
      </c>
      <c r="C7">
        <v>6.0999999999999999E-2</v>
      </c>
      <c r="D7">
        <v>6.0999999999999999E-2</v>
      </c>
      <c r="E7">
        <v>6.0999999999999999E-2</v>
      </c>
      <c r="F7">
        <v>6.0999999999999999E-2</v>
      </c>
      <c r="G7">
        <v>6.0999999999999999E-2</v>
      </c>
      <c r="H7">
        <v>6.0999999999999999E-2</v>
      </c>
      <c r="I7">
        <v>6.0999999999999999E-2</v>
      </c>
      <c r="J7">
        <v>6.0999999999999999E-2</v>
      </c>
      <c r="K7">
        <v>6.0999999999999999E-2</v>
      </c>
      <c r="L7">
        <v>6.0999999999999999E-2</v>
      </c>
      <c r="M7">
        <v>6.0999999999999999E-2</v>
      </c>
      <c r="N7">
        <v>6.0999999999999999E-2</v>
      </c>
      <c r="O7">
        <v>6.0999999999999999E-2</v>
      </c>
      <c r="P7">
        <v>6.0999999999999999E-2</v>
      </c>
      <c r="Q7">
        <v>6.0999999999999999E-2</v>
      </c>
      <c r="R7">
        <v>6.0999999999999999E-2</v>
      </c>
      <c r="S7">
        <v>6.0999999999999999E-2</v>
      </c>
      <c r="T7">
        <v>6.0999999999999999E-2</v>
      </c>
      <c r="U7">
        <v>6.0999999999999999E-2</v>
      </c>
      <c r="V7">
        <v>6.0999999999999999E-2</v>
      </c>
      <c r="W7">
        <v>6.0999999999999999E-2</v>
      </c>
      <c r="X7">
        <v>6.0999999999999999E-2</v>
      </c>
      <c r="Y7">
        <v>6.0999999999999999E-2</v>
      </c>
      <c r="Z7">
        <v>6.0999999999999999E-2</v>
      </c>
      <c r="AA7">
        <v>6.0999999999999999E-2</v>
      </c>
      <c r="AB7">
        <v>6.0999999999999999E-2</v>
      </c>
      <c r="AC7">
        <v>6.0999999999999999E-2</v>
      </c>
      <c r="AD7">
        <v>6.0999999999999999E-2</v>
      </c>
      <c r="AE7">
        <v>6.0999999999999999E-2</v>
      </c>
      <c r="AF7">
        <v>6.0999999999999999E-2</v>
      </c>
      <c r="AG7">
        <v>6.0999999999999999E-2</v>
      </c>
      <c r="AH7">
        <v>6.0999999999999999E-2</v>
      </c>
      <c r="AI7">
        <v>6.0999999999999999E-2</v>
      </c>
      <c r="AJ7">
        <v>6.0999999999999999E-2</v>
      </c>
      <c r="AK7">
        <v>6.0999999999999999E-2</v>
      </c>
      <c r="AL7">
        <v>6.0999999999999999E-2</v>
      </c>
      <c r="AM7">
        <v>6.0999999999999999E-2</v>
      </c>
      <c r="AN7">
        <v>6.0999999999999999E-2</v>
      </c>
      <c r="AO7">
        <v>6.0999999999999999E-2</v>
      </c>
      <c r="AP7">
        <v>6.0999999999999999E-2</v>
      </c>
      <c r="AQ7">
        <v>6.0999999999999999E-2</v>
      </c>
      <c r="AR7">
        <v>6.0999999999999999E-2</v>
      </c>
      <c r="AS7">
        <v>6.0999999999999999E-2</v>
      </c>
      <c r="AT7">
        <v>6.0999999999999999E-2</v>
      </c>
      <c r="AU7">
        <v>6.0999999999999999E-2</v>
      </c>
      <c r="AV7">
        <v>6.0999999999999999E-2</v>
      </c>
      <c r="AW7">
        <v>6.0999999999999999E-2</v>
      </c>
      <c r="AY7">
        <v>6.0999999999999999E-2</v>
      </c>
      <c r="AZ7">
        <v>6.0999999999999999E-2</v>
      </c>
      <c r="BA7">
        <v>6.0999999999999999E-2</v>
      </c>
      <c r="BB7">
        <v>6.0999999999999999E-2</v>
      </c>
      <c r="BC7">
        <v>6.0999999999999999E-2</v>
      </c>
      <c r="BD7">
        <v>6.0999999999999999E-2</v>
      </c>
      <c r="BE7">
        <v>6.0999999999999999E-2</v>
      </c>
      <c r="BF7">
        <v>6.0999999999999999E-2</v>
      </c>
      <c r="BG7">
        <v>6.0999999999999999E-2</v>
      </c>
      <c r="BH7">
        <v>6.0999999999999999E-2</v>
      </c>
      <c r="BI7">
        <v>6.0999999999999999E-2</v>
      </c>
      <c r="BJ7">
        <v>6.0999999999999999E-2</v>
      </c>
      <c r="BK7">
        <v>6.0999999999999999E-2</v>
      </c>
      <c r="BL7">
        <v>6.0999999999999999E-2</v>
      </c>
      <c r="BM7">
        <v>6.0999999999999999E-2</v>
      </c>
      <c r="BN7">
        <v>6.0999999999999999E-2</v>
      </c>
      <c r="BO7">
        <v>6.0999999999999999E-2</v>
      </c>
      <c r="BP7">
        <v>6.0999999999999999E-2</v>
      </c>
      <c r="BQ7">
        <v>6.0999999999999999E-2</v>
      </c>
      <c r="BR7">
        <v>6.0999999999999999E-2</v>
      </c>
      <c r="BS7">
        <v>6.0999999999999999E-2</v>
      </c>
      <c r="BT7">
        <v>6.0999999999999999E-2</v>
      </c>
      <c r="BU7">
        <v>6.0999999999999999E-2</v>
      </c>
      <c r="BV7">
        <v>6.0999999999999999E-2</v>
      </c>
      <c r="BW7">
        <v>6.0999999999999999E-2</v>
      </c>
      <c r="BX7">
        <v>6.0999999999999999E-2</v>
      </c>
      <c r="BY7">
        <v>6.0999999999999999E-2</v>
      </c>
      <c r="BZ7">
        <v>6.0999999999999999E-2</v>
      </c>
      <c r="CA7">
        <v>6.0999999999999999E-2</v>
      </c>
      <c r="CB7">
        <v>6.0999999999999999E-2</v>
      </c>
      <c r="CC7">
        <v>6.0999999999999999E-2</v>
      </c>
      <c r="CD7">
        <v>6.0999999999999999E-2</v>
      </c>
      <c r="CE7">
        <v>6.0999999999999999E-2</v>
      </c>
      <c r="CF7">
        <v>6.0999999999999999E-2</v>
      </c>
      <c r="CG7">
        <v>6.0999999999999999E-2</v>
      </c>
      <c r="CH7">
        <v>6.0999999999999999E-2</v>
      </c>
      <c r="CI7">
        <v>6.0999999999999999E-2</v>
      </c>
    </row>
    <row r="8" spans="1:87" x14ac:dyDescent="0.25">
      <c r="A8" t="s">
        <v>6</v>
      </c>
      <c r="B8">
        <v>0.38400000000000001</v>
      </c>
      <c r="C8">
        <v>0.38400000000000001</v>
      </c>
      <c r="D8">
        <v>0.38400000000000001</v>
      </c>
      <c r="E8">
        <v>0.38400000000000001</v>
      </c>
      <c r="F8">
        <v>0.38400000000000001</v>
      </c>
      <c r="G8">
        <v>0.38400000000000001</v>
      </c>
      <c r="H8">
        <v>0.38400000000000001</v>
      </c>
      <c r="I8">
        <v>0.38400000000000001</v>
      </c>
      <c r="J8">
        <v>0.38400000000000001</v>
      </c>
      <c r="K8">
        <v>0.38400000000000001</v>
      </c>
      <c r="L8">
        <v>0.38400000000000001</v>
      </c>
      <c r="M8">
        <v>0.38400000000000001</v>
      </c>
      <c r="N8">
        <v>0.38400000000000001</v>
      </c>
      <c r="O8">
        <v>0.38400000000000001</v>
      </c>
      <c r="P8">
        <v>0.38400000000000001</v>
      </c>
      <c r="Q8">
        <v>0.38400000000000001</v>
      </c>
      <c r="R8">
        <v>0.38400000000000001</v>
      </c>
      <c r="S8">
        <v>0.38400000000000001</v>
      </c>
      <c r="T8">
        <v>0.38400000000000001</v>
      </c>
      <c r="U8">
        <v>0.38400000000000001</v>
      </c>
      <c r="V8">
        <v>0.38400000000000001</v>
      </c>
      <c r="W8">
        <v>0.38400000000000001</v>
      </c>
      <c r="X8">
        <v>0.38400000000000001</v>
      </c>
      <c r="Y8">
        <v>0.38400000000000001</v>
      </c>
      <c r="Z8">
        <v>0.38400000000000001</v>
      </c>
      <c r="AA8">
        <v>0.38400000000000001</v>
      </c>
      <c r="AB8">
        <v>0.38400000000000001</v>
      </c>
      <c r="AC8">
        <v>0.38400000000000001</v>
      </c>
      <c r="AD8">
        <v>0.38400000000000001</v>
      </c>
      <c r="AE8">
        <v>0.38400000000000001</v>
      </c>
      <c r="AF8">
        <v>0.38400000000000001</v>
      </c>
      <c r="AG8">
        <v>0.38400000000000001</v>
      </c>
      <c r="AH8">
        <v>0.38400000000000001</v>
      </c>
      <c r="AI8">
        <v>0.38400000000000001</v>
      </c>
      <c r="AJ8">
        <v>0.38400000000000001</v>
      </c>
      <c r="AK8">
        <v>0.38400000000000001</v>
      </c>
      <c r="AL8">
        <v>0.38400000000000001</v>
      </c>
      <c r="AM8">
        <v>0.38400000000000001</v>
      </c>
      <c r="AN8">
        <v>0.38400000000000001</v>
      </c>
      <c r="AO8">
        <v>0.38400000000000001</v>
      </c>
      <c r="AP8">
        <v>0.38400000000000001</v>
      </c>
      <c r="AQ8">
        <v>0.38400000000000001</v>
      </c>
      <c r="AR8">
        <v>0.38400000000000001</v>
      </c>
      <c r="AS8">
        <v>0.38400000000000001</v>
      </c>
      <c r="AT8">
        <v>0.38400000000000001</v>
      </c>
      <c r="AU8">
        <v>0.38400000000000001</v>
      </c>
      <c r="AV8">
        <v>0.38400000000000001</v>
      </c>
      <c r="AW8">
        <v>0.38400000000000001</v>
      </c>
      <c r="AY8">
        <v>0.38400000000000001</v>
      </c>
      <c r="AZ8">
        <v>0.38400000000000001</v>
      </c>
      <c r="BA8">
        <v>0.38400000000000001</v>
      </c>
      <c r="BB8">
        <v>0.38400000000000001</v>
      </c>
      <c r="BC8">
        <v>0.38400000000000001</v>
      </c>
      <c r="BD8">
        <v>0.38400000000000001</v>
      </c>
      <c r="BE8">
        <v>0.38400000000000001</v>
      </c>
      <c r="BF8">
        <v>0.38400000000000001</v>
      </c>
      <c r="BG8">
        <v>0.38400000000000001</v>
      </c>
      <c r="BH8">
        <v>0.38400000000000001</v>
      </c>
      <c r="BI8">
        <v>0.38400000000000001</v>
      </c>
      <c r="BJ8">
        <v>0.38400000000000001</v>
      </c>
      <c r="BK8">
        <v>0.38400000000000001</v>
      </c>
      <c r="BL8">
        <v>0.38400000000000001</v>
      </c>
      <c r="BM8">
        <v>0.38400000000000001</v>
      </c>
      <c r="BN8">
        <v>0.38400000000000001</v>
      </c>
      <c r="BO8">
        <v>0.38400000000000001</v>
      </c>
      <c r="BP8">
        <v>0.38400000000000001</v>
      </c>
      <c r="BQ8">
        <v>0.38400000000000001</v>
      </c>
      <c r="BR8">
        <v>0.38400000000000001</v>
      </c>
      <c r="BS8">
        <v>0.38400000000000001</v>
      </c>
      <c r="BT8">
        <v>0.38400000000000001</v>
      </c>
      <c r="BU8">
        <v>0.38400000000000001</v>
      </c>
      <c r="BV8">
        <v>0.38400000000000001</v>
      </c>
      <c r="BW8">
        <v>0.38400000000000001</v>
      </c>
      <c r="BX8">
        <v>0.38400000000000001</v>
      </c>
      <c r="BY8">
        <v>0.38400000000000001</v>
      </c>
      <c r="BZ8">
        <v>0.38400000000000001</v>
      </c>
      <c r="CA8">
        <v>0.38400000000000001</v>
      </c>
      <c r="CB8">
        <v>0.38400000000000001</v>
      </c>
      <c r="CC8">
        <v>0.38400000000000001</v>
      </c>
      <c r="CD8">
        <v>0.38400000000000001</v>
      </c>
      <c r="CE8">
        <v>0.38400000000000001</v>
      </c>
      <c r="CF8">
        <v>0.38400000000000001</v>
      </c>
      <c r="CG8">
        <v>0.38400000000000001</v>
      </c>
      <c r="CH8">
        <v>0.38400000000000001</v>
      </c>
      <c r="CI8">
        <v>0.38400000000000001</v>
      </c>
    </row>
    <row r="13" spans="1:87" x14ac:dyDescent="0.25">
      <c r="A13" t="s">
        <v>7</v>
      </c>
      <c r="B13">
        <v>200</v>
      </c>
      <c r="C13">
        <v>200</v>
      </c>
      <c r="D13">
        <v>200</v>
      </c>
      <c r="E13">
        <v>200</v>
      </c>
      <c r="F13">
        <v>200</v>
      </c>
      <c r="G13">
        <v>200</v>
      </c>
      <c r="H13">
        <v>225</v>
      </c>
      <c r="I13">
        <v>225</v>
      </c>
      <c r="J13">
        <v>225</v>
      </c>
      <c r="K13">
        <v>225</v>
      </c>
      <c r="L13">
        <v>225</v>
      </c>
      <c r="M13">
        <v>225</v>
      </c>
      <c r="N13">
        <v>250</v>
      </c>
      <c r="O13">
        <v>250</v>
      </c>
      <c r="P13">
        <v>250</v>
      </c>
      <c r="Q13">
        <v>250</v>
      </c>
      <c r="R13">
        <v>250</v>
      </c>
      <c r="S13">
        <v>250</v>
      </c>
      <c r="T13">
        <v>258</v>
      </c>
      <c r="U13">
        <v>258</v>
      </c>
      <c r="V13">
        <v>258</v>
      </c>
      <c r="W13">
        <v>258</v>
      </c>
      <c r="X13">
        <v>258</v>
      </c>
      <c r="Y13">
        <v>258</v>
      </c>
      <c r="Z13">
        <v>275</v>
      </c>
      <c r="AA13">
        <v>275</v>
      </c>
      <c r="AB13">
        <v>275</v>
      </c>
      <c r="AC13">
        <v>275</v>
      </c>
      <c r="AD13">
        <v>275</v>
      </c>
      <c r="AE13">
        <v>275</v>
      </c>
      <c r="AF13">
        <v>290</v>
      </c>
      <c r="AG13">
        <v>290</v>
      </c>
      <c r="AH13">
        <v>290</v>
      </c>
      <c r="AI13">
        <v>290</v>
      </c>
      <c r="AJ13">
        <v>290</v>
      </c>
      <c r="AK13">
        <v>290</v>
      </c>
      <c r="AL13">
        <v>305</v>
      </c>
      <c r="AM13">
        <v>305</v>
      </c>
      <c r="AN13">
        <v>305</v>
      </c>
      <c r="AO13">
        <v>305</v>
      </c>
      <c r="AP13">
        <v>305</v>
      </c>
      <c r="AQ13">
        <v>305</v>
      </c>
      <c r="AR13">
        <v>390</v>
      </c>
      <c r="AS13">
        <v>390</v>
      </c>
      <c r="AT13">
        <v>390</v>
      </c>
      <c r="AU13">
        <v>390</v>
      </c>
      <c r="AV13">
        <v>390</v>
      </c>
      <c r="AW13">
        <v>390</v>
      </c>
      <c r="AY13">
        <v>200</v>
      </c>
      <c r="AZ13">
        <v>200</v>
      </c>
      <c r="BA13">
        <v>200</v>
      </c>
      <c r="BB13">
        <v>200</v>
      </c>
      <c r="BC13">
        <v>200</v>
      </c>
      <c r="BD13">
        <v>200</v>
      </c>
      <c r="BE13">
        <v>200</v>
      </c>
      <c r="BF13">
        <v>200</v>
      </c>
      <c r="BG13">
        <v>200</v>
      </c>
      <c r="BH13">
        <v>200</v>
      </c>
      <c r="BI13">
        <v>200</v>
      </c>
      <c r="BJ13">
        <v>200</v>
      </c>
      <c r="BK13">
        <v>200</v>
      </c>
      <c r="BL13">
        <v>200</v>
      </c>
      <c r="BM13">
        <v>200</v>
      </c>
      <c r="BN13">
        <v>200</v>
      </c>
      <c r="BO13">
        <v>200</v>
      </c>
      <c r="BP13">
        <v>200</v>
      </c>
      <c r="BQ13">
        <v>200</v>
      </c>
      <c r="BR13">
        <v>200</v>
      </c>
      <c r="BS13">
        <v>200</v>
      </c>
      <c r="BT13">
        <v>200</v>
      </c>
      <c r="BU13">
        <v>200</v>
      </c>
      <c r="BV13">
        <v>200</v>
      </c>
      <c r="BW13">
        <v>200</v>
      </c>
      <c r="BX13">
        <v>200</v>
      </c>
      <c r="BY13">
        <v>200</v>
      </c>
      <c r="BZ13">
        <v>200</v>
      </c>
      <c r="CA13">
        <v>200</v>
      </c>
      <c r="CB13">
        <v>200</v>
      </c>
      <c r="CC13">
        <v>200</v>
      </c>
      <c r="CD13">
        <v>200</v>
      </c>
      <c r="CE13">
        <v>200</v>
      </c>
      <c r="CF13">
        <v>200</v>
      </c>
      <c r="CG13">
        <v>200</v>
      </c>
      <c r="CH13">
        <v>200</v>
      </c>
      <c r="CI13">
        <v>200</v>
      </c>
    </row>
    <row r="14" spans="1:87" x14ac:dyDescent="0.25">
      <c r="A14" t="s">
        <v>8</v>
      </c>
      <c r="B14">
        <v>14</v>
      </c>
      <c r="C14">
        <v>14</v>
      </c>
      <c r="D14">
        <v>14</v>
      </c>
      <c r="E14">
        <v>14</v>
      </c>
      <c r="F14">
        <v>14</v>
      </c>
      <c r="G14">
        <v>14</v>
      </c>
      <c r="H14">
        <v>14</v>
      </c>
      <c r="I14">
        <v>14</v>
      </c>
      <c r="J14">
        <v>14</v>
      </c>
      <c r="K14">
        <v>14</v>
      </c>
      <c r="L14">
        <v>14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14</v>
      </c>
      <c r="AB14">
        <v>14</v>
      </c>
      <c r="AC14">
        <v>14</v>
      </c>
      <c r="AD14">
        <v>14</v>
      </c>
      <c r="AE14">
        <v>14</v>
      </c>
      <c r="AF14">
        <v>14</v>
      </c>
      <c r="AG14">
        <v>14</v>
      </c>
      <c r="AH14">
        <v>14</v>
      </c>
      <c r="AI14">
        <v>14</v>
      </c>
      <c r="AJ14">
        <v>14</v>
      </c>
      <c r="AK14">
        <v>14</v>
      </c>
      <c r="AL14">
        <v>14</v>
      </c>
      <c r="AM14">
        <v>14</v>
      </c>
      <c r="AN14">
        <v>14</v>
      </c>
      <c r="AO14">
        <v>14</v>
      </c>
      <c r="AP14">
        <v>14</v>
      </c>
      <c r="AQ14">
        <v>14</v>
      </c>
      <c r="AR14">
        <v>14</v>
      </c>
      <c r="AS14">
        <v>14</v>
      </c>
      <c r="AT14">
        <v>14</v>
      </c>
      <c r="AU14">
        <v>14</v>
      </c>
      <c r="AV14">
        <v>14</v>
      </c>
      <c r="AW14">
        <v>14</v>
      </c>
      <c r="AY14">
        <v>14</v>
      </c>
      <c r="AZ14">
        <v>14</v>
      </c>
      <c r="BA14">
        <v>14</v>
      </c>
      <c r="BB14">
        <v>14</v>
      </c>
      <c r="BC14">
        <v>14</v>
      </c>
      <c r="BD14">
        <v>14</v>
      </c>
      <c r="BE14">
        <v>14</v>
      </c>
      <c r="BF14">
        <v>14</v>
      </c>
      <c r="BG14">
        <v>14</v>
      </c>
      <c r="BH14">
        <v>14</v>
      </c>
      <c r="BI14">
        <v>14</v>
      </c>
      <c r="BJ14">
        <v>14</v>
      </c>
      <c r="BK14">
        <v>14</v>
      </c>
      <c r="BL14">
        <v>14</v>
      </c>
      <c r="BM14">
        <v>14</v>
      </c>
      <c r="BN14">
        <v>14</v>
      </c>
      <c r="BO14">
        <v>14</v>
      </c>
      <c r="BP14">
        <v>14</v>
      </c>
      <c r="BQ14">
        <v>14</v>
      </c>
      <c r="BR14">
        <v>14</v>
      </c>
      <c r="BS14">
        <v>14</v>
      </c>
      <c r="BT14">
        <v>14</v>
      </c>
      <c r="BU14">
        <v>14</v>
      </c>
      <c r="BV14">
        <v>14</v>
      </c>
      <c r="BW14">
        <v>14</v>
      </c>
      <c r="BX14">
        <v>14</v>
      </c>
      <c r="BY14">
        <v>14</v>
      </c>
      <c r="BZ14">
        <v>14</v>
      </c>
      <c r="CA14">
        <v>14</v>
      </c>
      <c r="CB14">
        <v>14</v>
      </c>
      <c r="CC14">
        <v>14</v>
      </c>
      <c r="CD14">
        <v>14</v>
      </c>
      <c r="CE14">
        <v>14</v>
      </c>
      <c r="CF14">
        <v>14</v>
      </c>
      <c r="CG14">
        <v>14</v>
      </c>
      <c r="CH14">
        <v>14</v>
      </c>
      <c r="CI14">
        <v>14</v>
      </c>
    </row>
    <row r="15" spans="1:87" x14ac:dyDescent="0.25">
      <c r="A15" t="s">
        <v>9</v>
      </c>
      <c r="B15">
        <v>15</v>
      </c>
      <c r="C15">
        <v>20</v>
      </c>
      <c r="D15">
        <v>22.5</v>
      </c>
      <c r="E15">
        <v>24</v>
      </c>
      <c r="F15">
        <v>30</v>
      </c>
      <c r="G15">
        <v>40</v>
      </c>
      <c r="H15">
        <v>15</v>
      </c>
      <c r="I15">
        <v>20</v>
      </c>
      <c r="J15">
        <v>22.5</v>
      </c>
      <c r="K15">
        <v>24</v>
      </c>
      <c r="L15">
        <v>30</v>
      </c>
      <c r="M15">
        <v>40</v>
      </c>
      <c r="N15">
        <v>15</v>
      </c>
      <c r="O15">
        <v>20</v>
      </c>
      <c r="P15">
        <v>22.5</v>
      </c>
      <c r="Q15">
        <v>24</v>
      </c>
      <c r="R15">
        <v>30</v>
      </c>
      <c r="S15">
        <v>40</v>
      </c>
      <c r="T15">
        <v>15</v>
      </c>
      <c r="U15">
        <v>20</v>
      </c>
      <c r="V15">
        <v>22.5</v>
      </c>
      <c r="W15">
        <v>24</v>
      </c>
      <c r="X15">
        <v>30</v>
      </c>
      <c r="Y15">
        <v>40</v>
      </c>
      <c r="Z15">
        <v>15</v>
      </c>
      <c r="AA15">
        <v>20</v>
      </c>
      <c r="AB15">
        <v>22.5</v>
      </c>
      <c r="AC15">
        <v>24</v>
      </c>
      <c r="AD15">
        <v>30</v>
      </c>
      <c r="AE15">
        <v>40</v>
      </c>
      <c r="AF15">
        <v>15</v>
      </c>
      <c r="AG15">
        <v>20</v>
      </c>
      <c r="AH15">
        <v>22.5</v>
      </c>
      <c r="AI15">
        <v>24</v>
      </c>
      <c r="AJ15">
        <v>30</v>
      </c>
      <c r="AK15">
        <v>40</v>
      </c>
      <c r="AL15">
        <v>15</v>
      </c>
      <c r="AM15">
        <v>20</v>
      </c>
      <c r="AN15">
        <v>22.5</v>
      </c>
      <c r="AO15">
        <v>24</v>
      </c>
      <c r="AP15">
        <v>30</v>
      </c>
      <c r="AQ15">
        <v>40</v>
      </c>
      <c r="AR15">
        <v>15</v>
      </c>
      <c r="AS15">
        <v>20</v>
      </c>
      <c r="AT15">
        <v>22.5</v>
      </c>
      <c r="AU15">
        <v>24</v>
      </c>
      <c r="AV15">
        <v>30</v>
      </c>
      <c r="AW15">
        <v>40</v>
      </c>
      <c r="AY15">
        <v>20</v>
      </c>
      <c r="AZ15">
        <v>22.5</v>
      </c>
      <c r="BA15">
        <v>24</v>
      </c>
      <c r="BB15">
        <v>30</v>
      </c>
      <c r="BC15">
        <v>40</v>
      </c>
      <c r="BD15">
        <v>15</v>
      </c>
      <c r="BE15">
        <v>20</v>
      </c>
      <c r="BF15">
        <v>22.5</v>
      </c>
      <c r="BG15">
        <v>24</v>
      </c>
      <c r="BH15">
        <v>30</v>
      </c>
      <c r="BI15">
        <v>40</v>
      </c>
      <c r="BJ15">
        <v>15</v>
      </c>
      <c r="BK15">
        <v>20</v>
      </c>
      <c r="BL15">
        <v>22.5</v>
      </c>
      <c r="BM15">
        <v>24</v>
      </c>
      <c r="BN15">
        <v>30</v>
      </c>
      <c r="BO15">
        <v>40</v>
      </c>
      <c r="BP15">
        <v>15</v>
      </c>
      <c r="BQ15">
        <v>15</v>
      </c>
      <c r="BR15">
        <v>15</v>
      </c>
      <c r="BS15">
        <v>15</v>
      </c>
      <c r="BT15">
        <v>15</v>
      </c>
      <c r="BU15">
        <v>15</v>
      </c>
      <c r="BV15">
        <v>15</v>
      </c>
      <c r="BW15">
        <v>15</v>
      </c>
      <c r="BX15">
        <v>15</v>
      </c>
      <c r="BY15">
        <v>15</v>
      </c>
      <c r="BZ15">
        <v>15</v>
      </c>
      <c r="CA15">
        <v>15</v>
      </c>
      <c r="CB15">
        <v>15</v>
      </c>
      <c r="CC15">
        <v>15</v>
      </c>
      <c r="CD15">
        <v>15</v>
      </c>
      <c r="CE15">
        <v>15</v>
      </c>
      <c r="CF15">
        <v>15</v>
      </c>
      <c r="CG15">
        <v>15</v>
      </c>
      <c r="CH15">
        <v>15</v>
      </c>
      <c r="CI15">
        <v>15</v>
      </c>
    </row>
    <row r="16" spans="1:87" x14ac:dyDescent="0.25">
      <c r="A16" t="s">
        <v>11</v>
      </c>
      <c r="B16">
        <f>(1/4*(B13-PI()*(B14+B15))^2-(B14-B15)^2)</f>
        <v>2963.4656299186372</v>
      </c>
      <c r="C16">
        <f t="shared" ref="C16:G16" si="13">(1/4*(C13-PI()*(C14+C15))^2-(C14-C15)^2)</f>
        <v>2134.9006497095274</v>
      </c>
      <c r="D16">
        <f t="shared" si="13"/>
        <v>1748.1319302350796</v>
      </c>
      <c r="E16">
        <f t="shared" si="13"/>
        <v>1524.8751051520446</v>
      </c>
      <c r="F16">
        <f t="shared" si="13"/>
        <v>697.88085433215997</v>
      </c>
      <c r="G16">
        <f t="shared" si="13"/>
        <v>-445.65872099074085</v>
      </c>
      <c r="H16">
        <f t="shared" ref="H16:BN16" si="14">(1/4*(H13-PI()*(H14+H15))^2-(H14-H15)^2)</f>
        <v>4480.8882929923375</v>
      </c>
      <c r="I16">
        <f t="shared" si="14"/>
        <v>3455.9737719338655</v>
      </c>
      <c r="J16">
        <f t="shared" si="14"/>
        <v>2971.0302820347365</v>
      </c>
      <c r="K16">
        <f t="shared" si="14"/>
        <v>2688.8685946968931</v>
      </c>
      <c r="L16">
        <f t="shared" si="14"/>
        <v>1626.2548948577739</v>
      </c>
      <c r="M16">
        <f t="shared" si="14"/>
        <v>90.016237836148889</v>
      </c>
      <c r="N16">
        <f t="shared" si="14"/>
        <v>6310.8109560660369</v>
      </c>
      <c r="O16">
        <f t="shared" si="14"/>
        <v>5089.546894158203</v>
      </c>
      <c r="P16">
        <f t="shared" si="14"/>
        <v>4506.4286338343927</v>
      </c>
      <c r="Q16">
        <f t="shared" si="14"/>
        <v>4165.3620842417413</v>
      </c>
      <c r="R16">
        <f t="shared" si="14"/>
        <v>2867.1289353833877</v>
      </c>
      <c r="S16">
        <f t="shared" si="14"/>
        <v>938.19119666303868</v>
      </c>
      <c r="T16">
        <f t="shared" si="14"/>
        <v>6962.3862082496207</v>
      </c>
      <c r="U16">
        <f t="shared" si="14"/>
        <v>5678.2902932699917</v>
      </c>
      <c r="V16">
        <f t="shared" si="14"/>
        <v>5063.7561064102829</v>
      </c>
      <c r="W16">
        <f t="shared" si="14"/>
        <v>4703.8400008960925</v>
      </c>
      <c r="X16">
        <f t="shared" si="14"/>
        <v>3330.2086283515841</v>
      </c>
      <c r="Y16">
        <f t="shared" si="14"/>
        <v>1275.6071834876434</v>
      </c>
      <c r="Z16">
        <f t="shared" si="14"/>
        <v>8453.2336191397371</v>
      </c>
      <c r="AA16">
        <f t="shared" si="14"/>
        <v>7035.6200163825406</v>
      </c>
      <c r="AB16">
        <f t="shared" si="14"/>
        <v>6354.3269856340494</v>
      </c>
      <c r="AC16">
        <f t="shared" si="14"/>
        <v>5954.35557378659</v>
      </c>
      <c r="AD16">
        <f t="shared" si="14"/>
        <v>4420.5029759090021</v>
      </c>
      <c r="AE16">
        <f t="shared" si="14"/>
        <v>2098.8661554899281</v>
      </c>
      <c r="AF16">
        <f t="shared" si="14"/>
        <v>9888.6872169839571</v>
      </c>
      <c r="AG16">
        <f t="shared" si="14"/>
        <v>8353.2638897171437</v>
      </c>
      <c r="AH16">
        <f t="shared" si="14"/>
        <v>7613.0659967138436</v>
      </c>
      <c r="AI16">
        <f t="shared" si="14"/>
        <v>7177.7516675134984</v>
      </c>
      <c r="AJ16">
        <f t="shared" si="14"/>
        <v>5502.5274002243705</v>
      </c>
      <c r="AK16">
        <f t="shared" si="14"/>
        <v>2945.2711307860623</v>
      </c>
      <c r="AL16">
        <f t="shared" si="14"/>
        <v>11436.640814828177</v>
      </c>
      <c r="AM16">
        <f t="shared" si="14"/>
        <v>9783.4077630517459</v>
      </c>
      <c r="AN16">
        <f t="shared" si="14"/>
        <v>8984.3050077936368</v>
      </c>
      <c r="AO16">
        <f t="shared" si="14"/>
        <v>8513.6477612404069</v>
      </c>
      <c r="AP16">
        <f t="shared" si="14"/>
        <v>6697.0518245397388</v>
      </c>
      <c r="AQ16">
        <f t="shared" si="14"/>
        <v>3904.1761060821964</v>
      </c>
      <c r="AR16">
        <f t="shared" si="14"/>
        <v>22333.377869278753</v>
      </c>
      <c r="AS16">
        <f t="shared" si="14"/>
        <v>20012.556378614499</v>
      </c>
      <c r="AT16">
        <f t="shared" si="14"/>
        <v>18879.659403912472</v>
      </c>
      <c r="AU16">
        <f t="shared" si="14"/>
        <v>18208.725625692892</v>
      </c>
      <c r="AV16">
        <f t="shared" si="14"/>
        <v>15591.023562326825</v>
      </c>
      <c r="AW16">
        <f t="shared" si="14"/>
        <v>11462.970966093621</v>
      </c>
      <c r="AY16">
        <f t="shared" si="14"/>
        <v>2134.9006497095274</v>
      </c>
      <c r="AZ16">
        <f t="shared" si="14"/>
        <v>1748.1319302350796</v>
      </c>
      <c r="BA16">
        <f t="shared" si="14"/>
        <v>1524.8751051520446</v>
      </c>
      <c r="BB16">
        <f t="shared" si="14"/>
        <v>697.88085433215997</v>
      </c>
      <c r="BC16">
        <f t="shared" si="14"/>
        <v>-445.65872099074085</v>
      </c>
      <c r="BD16">
        <f t="shared" si="14"/>
        <v>2963.4656299186372</v>
      </c>
      <c r="BE16">
        <f t="shared" si="14"/>
        <v>2134.9006497095274</v>
      </c>
      <c r="BF16">
        <f t="shared" si="14"/>
        <v>1748.1319302350796</v>
      </c>
      <c r="BG16">
        <f t="shared" si="14"/>
        <v>1524.8751051520446</v>
      </c>
      <c r="BH16">
        <f t="shared" si="14"/>
        <v>697.88085433215997</v>
      </c>
      <c r="BI16">
        <f t="shared" si="14"/>
        <v>-445.65872099074085</v>
      </c>
      <c r="BJ16">
        <f t="shared" si="14"/>
        <v>2963.4656299186372</v>
      </c>
      <c r="BK16">
        <f t="shared" si="14"/>
        <v>2134.9006497095274</v>
      </c>
      <c r="BL16">
        <f t="shared" si="14"/>
        <v>1748.1319302350796</v>
      </c>
      <c r="BM16">
        <f t="shared" si="14"/>
        <v>1524.8751051520446</v>
      </c>
      <c r="BN16">
        <f t="shared" si="14"/>
        <v>697.88085433215997</v>
      </c>
      <c r="BO16">
        <f t="shared" ref="BO16:CI16" si="15">(1/4*(BO13-PI()*(BO14+BO15))^2-(BO14-BO15)^2)</f>
        <v>-445.65872099074085</v>
      </c>
      <c r="BP16">
        <f t="shared" si="15"/>
        <v>2963.4656299186372</v>
      </c>
      <c r="BQ16">
        <f t="shared" si="15"/>
        <v>2963.4656299186372</v>
      </c>
      <c r="BR16">
        <f t="shared" si="15"/>
        <v>2963.4656299186372</v>
      </c>
      <c r="BS16">
        <f t="shared" si="15"/>
        <v>2963.4656299186372</v>
      </c>
      <c r="BT16">
        <f t="shared" si="15"/>
        <v>2963.4656299186372</v>
      </c>
      <c r="BU16">
        <f t="shared" si="15"/>
        <v>2963.4656299186372</v>
      </c>
      <c r="BV16">
        <f t="shared" si="15"/>
        <v>2963.4656299186372</v>
      </c>
      <c r="BW16">
        <f t="shared" si="15"/>
        <v>2963.4656299186372</v>
      </c>
      <c r="BX16">
        <f t="shared" si="15"/>
        <v>2963.4656299186372</v>
      </c>
      <c r="BY16">
        <f t="shared" si="15"/>
        <v>2963.4656299186372</v>
      </c>
      <c r="BZ16">
        <f t="shared" si="15"/>
        <v>2963.4656299186372</v>
      </c>
      <c r="CA16">
        <f t="shared" si="15"/>
        <v>2963.4656299186372</v>
      </c>
      <c r="CB16">
        <f t="shared" si="15"/>
        <v>2963.4656299186372</v>
      </c>
      <c r="CC16">
        <f t="shared" si="15"/>
        <v>2963.4656299186372</v>
      </c>
      <c r="CD16">
        <f t="shared" si="15"/>
        <v>2963.4656299186372</v>
      </c>
      <c r="CE16">
        <f t="shared" si="15"/>
        <v>2963.4656299186372</v>
      </c>
      <c r="CF16">
        <f t="shared" si="15"/>
        <v>2963.4656299186372</v>
      </c>
      <c r="CG16">
        <f t="shared" si="15"/>
        <v>2963.4656299186372</v>
      </c>
      <c r="CH16">
        <f t="shared" si="15"/>
        <v>2963.4656299186372</v>
      </c>
      <c r="CI16">
        <f t="shared" si="15"/>
        <v>2963.4656299186372</v>
      </c>
    </row>
    <row r="17" spans="1:87" x14ac:dyDescent="0.25">
      <c r="A17" t="s">
        <v>10</v>
      </c>
      <c r="B17">
        <f>B16^(1/2)</f>
        <v>54.437722490187234</v>
      </c>
      <c r="C17">
        <f t="shared" ref="C17:G17" si="16">C16^(1/2)</f>
        <v>46.204985117512237</v>
      </c>
      <c r="D17">
        <f t="shared" si="16"/>
        <v>41.810667660718835</v>
      </c>
      <c r="E17">
        <f t="shared" si="16"/>
        <v>39.04964923212556</v>
      </c>
      <c r="F17">
        <f t="shared" si="16"/>
        <v>26.417434665995863</v>
      </c>
      <c r="G17" t="e">
        <f t="shared" si="16"/>
        <v>#NUM!</v>
      </c>
      <c r="H17">
        <f t="shared" ref="H17:BN17" si="17">H16^(1/2)</f>
        <v>66.939437501314103</v>
      </c>
      <c r="I17">
        <f t="shared" si="17"/>
        <v>58.787530752140505</v>
      </c>
      <c r="J17">
        <f t="shared" si="17"/>
        <v>54.507158080702908</v>
      </c>
      <c r="K17">
        <f t="shared" si="17"/>
        <v>51.854301602633633</v>
      </c>
      <c r="L17">
        <f t="shared" si="17"/>
        <v>40.326850792713458</v>
      </c>
      <c r="M17">
        <f t="shared" si="17"/>
        <v>9.48768875101565</v>
      </c>
      <c r="N17">
        <f t="shared" si="17"/>
        <v>79.440612762402807</v>
      </c>
      <c r="O17">
        <f t="shared" si="17"/>
        <v>71.341060366090744</v>
      </c>
      <c r="P17">
        <f t="shared" si="17"/>
        <v>67.129938431629682</v>
      </c>
      <c r="Q17">
        <f t="shared" si="17"/>
        <v>64.539616393667401</v>
      </c>
      <c r="R17">
        <f t="shared" si="17"/>
        <v>53.545578112327703</v>
      </c>
      <c r="S17">
        <f t="shared" si="17"/>
        <v>30.629906899353102</v>
      </c>
      <c r="T17">
        <f t="shared" si="17"/>
        <v>83.440914473953484</v>
      </c>
      <c r="U17">
        <f t="shared" si="17"/>
        <v>75.35443114555369</v>
      </c>
      <c r="V17">
        <f t="shared" si="17"/>
        <v>71.160073822406076</v>
      </c>
      <c r="W17">
        <f t="shared" si="17"/>
        <v>68.584546370855975</v>
      </c>
      <c r="X17">
        <f t="shared" si="17"/>
        <v>57.707959835291213</v>
      </c>
      <c r="Y17">
        <f t="shared" si="17"/>
        <v>35.715643400163515</v>
      </c>
      <c r="Z17">
        <f t="shared" si="17"/>
        <v>91.941468441284627</v>
      </c>
      <c r="AA17">
        <f t="shared" si="17"/>
        <v>83.878602851874803</v>
      </c>
      <c r="AB17">
        <f t="shared" si="17"/>
        <v>79.714032551578072</v>
      </c>
      <c r="AC17">
        <f t="shared" si="17"/>
        <v>77.164470929220982</v>
      </c>
      <c r="AD17">
        <f t="shared" si="17"/>
        <v>66.48686318295519</v>
      </c>
      <c r="AE17">
        <f t="shared" si="17"/>
        <v>45.813384021374453</v>
      </c>
      <c r="AF17">
        <f t="shared" si="17"/>
        <v>99.441878587363576</v>
      </c>
      <c r="AG17">
        <f t="shared" si="17"/>
        <v>91.396191877545661</v>
      </c>
      <c r="AH17">
        <f t="shared" si="17"/>
        <v>87.252885320279489</v>
      </c>
      <c r="AI17">
        <f t="shared" si="17"/>
        <v>84.721612753260885</v>
      </c>
      <c r="AJ17">
        <f t="shared" si="17"/>
        <v>74.17902264268767</v>
      </c>
      <c r="AK17">
        <f t="shared" si="17"/>
        <v>54.270352226478707</v>
      </c>
      <c r="AL17">
        <f t="shared" si="17"/>
        <v>106.94223120371193</v>
      </c>
      <c r="AM17">
        <f t="shared" si="17"/>
        <v>98.911110412590887</v>
      </c>
      <c r="AN17">
        <f t="shared" si="17"/>
        <v>94.785573837971967</v>
      </c>
      <c r="AO17">
        <f t="shared" si="17"/>
        <v>92.269430263985086</v>
      </c>
      <c r="AP17">
        <f t="shared" si="17"/>
        <v>81.835516889305097</v>
      </c>
      <c r="AQ17">
        <f t="shared" si="17"/>
        <v>62.483406645942381</v>
      </c>
      <c r="AR17">
        <f t="shared" si="17"/>
        <v>149.44356081570979</v>
      </c>
      <c r="AS17">
        <f t="shared" si="17"/>
        <v>141.4657427740529</v>
      </c>
      <c r="AT17">
        <f t="shared" si="17"/>
        <v>137.40327290102107</v>
      </c>
      <c r="AU17">
        <f t="shared" si="17"/>
        <v>134.93971107755081</v>
      </c>
      <c r="AV17">
        <f t="shared" si="17"/>
        <v>124.86402028737832</v>
      </c>
      <c r="AW17">
        <f t="shared" si="17"/>
        <v>107.06526498399759</v>
      </c>
      <c r="AY17">
        <f t="shared" si="17"/>
        <v>46.204985117512237</v>
      </c>
      <c r="AZ17">
        <f t="shared" si="17"/>
        <v>41.810667660718835</v>
      </c>
      <c r="BA17">
        <f t="shared" si="17"/>
        <v>39.04964923212556</v>
      </c>
      <c r="BB17">
        <f t="shared" si="17"/>
        <v>26.417434665995863</v>
      </c>
      <c r="BC17" t="e">
        <f t="shared" si="17"/>
        <v>#NUM!</v>
      </c>
      <c r="BD17">
        <f t="shared" si="17"/>
        <v>54.437722490187234</v>
      </c>
      <c r="BE17">
        <f t="shared" si="17"/>
        <v>46.204985117512237</v>
      </c>
      <c r="BF17">
        <f t="shared" si="17"/>
        <v>41.810667660718835</v>
      </c>
      <c r="BG17">
        <f t="shared" si="17"/>
        <v>39.04964923212556</v>
      </c>
      <c r="BH17">
        <f t="shared" si="17"/>
        <v>26.417434665995863</v>
      </c>
      <c r="BI17" t="e">
        <f t="shared" si="17"/>
        <v>#NUM!</v>
      </c>
      <c r="BJ17">
        <f t="shared" si="17"/>
        <v>54.437722490187234</v>
      </c>
      <c r="BK17">
        <f t="shared" si="17"/>
        <v>46.204985117512237</v>
      </c>
      <c r="BL17">
        <f t="shared" si="17"/>
        <v>41.810667660718835</v>
      </c>
      <c r="BM17">
        <f t="shared" si="17"/>
        <v>39.04964923212556</v>
      </c>
      <c r="BN17">
        <f t="shared" si="17"/>
        <v>26.417434665995863</v>
      </c>
      <c r="BO17" t="e">
        <f t="shared" ref="BO17:CI17" si="18">BO16^(1/2)</f>
        <v>#NUM!</v>
      </c>
      <c r="BP17">
        <f t="shared" si="18"/>
        <v>54.437722490187234</v>
      </c>
      <c r="BQ17">
        <f t="shared" si="18"/>
        <v>54.437722490187234</v>
      </c>
      <c r="BR17">
        <f t="shared" si="18"/>
        <v>54.437722490187234</v>
      </c>
      <c r="BS17">
        <f t="shared" si="18"/>
        <v>54.437722490187234</v>
      </c>
      <c r="BT17">
        <f t="shared" si="18"/>
        <v>54.437722490187234</v>
      </c>
      <c r="BU17">
        <f t="shared" si="18"/>
        <v>54.437722490187234</v>
      </c>
      <c r="BV17">
        <f t="shared" si="18"/>
        <v>54.437722490187234</v>
      </c>
      <c r="BW17">
        <f t="shared" si="18"/>
        <v>54.437722490187234</v>
      </c>
      <c r="BX17">
        <f t="shared" si="18"/>
        <v>54.437722490187234</v>
      </c>
      <c r="BY17">
        <f t="shared" si="18"/>
        <v>54.437722490187234</v>
      </c>
      <c r="BZ17">
        <f t="shared" si="18"/>
        <v>54.437722490187234</v>
      </c>
      <c r="CA17">
        <f t="shared" si="18"/>
        <v>54.437722490187234</v>
      </c>
      <c r="CB17">
        <f t="shared" si="18"/>
        <v>54.437722490187234</v>
      </c>
      <c r="CC17">
        <f t="shared" si="18"/>
        <v>54.437722490187234</v>
      </c>
      <c r="CD17">
        <f t="shared" si="18"/>
        <v>54.437722490187234</v>
      </c>
      <c r="CE17">
        <f t="shared" si="18"/>
        <v>54.437722490187234</v>
      </c>
      <c r="CF17">
        <f t="shared" si="18"/>
        <v>54.437722490187234</v>
      </c>
      <c r="CG17">
        <f t="shared" si="18"/>
        <v>54.437722490187234</v>
      </c>
      <c r="CH17">
        <f t="shared" si="18"/>
        <v>54.437722490187234</v>
      </c>
      <c r="CI17">
        <f t="shared" si="18"/>
        <v>54.437722490187234</v>
      </c>
    </row>
    <row r="18" spans="1:87" x14ac:dyDescent="0.25">
      <c r="A18" t="s">
        <v>12</v>
      </c>
      <c r="B18">
        <f>2*B15</f>
        <v>30</v>
      </c>
      <c r="C18">
        <f t="shared" ref="C18:G18" si="19">2*C15</f>
        <v>40</v>
      </c>
      <c r="D18">
        <f t="shared" si="19"/>
        <v>45</v>
      </c>
      <c r="E18">
        <f t="shared" si="19"/>
        <v>48</v>
      </c>
      <c r="F18">
        <f t="shared" si="19"/>
        <v>60</v>
      </c>
      <c r="G18">
        <f t="shared" si="19"/>
        <v>80</v>
      </c>
      <c r="H18">
        <f t="shared" ref="H18:BN18" si="20">2*H15</f>
        <v>30</v>
      </c>
      <c r="I18">
        <f t="shared" si="20"/>
        <v>40</v>
      </c>
      <c r="J18">
        <f t="shared" si="20"/>
        <v>45</v>
      </c>
      <c r="K18">
        <f t="shared" si="20"/>
        <v>48</v>
      </c>
      <c r="L18">
        <f t="shared" si="20"/>
        <v>60</v>
      </c>
      <c r="M18">
        <f t="shared" si="20"/>
        <v>80</v>
      </c>
      <c r="N18">
        <f t="shared" si="20"/>
        <v>30</v>
      </c>
      <c r="O18">
        <f t="shared" si="20"/>
        <v>40</v>
      </c>
      <c r="P18">
        <f t="shared" si="20"/>
        <v>45</v>
      </c>
      <c r="Q18">
        <f t="shared" si="20"/>
        <v>48</v>
      </c>
      <c r="R18">
        <f t="shared" si="20"/>
        <v>60</v>
      </c>
      <c r="S18">
        <f t="shared" si="20"/>
        <v>80</v>
      </c>
      <c r="T18">
        <f t="shared" si="20"/>
        <v>30</v>
      </c>
      <c r="U18">
        <f t="shared" si="20"/>
        <v>40</v>
      </c>
      <c r="V18">
        <f t="shared" si="20"/>
        <v>45</v>
      </c>
      <c r="W18">
        <f t="shared" si="20"/>
        <v>48</v>
      </c>
      <c r="X18">
        <f t="shared" si="20"/>
        <v>60</v>
      </c>
      <c r="Y18">
        <f t="shared" si="20"/>
        <v>80</v>
      </c>
      <c r="Z18">
        <f t="shared" si="20"/>
        <v>30</v>
      </c>
      <c r="AA18">
        <f t="shared" si="20"/>
        <v>40</v>
      </c>
      <c r="AB18">
        <f t="shared" si="20"/>
        <v>45</v>
      </c>
      <c r="AC18">
        <f t="shared" si="20"/>
        <v>48</v>
      </c>
      <c r="AD18">
        <f t="shared" si="20"/>
        <v>60</v>
      </c>
      <c r="AE18">
        <f t="shared" si="20"/>
        <v>80</v>
      </c>
      <c r="AF18">
        <f t="shared" si="20"/>
        <v>30</v>
      </c>
      <c r="AG18">
        <f t="shared" si="20"/>
        <v>40</v>
      </c>
      <c r="AH18">
        <f t="shared" si="20"/>
        <v>45</v>
      </c>
      <c r="AI18">
        <f t="shared" si="20"/>
        <v>48</v>
      </c>
      <c r="AJ18">
        <f t="shared" si="20"/>
        <v>60</v>
      </c>
      <c r="AK18">
        <f t="shared" si="20"/>
        <v>80</v>
      </c>
      <c r="AL18">
        <f t="shared" si="20"/>
        <v>30</v>
      </c>
      <c r="AM18">
        <f t="shared" si="20"/>
        <v>40</v>
      </c>
      <c r="AN18">
        <f t="shared" si="20"/>
        <v>45</v>
      </c>
      <c r="AO18">
        <f t="shared" si="20"/>
        <v>48</v>
      </c>
      <c r="AP18">
        <f t="shared" si="20"/>
        <v>60</v>
      </c>
      <c r="AQ18">
        <f t="shared" si="20"/>
        <v>80</v>
      </c>
      <c r="AR18">
        <f t="shared" si="20"/>
        <v>30</v>
      </c>
      <c r="AS18">
        <f t="shared" si="20"/>
        <v>40</v>
      </c>
      <c r="AT18">
        <f t="shared" si="20"/>
        <v>45</v>
      </c>
      <c r="AU18">
        <f t="shared" si="20"/>
        <v>48</v>
      </c>
      <c r="AV18">
        <f t="shared" si="20"/>
        <v>60</v>
      </c>
      <c r="AW18">
        <f t="shared" si="20"/>
        <v>80</v>
      </c>
      <c r="AY18">
        <f t="shared" si="20"/>
        <v>40</v>
      </c>
      <c r="AZ18">
        <f t="shared" si="20"/>
        <v>45</v>
      </c>
      <c r="BA18">
        <f t="shared" si="20"/>
        <v>48</v>
      </c>
      <c r="BB18">
        <f t="shared" si="20"/>
        <v>60</v>
      </c>
      <c r="BC18">
        <f t="shared" si="20"/>
        <v>80</v>
      </c>
      <c r="BD18">
        <f t="shared" si="20"/>
        <v>30</v>
      </c>
      <c r="BE18">
        <f t="shared" si="20"/>
        <v>40</v>
      </c>
      <c r="BF18">
        <f t="shared" si="20"/>
        <v>45</v>
      </c>
      <c r="BG18">
        <f t="shared" si="20"/>
        <v>48</v>
      </c>
      <c r="BH18">
        <f t="shared" si="20"/>
        <v>60</v>
      </c>
      <c r="BI18">
        <f t="shared" si="20"/>
        <v>80</v>
      </c>
      <c r="BJ18">
        <f t="shared" si="20"/>
        <v>30</v>
      </c>
      <c r="BK18">
        <f t="shared" si="20"/>
        <v>40</v>
      </c>
      <c r="BL18">
        <f t="shared" si="20"/>
        <v>45</v>
      </c>
      <c r="BM18">
        <f t="shared" si="20"/>
        <v>48</v>
      </c>
      <c r="BN18">
        <f t="shared" si="20"/>
        <v>60</v>
      </c>
      <c r="BO18">
        <f t="shared" ref="BO18:CI18" si="21">2*BO15</f>
        <v>80</v>
      </c>
      <c r="BP18">
        <f t="shared" si="21"/>
        <v>30</v>
      </c>
      <c r="BQ18">
        <f t="shared" si="21"/>
        <v>30</v>
      </c>
      <c r="BR18">
        <f t="shared" si="21"/>
        <v>30</v>
      </c>
      <c r="BS18">
        <f t="shared" si="21"/>
        <v>30</v>
      </c>
      <c r="BT18">
        <f t="shared" si="21"/>
        <v>30</v>
      </c>
      <c r="BU18">
        <f t="shared" si="21"/>
        <v>30</v>
      </c>
      <c r="BV18">
        <f t="shared" si="21"/>
        <v>30</v>
      </c>
      <c r="BW18">
        <f t="shared" si="21"/>
        <v>30</v>
      </c>
      <c r="BX18">
        <f t="shared" si="21"/>
        <v>30</v>
      </c>
      <c r="BY18">
        <f t="shared" si="21"/>
        <v>30</v>
      </c>
      <c r="BZ18">
        <f t="shared" si="21"/>
        <v>30</v>
      </c>
      <c r="CA18">
        <f t="shared" si="21"/>
        <v>30</v>
      </c>
      <c r="CB18">
        <f t="shared" si="21"/>
        <v>30</v>
      </c>
      <c r="CC18">
        <f t="shared" si="21"/>
        <v>30</v>
      </c>
      <c r="CD18">
        <f t="shared" si="21"/>
        <v>30</v>
      </c>
      <c r="CE18">
        <f t="shared" si="21"/>
        <v>30</v>
      </c>
      <c r="CF18">
        <f t="shared" si="21"/>
        <v>30</v>
      </c>
      <c r="CG18">
        <f t="shared" si="21"/>
        <v>30</v>
      </c>
      <c r="CH18">
        <f t="shared" si="21"/>
        <v>30</v>
      </c>
      <c r="CI18">
        <f t="shared" si="21"/>
        <v>30</v>
      </c>
    </row>
    <row r="19" spans="1:87" x14ac:dyDescent="0.25">
      <c r="A19" t="s">
        <v>13</v>
      </c>
      <c r="B19">
        <f>2*B14</f>
        <v>28</v>
      </c>
      <c r="C19">
        <f t="shared" ref="C19:G19" si="22">2*C14</f>
        <v>28</v>
      </c>
      <c r="D19">
        <f t="shared" si="22"/>
        <v>28</v>
      </c>
      <c r="E19">
        <f t="shared" si="22"/>
        <v>28</v>
      </c>
      <c r="F19">
        <f t="shared" si="22"/>
        <v>28</v>
      </c>
      <c r="G19">
        <f t="shared" si="22"/>
        <v>28</v>
      </c>
      <c r="H19">
        <f t="shared" ref="H19:BN19" si="23">2*H14</f>
        <v>28</v>
      </c>
      <c r="I19">
        <f t="shared" si="23"/>
        <v>28</v>
      </c>
      <c r="J19">
        <f t="shared" si="23"/>
        <v>28</v>
      </c>
      <c r="K19">
        <f t="shared" si="23"/>
        <v>28</v>
      </c>
      <c r="L19">
        <f t="shared" si="23"/>
        <v>28</v>
      </c>
      <c r="M19">
        <f t="shared" si="23"/>
        <v>28</v>
      </c>
      <c r="N19">
        <f t="shared" si="23"/>
        <v>28</v>
      </c>
      <c r="O19">
        <f t="shared" si="23"/>
        <v>28</v>
      </c>
      <c r="P19">
        <f t="shared" si="23"/>
        <v>28</v>
      </c>
      <c r="Q19">
        <f t="shared" si="23"/>
        <v>28</v>
      </c>
      <c r="R19">
        <f t="shared" si="23"/>
        <v>28</v>
      </c>
      <c r="S19">
        <f t="shared" si="23"/>
        <v>28</v>
      </c>
      <c r="T19">
        <f t="shared" si="23"/>
        <v>28</v>
      </c>
      <c r="U19">
        <f t="shared" si="23"/>
        <v>28</v>
      </c>
      <c r="V19">
        <f t="shared" si="23"/>
        <v>28</v>
      </c>
      <c r="W19">
        <f t="shared" si="23"/>
        <v>28</v>
      </c>
      <c r="X19">
        <f t="shared" si="23"/>
        <v>28</v>
      </c>
      <c r="Y19">
        <f t="shared" si="23"/>
        <v>28</v>
      </c>
      <c r="Z19">
        <f t="shared" si="23"/>
        <v>28</v>
      </c>
      <c r="AA19">
        <f t="shared" si="23"/>
        <v>28</v>
      </c>
      <c r="AB19">
        <f t="shared" si="23"/>
        <v>28</v>
      </c>
      <c r="AC19">
        <f t="shared" si="23"/>
        <v>28</v>
      </c>
      <c r="AD19">
        <f t="shared" si="23"/>
        <v>28</v>
      </c>
      <c r="AE19">
        <f t="shared" si="23"/>
        <v>28</v>
      </c>
      <c r="AF19">
        <f t="shared" si="23"/>
        <v>28</v>
      </c>
      <c r="AG19">
        <f t="shared" si="23"/>
        <v>28</v>
      </c>
      <c r="AH19">
        <f t="shared" si="23"/>
        <v>28</v>
      </c>
      <c r="AI19">
        <f t="shared" si="23"/>
        <v>28</v>
      </c>
      <c r="AJ19">
        <f t="shared" si="23"/>
        <v>28</v>
      </c>
      <c r="AK19">
        <f t="shared" si="23"/>
        <v>28</v>
      </c>
      <c r="AL19">
        <f t="shared" si="23"/>
        <v>28</v>
      </c>
      <c r="AM19">
        <f t="shared" si="23"/>
        <v>28</v>
      </c>
      <c r="AN19">
        <f t="shared" si="23"/>
        <v>28</v>
      </c>
      <c r="AO19">
        <f t="shared" si="23"/>
        <v>28</v>
      </c>
      <c r="AP19">
        <f t="shared" si="23"/>
        <v>28</v>
      </c>
      <c r="AQ19">
        <f t="shared" si="23"/>
        <v>28</v>
      </c>
      <c r="AR19">
        <f t="shared" si="23"/>
        <v>28</v>
      </c>
      <c r="AS19">
        <f t="shared" si="23"/>
        <v>28</v>
      </c>
      <c r="AT19">
        <f t="shared" si="23"/>
        <v>28</v>
      </c>
      <c r="AU19">
        <f t="shared" si="23"/>
        <v>28</v>
      </c>
      <c r="AV19">
        <f t="shared" si="23"/>
        <v>28</v>
      </c>
      <c r="AW19">
        <f t="shared" si="23"/>
        <v>28</v>
      </c>
      <c r="AY19">
        <f t="shared" si="23"/>
        <v>28</v>
      </c>
      <c r="AZ19">
        <f t="shared" si="23"/>
        <v>28</v>
      </c>
      <c r="BA19">
        <f t="shared" si="23"/>
        <v>28</v>
      </c>
      <c r="BB19">
        <f t="shared" si="23"/>
        <v>28</v>
      </c>
      <c r="BC19">
        <f t="shared" si="23"/>
        <v>28</v>
      </c>
      <c r="BD19">
        <f t="shared" si="23"/>
        <v>28</v>
      </c>
      <c r="BE19">
        <f t="shared" si="23"/>
        <v>28</v>
      </c>
      <c r="BF19">
        <f t="shared" si="23"/>
        <v>28</v>
      </c>
      <c r="BG19">
        <f t="shared" si="23"/>
        <v>28</v>
      </c>
      <c r="BH19">
        <f t="shared" si="23"/>
        <v>28</v>
      </c>
      <c r="BI19">
        <f t="shared" si="23"/>
        <v>28</v>
      </c>
      <c r="BJ19">
        <f t="shared" si="23"/>
        <v>28</v>
      </c>
      <c r="BK19">
        <f t="shared" si="23"/>
        <v>28</v>
      </c>
      <c r="BL19">
        <f t="shared" si="23"/>
        <v>28</v>
      </c>
      <c r="BM19">
        <f t="shared" si="23"/>
        <v>28</v>
      </c>
      <c r="BN19">
        <f t="shared" si="23"/>
        <v>28</v>
      </c>
      <c r="BO19">
        <f t="shared" ref="BO19:CI19" si="24">2*BO14</f>
        <v>28</v>
      </c>
      <c r="BP19">
        <f t="shared" si="24"/>
        <v>28</v>
      </c>
      <c r="BQ19">
        <f t="shared" si="24"/>
        <v>28</v>
      </c>
      <c r="BR19">
        <f t="shared" si="24"/>
        <v>28</v>
      </c>
      <c r="BS19">
        <f t="shared" si="24"/>
        <v>28</v>
      </c>
      <c r="BT19">
        <f t="shared" si="24"/>
        <v>28</v>
      </c>
      <c r="BU19">
        <f t="shared" si="24"/>
        <v>28</v>
      </c>
      <c r="BV19">
        <f t="shared" si="24"/>
        <v>28</v>
      </c>
      <c r="BW19">
        <f t="shared" si="24"/>
        <v>28</v>
      </c>
      <c r="BX19">
        <f t="shared" si="24"/>
        <v>28</v>
      </c>
      <c r="BY19">
        <f t="shared" si="24"/>
        <v>28</v>
      </c>
      <c r="BZ19">
        <f t="shared" si="24"/>
        <v>28</v>
      </c>
      <c r="CA19">
        <f t="shared" si="24"/>
        <v>28</v>
      </c>
      <c r="CB19">
        <f t="shared" si="24"/>
        <v>28</v>
      </c>
      <c r="CC19">
        <f t="shared" si="24"/>
        <v>28</v>
      </c>
      <c r="CD19">
        <f t="shared" si="24"/>
        <v>28</v>
      </c>
      <c r="CE19">
        <f t="shared" si="24"/>
        <v>28</v>
      </c>
      <c r="CF19">
        <f t="shared" si="24"/>
        <v>28</v>
      </c>
      <c r="CG19">
        <f t="shared" si="24"/>
        <v>28</v>
      </c>
      <c r="CH19">
        <f t="shared" si="24"/>
        <v>28</v>
      </c>
      <c r="CI19">
        <f t="shared" si="24"/>
        <v>28</v>
      </c>
    </row>
    <row r="20" spans="1:87" x14ac:dyDescent="0.25">
      <c r="A20" s="1" t="s">
        <v>14</v>
      </c>
      <c r="B20">
        <f>180-2*DEGREES(ASIN((B18-B19)/(2*B17)))</f>
        <v>177.89487878175851</v>
      </c>
      <c r="C20">
        <f t="shared" ref="C20:G20" si="25">180-2*DEGREES(ASIN((C18-C19)/(2*C17)))</f>
        <v>165.07744398263475</v>
      </c>
      <c r="D20">
        <f t="shared" si="25"/>
        <v>156.54030289553791</v>
      </c>
      <c r="E20">
        <f t="shared" si="25"/>
        <v>150.32431731451712</v>
      </c>
      <c r="F20">
        <f t="shared" si="25"/>
        <v>105.44721005433406</v>
      </c>
      <c r="G20" t="e">
        <f t="shared" si="25"/>
        <v>#NUM!</v>
      </c>
      <c r="H20">
        <f t="shared" ref="H20:V20" si="26">180-2*DEGREES(ASIN((H18-H19)/(2*H17)))</f>
        <v>178.28806715494537</v>
      </c>
      <c r="I20">
        <f t="shared" si="26"/>
        <v>168.284102992681</v>
      </c>
      <c r="J20">
        <f t="shared" si="26"/>
        <v>162.05703826558488</v>
      </c>
      <c r="K20">
        <f t="shared" si="26"/>
        <v>157.76192212745872</v>
      </c>
      <c r="L20">
        <f t="shared" si="26"/>
        <v>133.24867964067494</v>
      </c>
      <c r="M20" t="e">
        <f t="shared" si="26"/>
        <v>#NUM!</v>
      </c>
      <c r="N20">
        <f t="shared" si="26"/>
        <v>178.55748109705311</v>
      </c>
      <c r="O20">
        <f t="shared" si="26"/>
        <v>170.35110377672729</v>
      </c>
      <c r="P20">
        <f t="shared" si="26"/>
        <v>165.45135087671238</v>
      </c>
      <c r="Q20">
        <f t="shared" si="26"/>
        <v>162.17295040309739</v>
      </c>
      <c r="R20">
        <f t="shared" si="26"/>
        <v>145.22761130984387</v>
      </c>
      <c r="S20">
        <f t="shared" si="26"/>
        <v>63.827773440026633</v>
      </c>
      <c r="T20">
        <f t="shared" si="26"/>
        <v>178.62664134212568</v>
      </c>
      <c r="U20">
        <f t="shared" si="26"/>
        <v>170.86612522379573</v>
      </c>
      <c r="V20">
        <f t="shared" si="26"/>
        <v>166.27939168279727</v>
      </c>
      <c r="W20">
        <f t="shared" ref="W20" si="27">180-2*DEGREES(ASIN((W18-W19)/(2*W17)))</f>
        <v>163.2321535142739</v>
      </c>
      <c r="X20">
        <f t="shared" ref="X20" si="28">180-2*DEGREES(ASIN((X18-X19)/(2*X17)))</f>
        <v>147.80674357230984</v>
      </c>
      <c r="Y20">
        <f t="shared" ref="Y20" si="29">180-2*DEGREES(ASIN((Y18-Y19)/(2*Y17)))</f>
        <v>86.566649510331644</v>
      </c>
      <c r="Z20">
        <f t="shared" ref="Z20" si="30">180-2*DEGREES(ASIN((Z18-Z19)/(2*Z17)))</f>
        <v>178.75362205527989</v>
      </c>
      <c r="AA20">
        <f t="shared" ref="AA20" si="31">180-2*DEGREES(ASIN((AA18-AA19)/(2*AA17)))</f>
        <v>171.7960358262259</v>
      </c>
      <c r="AB20">
        <f t="shared" ref="AB20" si="32">180-2*DEGREES(ASIN((AB18-AB19)/(2*AB17)))</f>
        <v>167.75769402200444</v>
      </c>
      <c r="AC20">
        <f t="shared" ref="AC20" si="33">180-2*DEGREES(ASIN((AC18-AC19)/(2*AC17)))</f>
        <v>165.10781501100226</v>
      </c>
      <c r="AD20">
        <f t="shared" ref="AD20" si="34">180-2*DEGREES(ASIN((AD18-AD19)/(2*AD17)))</f>
        <v>152.15029887406789</v>
      </c>
      <c r="AE20">
        <f t="shared" ref="AE20" si="35">180-2*DEGREES(ASIN((AE18-AE19)/(2*AE17)))</f>
        <v>110.84509905973697</v>
      </c>
      <c r="AF20">
        <f t="shared" ref="AF20" si="36">180-2*DEGREES(ASIN((AF18-AF19)/(2*AF17)))</f>
        <v>178.84763349104287</v>
      </c>
      <c r="AG20">
        <f t="shared" ref="AG20" si="37">180-2*DEGREES(ASIN((AG18-AG19)/(2*AG17)))</f>
        <v>172.47185079981062</v>
      </c>
      <c r="AH20">
        <f t="shared" ref="AH20" si="38">180-2*DEGREES(ASIN((AH18-AH19)/(2*AH17)))</f>
        <v>168.81898867022809</v>
      </c>
      <c r="AI20">
        <f t="shared" ref="AI20" si="39">180-2*DEGREES(ASIN((AI18-AI19)/(2*AI17)))</f>
        <v>166.4427366457611</v>
      </c>
      <c r="AJ20">
        <f t="shared" ref="AJ20" si="40">180-2*DEGREES(ASIN((AJ18-AJ19)/(2*AJ17)))</f>
        <v>155.0874608449121</v>
      </c>
      <c r="AK20">
        <f t="shared" ref="AK20" si="41">180-2*DEGREES(ASIN((AK18-AK19)/(2*AK17)))</f>
        <v>122.74895076440941</v>
      </c>
      <c r="AL20">
        <f t="shared" ref="AL20" si="42">180-2*DEGREES(ASIN((AL18-AL19)/(2*AL17)))</f>
        <v>178.92845672144816</v>
      </c>
      <c r="AM20">
        <f t="shared" ref="AM20" si="43">180-2*DEGREES(ASIN((AM18-AM19)/(2*AM17)))</f>
        <v>173.04454561746175</v>
      </c>
      <c r="AN20">
        <f t="shared" ref="AN20" si="44">180-2*DEGREES(ASIN((AN18-AN19)/(2*AN17)))</f>
        <v>169.71005344330393</v>
      </c>
      <c r="AO20">
        <f t="shared" ref="AO20:AP20" si="45">180-2*DEGREES(ASIN((AO18-AO19)/(2*AO17)))</f>
        <v>167.55632478493314</v>
      </c>
      <c r="AP20">
        <f t="shared" si="45"/>
        <v>157.45048145130949</v>
      </c>
      <c r="AQ20">
        <f t="shared" ref="AQ20" si="46">180-2*DEGREES(ASIN((AQ18-AQ19)/(2*AQ17)))</f>
        <v>130.8214643022265</v>
      </c>
      <c r="AR20">
        <f t="shared" ref="AR20" si="47">180-2*DEGREES(ASIN((AR18-AR19)/(2*AR17)))</f>
        <v>179.23320607741746</v>
      </c>
      <c r="AS20">
        <f t="shared" ref="AS20" si="48">180-2*DEGREES(ASIN((AS18-AS19)/(2*AS17)))</f>
        <v>175.13835898992306</v>
      </c>
      <c r="AT20">
        <f t="shared" ref="AT20" si="49">180-2*DEGREES(ASIN((AT18-AT19)/(2*AT17)))</f>
        <v>172.90664225098126</v>
      </c>
      <c r="AU20">
        <f t="shared" ref="AU20" si="50">180-2*DEGREES(ASIN((AU18-AU19)/(2*AU17)))</f>
        <v>171.50015179284625</v>
      </c>
      <c r="AV20">
        <f t="shared" ref="AV20" si="51">180-2*DEGREES(ASIN((AV18-AV19)/(2*AV17)))</f>
        <v>165.27582347327791</v>
      </c>
      <c r="AW20">
        <f t="shared" ref="AW20" si="52">180-2*DEGREES(ASIN((AW18-AW19)/(2*AW17)))</f>
        <v>151.89126035053025</v>
      </c>
      <c r="AY20">
        <f t="shared" ref="AY20:BN20" si="53">180-2*ASIN((AY18-AY19)/(2*AY17))</f>
        <v>179.73955226468368</v>
      </c>
      <c r="AZ20">
        <f t="shared" si="53"/>
        <v>179.59055104400656</v>
      </c>
      <c r="BA20">
        <f t="shared" si="53"/>
        <v>179.48206162936125</v>
      </c>
      <c r="BB20">
        <f t="shared" si="53"/>
        <v>178.6988083489004</v>
      </c>
      <c r="BC20" t="e">
        <f t="shared" si="53"/>
        <v>#NUM!</v>
      </c>
      <c r="BD20">
        <f t="shared" si="53"/>
        <v>179.96325870358808</v>
      </c>
      <c r="BE20">
        <f t="shared" si="53"/>
        <v>179.73955226468368</v>
      </c>
      <c r="BF20">
        <f t="shared" si="53"/>
        <v>179.59055104400656</v>
      </c>
      <c r="BG20">
        <f t="shared" si="53"/>
        <v>179.48206162936125</v>
      </c>
      <c r="BH20">
        <f t="shared" si="53"/>
        <v>178.6988083489004</v>
      </c>
      <c r="BI20" t="e">
        <f t="shared" si="53"/>
        <v>#NUM!</v>
      </c>
      <c r="BJ20">
        <f t="shared" si="53"/>
        <v>179.96325870358808</v>
      </c>
      <c r="BK20">
        <f t="shared" si="53"/>
        <v>179.73955226468368</v>
      </c>
      <c r="BL20">
        <f t="shared" si="53"/>
        <v>179.59055104400656</v>
      </c>
      <c r="BM20">
        <f t="shared" si="53"/>
        <v>179.48206162936125</v>
      </c>
      <c r="BN20">
        <f t="shared" si="53"/>
        <v>178.6988083489004</v>
      </c>
      <c r="BO20" t="e">
        <f t="shared" ref="BO20:CI20" si="54">180-2*ASIN((BO18-BO19)/(2*BO17))</f>
        <v>#NUM!</v>
      </c>
      <c r="BP20">
        <f t="shared" si="54"/>
        <v>179.96325870358808</v>
      </c>
      <c r="BQ20">
        <f t="shared" si="54"/>
        <v>179.96325870358808</v>
      </c>
      <c r="BR20">
        <f t="shared" si="54"/>
        <v>179.96325870358808</v>
      </c>
      <c r="BS20">
        <f t="shared" si="54"/>
        <v>179.96325870358808</v>
      </c>
      <c r="BT20">
        <f t="shared" si="54"/>
        <v>179.96325870358808</v>
      </c>
      <c r="BU20">
        <f t="shared" si="54"/>
        <v>179.96325870358808</v>
      </c>
      <c r="BV20">
        <f t="shared" si="54"/>
        <v>179.96325870358808</v>
      </c>
      <c r="BW20">
        <f t="shared" si="54"/>
        <v>179.96325870358808</v>
      </c>
      <c r="BX20">
        <f t="shared" si="54"/>
        <v>179.96325870358808</v>
      </c>
      <c r="BY20">
        <f t="shared" si="54"/>
        <v>179.96325870358808</v>
      </c>
      <c r="BZ20">
        <f t="shared" si="54"/>
        <v>179.96325870358808</v>
      </c>
      <c r="CA20">
        <f t="shared" si="54"/>
        <v>179.96325870358808</v>
      </c>
      <c r="CB20">
        <f t="shared" si="54"/>
        <v>179.96325870358808</v>
      </c>
      <c r="CC20">
        <f t="shared" si="54"/>
        <v>179.96325870358808</v>
      </c>
      <c r="CD20">
        <f t="shared" si="54"/>
        <v>179.96325870358808</v>
      </c>
      <c r="CE20">
        <f t="shared" si="54"/>
        <v>179.96325870358808</v>
      </c>
      <c r="CF20">
        <f t="shared" si="54"/>
        <v>179.96325870358808</v>
      </c>
      <c r="CG20">
        <f t="shared" si="54"/>
        <v>179.96325870358808</v>
      </c>
      <c r="CH20">
        <f t="shared" si="54"/>
        <v>179.96325870358808</v>
      </c>
      <c r="CI20">
        <f t="shared" si="54"/>
        <v>179.96325870358808</v>
      </c>
    </row>
    <row r="21" spans="1:87" x14ac:dyDescent="0.25">
      <c r="A21" s="2" t="s">
        <v>15</v>
      </c>
      <c r="B21">
        <f>B20/180*PI()</f>
        <v>3.1048513571778851</v>
      </c>
      <c r="C21">
        <f t="shared" ref="C21:G21" si="55">C20/180*PI()</f>
        <v>2.8811449182734776</v>
      </c>
      <c r="D21">
        <f t="shared" si="55"/>
        <v>2.7321436975963493</v>
      </c>
      <c r="E21">
        <f t="shared" si="55"/>
        <v>2.6236542829510441</v>
      </c>
      <c r="F21">
        <f t="shared" si="55"/>
        <v>1.8404010024901982</v>
      </c>
      <c r="G21" t="e">
        <f t="shared" si="55"/>
        <v>#NUM!</v>
      </c>
      <c r="H21">
        <f t="shared" ref="H21:BN21" si="56">H20/180*PI()</f>
        <v>3.1117137888705559</v>
      </c>
      <c r="I21">
        <f t="shared" si="56"/>
        <v>2.9371116759875266</v>
      </c>
      <c r="J21">
        <f t="shared" si="56"/>
        <v>2.8284288937648969</v>
      </c>
      <c r="K21">
        <f t="shared" si="56"/>
        <v>2.7534649753990519</v>
      </c>
      <c r="L21">
        <f t="shared" si="56"/>
        <v>2.3256281836649122</v>
      </c>
      <c r="M21" t="e">
        <f t="shared" si="56"/>
        <v>#NUM!</v>
      </c>
      <c r="N21">
        <f t="shared" si="56"/>
        <v>3.1164159492111136</v>
      </c>
      <c r="O21">
        <f t="shared" si="56"/>
        <v>2.9731876453104382</v>
      </c>
      <c r="P21">
        <f t="shared" si="56"/>
        <v>2.8876708246710376</v>
      </c>
      <c r="Q21">
        <f t="shared" si="56"/>
        <v>2.8304519422075147</v>
      </c>
      <c r="R21">
        <f t="shared" si="56"/>
        <v>2.53469998216333</v>
      </c>
      <c r="S21">
        <f t="shared" si="56"/>
        <v>1.1140048007454522</v>
      </c>
      <c r="T21">
        <f t="shared" si="56"/>
        <v>3.117623023199116</v>
      </c>
      <c r="U21">
        <f t="shared" si="56"/>
        <v>2.9821764652801681</v>
      </c>
      <c r="V21">
        <f t="shared" si="56"/>
        <v>2.9021228630780871</v>
      </c>
      <c r="W21">
        <f t="shared" si="56"/>
        <v>2.8489385239449123</v>
      </c>
      <c r="X21">
        <f t="shared" si="56"/>
        <v>2.579714331987772</v>
      </c>
      <c r="Y21">
        <f t="shared" si="56"/>
        <v>1.5108730563752242</v>
      </c>
      <c r="Z21">
        <f t="shared" si="56"/>
        <v>3.1198392547301874</v>
      </c>
      <c r="AA21">
        <f t="shared" si="56"/>
        <v>2.9984064670417787</v>
      </c>
      <c r="AB21">
        <f t="shared" si="56"/>
        <v>2.9279241062371861</v>
      </c>
      <c r="AC21">
        <f t="shared" si="56"/>
        <v>2.8816749927157073</v>
      </c>
      <c r="AD21">
        <f t="shared" si="56"/>
        <v>2.6555236732459058</v>
      </c>
      <c r="AE21">
        <f t="shared" si="56"/>
        <v>1.9346119382916807</v>
      </c>
      <c r="AF21">
        <f t="shared" si="56"/>
        <v>3.1214800638187783</v>
      </c>
      <c r="AG21">
        <f t="shared" si="56"/>
        <v>3.0102016634651108</v>
      </c>
      <c r="AH21">
        <f t="shared" si="56"/>
        <v>2.9464471921824837</v>
      </c>
      <c r="AI21">
        <f t="shared" si="56"/>
        <v>2.904973770498354</v>
      </c>
      <c r="AJ21">
        <f t="shared" si="56"/>
        <v>2.7067868203015033</v>
      </c>
      <c r="AK21">
        <f t="shared" si="56"/>
        <v>2.1423733442073547</v>
      </c>
      <c r="AL21">
        <f t="shared" si="56"/>
        <v>3.1228906953014488</v>
      </c>
      <c r="AM21">
        <f t="shared" si="56"/>
        <v>3.0201970736422314</v>
      </c>
      <c r="AN21">
        <f t="shared" si="56"/>
        <v>2.9619992063211935</v>
      </c>
      <c r="AO21">
        <f t="shared" si="56"/>
        <v>2.9244095500380629</v>
      </c>
      <c r="AP21">
        <f t="shared" si="56"/>
        <v>2.7480293101756104</v>
      </c>
      <c r="AQ21">
        <f t="shared" si="56"/>
        <v>2.2832652843540786</v>
      </c>
      <c r="AR21">
        <f t="shared" si="56"/>
        <v>3.1282095749564451</v>
      </c>
      <c r="AS21">
        <f t="shared" si="56"/>
        <v>3.0567410109139681</v>
      </c>
      <c r="AT21">
        <f t="shared" si="56"/>
        <v>3.0177902058475627</v>
      </c>
      <c r="AU21">
        <f t="shared" si="56"/>
        <v>2.9932423164552233</v>
      </c>
      <c r="AV21">
        <f t="shared" si="56"/>
        <v>2.8846072935536298</v>
      </c>
      <c r="AW21">
        <f t="shared" si="56"/>
        <v>2.6510025981206691</v>
      </c>
      <c r="AY21">
        <f t="shared" si="56"/>
        <v>3.1370469830791605</v>
      </c>
      <c r="AZ21">
        <f t="shared" si="56"/>
        <v>3.1344464211888541</v>
      </c>
      <c r="BA21">
        <f t="shared" si="56"/>
        <v>3.1325529236997323</v>
      </c>
      <c r="BB21">
        <f t="shared" si="56"/>
        <v>3.118882575078644</v>
      </c>
      <c r="BC21" t="e">
        <f t="shared" si="56"/>
        <v>#NUM!</v>
      </c>
      <c r="BD21">
        <f t="shared" si="56"/>
        <v>3.1409513969959542</v>
      </c>
      <c r="BE21">
        <f t="shared" si="56"/>
        <v>3.1370469830791605</v>
      </c>
      <c r="BF21">
        <f t="shared" si="56"/>
        <v>3.1344464211888541</v>
      </c>
      <c r="BG21">
        <f t="shared" si="56"/>
        <v>3.1325529236997323</v>
      </c>
      <c r="BH21">
        <f t="shared" si="56"/>
        <v>3.118882575078644</v>
      </c>
      <c r="BI21" t="e">
        <f t="shared" si="56"/>
        <v>#NUM!</v>
      </c>
      <c r="BJ21">
        <f t="shared" si="56"/>
        <v>3.1409513969959542</v>
      </c>
      <c r="BK21">
        <f t="shared" si="56"/>
        <v>3.1370469830791605</v>
      </c>
      <c r="BL21">
        <f t="shared" si="56"/>
        <v>3.1344464211888541</v>
      </c>
      <c r="BM21">
        <f t="shared" si="56"/>
        <v>3.1325529236997323</v>
      </c>
      <c r="BN21">
        <f t="shared" si="56"/>
        <v>3.118882575078644</v>
      </c>
      <c r="BO21" t="e">
        <f t="shared" ref="BO21:CI21" si="57">BO20/180*PI()</f>
        <v>#NUM!</v>
      </c>
      <c r="BP21">
        <f t="shared" si="57"/>
        <v>3.1409513969959542</v>
      </c>
      <c r="BQ21">
        <f t="shared" si="57"/>
        <v>3.1409513969959542</v>
      </c>
      <c r="BR21">
        <f t="shared" si="57"/>
        <v>3.1409513969959542</v>
      </c>
      <c r="BS21">
        <f t="shared" si="57"/>
        <v>3.1409513969959542</v>
      </c>
      <c r="BT21">
        <f t="shared" si="57"/>
        <v>3.1409513969959542</v>
      </c>
      <c r="BU21">
        <f t="shared" si="57"/>
        <v>3.1409513969959542</v>
      </c>
      <c r="BV21">
        <f t="shared" si="57"/>
        <v>3.1409513969959542</v>
      </c>
      <c r="BW21">
        <f t="shared" si="57"/>
        <v>3.1409513969959542</v>
      </c>
      <c r="BX21">
        <f t="shared" si="57"/>
        <v>3.1409513969959542</v>
      </c>
      <c r="BY21">
        <f t="shared" si="57"/>
        <v>3.1409513969959542</v>
      </c>
      <c r="BZ21">
        <f t="shared" si="57"/>
        <v>3.1409513969959542</v>
      </c>
      <c r="CA21">
        <f t="shared" si="57"/>
        <v>3.1409513969959542</v>
      </c>
      <c r="CB21">
        <f t="shared" si="57"/>
        <v>3.1409513969959542</v>
      </c>
      <c r="CC21">
        <f t="shared" si="57"/>
        <v>3.1409513969959542</v>
      </c>
      <c r="CD21">
        <f t="shared" si="57"/>
        <v>3.1409513969959542</v>
      </c>
      <c r="CE21">
        <f t="shared" si="57"/>
        <v>3.1409513969959542</v>
      </c>
      <c r="CF21">
        <f t="shared" si="57"/>
        <v>3.1409513969959542</v>
      </c>
      <c r="CG21">
        <f t="shared" si="57"/>
        <v>3.1409513969959542</v>
      </c>
      <c r="CH21">
        <f t="shared" si="57"/>
        <v>3.1409513969959542</v>
      </c>
      <c r="CI21">
        <f t="shared" si="57"/>
        <v>3.1409513969959542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2022-05-31T10:56:57Z</dcterms:created>
  <dcterms:modified xsi:type="dcterms:W3CDTF">2022-05-31T15:59:03Z</dcterms:modified>
</cp:coreProperties>
</file>