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
    </mc:Choice>
  </mc:AlternateContent>
  <xr:revisionPtr revIDLastSave="0" documentId="13_ncr:1_{08F7F74E-3159-4870-B7E4-22407A572B66}"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400" yWindow="1305" windowWidth="27540" windowHeight="1378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X10" i="1" l="1"/>
  <c r="X11" i="1"/>
  <c r="X12" i="1"/>
  <c r="X13" i="1"/>
  <c r="X14" i="1"/>
  <c r="X15" i="1"/>
  <c r="X17" i="1"/>
  <c r="X18" i="1"/>
  <c r="X20" i="1"/>
  <c r="X21" i="1"/>
  <c r="X22" i="1"/>
  <c r="X23" i="1"/>
  <c r="X25" i="1"/>
  <c r="X26" i="1"/>
  <c r="X28" i="1"/>
  <c r="X29" i="1"/>
  <c r="X30" i="1"/>
  <c r="X31" i="1"/>
  <c r="X33" i="1"/>
  <c r="X35" i="1"/>
  <c r="X36" i="1"/>
  <c r="X37" i="1"/>
  <c r="X38" i="1"/>
  <c r="X39" i="1"/>
  <c r="X41" i="1"/>
  <c r="X43" i="1"/>
  <c r="X44" i="1"/>
  <c r="X45" i="1"/>
  <c r="X46" i="1"/>
  <c r="X47" i="1"/>
  <c r="X49" i="1"/>
  <c r="X50" i="1"/>
  <c r="X52" i="1"/>
  <c r="X53" i="1"/>
  <c r="X54" i="1"/>
  <c r="X55" i="1"/>
  <c r="X58" i="1"/>
  <c r="X59" i="1"/>
  <c r="X60" i="1"/>
  <c r="X61" i="1"/>
  <c r="X62" i="1"/>
  <c r="X63" i="1"/>
  <c r="X65" i="1"/>
  <c r="X67" i="1"/>
  <c r="X68" i="1"/>
  <c r="X69" i="1"/>
  <c r="X70" i="1"/>
  <c r="X71" i="1"/>
  <c r="X73" i="1"/>
  <c r="X74" i="1"/>
  <c r="X75" i="1"/>
  <c r="X76" i="1"/>
  <c r="X77" i="1"/>
  <c r="X78" i="1"/>
  <c r="X79" i="1"/>
  <c r="X82" i="1"/>
  <c r="X83" i="1"/>
  <c r="X84" i="1"/>
  <c r="X85" i="1"/>
  <c r="X86" i="1"/>
  <c r="X87" i="1"/>
  <c r="X89" i="1"/>
  <c r="X90" i="1"/>
  <c r="X91" i="1"/>
  <c r="X92" i="1"/>
  <c r="X93" i="1"/>
  <c r="X94" i="1"/>
  <c r="X95" i="1"/>
  <c r="X97" i="1"/>
  <c r="X98" i="1"/>
  <c r="X99" i="1"/>
  <c r="X100" i="1"/>
  <c r="X101" i="1"/>
  <c r="X102" i="1"/>
  <c r="X104" i="1"/>
  <c r="X106" i="1"/>
  <c r="X107" i="1"/>
  <c r="X108" i="1"/>
  <c r="X109" i="1"/>
  <c r="X110" i="1"/>
  <c r="X111" i="1"/>
  <c r="X112" i="1"/>
  <c r="X115" i="1"/>
  <c r="X117" i="1"/>
  <c r="X118" i="1"/>
  <c r="X119" i="1"/>
  <c r="X120"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9" i="1"/>
  <c r="AD10" i="1"/>
  <c r="AD11" i="1"/>
  <c r="AD12" i="1"/>
  <c r="AD13" i="1"/>
  <c r="AD14" i="1"/>
  <c r="AD15" i="1"/>
  <c r="AD17" i="1"/>
  <c r="AD18" i="1"/>
  <c r="AD20" i="1"/>
  <c r="AD21" i="1"/>
  <c r="AD22" i="1"/>
  <c r="AD23" i="1"/>
  <c r="AD25" i="1"/>
  <c r="AD26" i="1"/>
  <c r="AD28" i="1"/>
  <c r="AD29" i="1"/>
  <c r="AD30" i="1"/>
  <c r="AD31" i="1"/>
  <c r="AD33" i="1"/>
  <c r="AD35" i="1"/>
  <c r="AD36" i="1"/>
  <c r="AD37" i="1"/>
  <c r="AD38" i="1"/>
  <c r="AD39" i="1"/>
  <c r="AD41" i="1"/>
  <c r="AD43" i="1"/>
  <c r="AD44" i="1"/>
  <c r="AD45" i="1"/>
  <c r="AD46" i="1"/>
  <c r="AD47" i="1"/>
  <c r="AD49" i="1"/>
  <c r="AD50" i="1"/>
  <c r="AD52" i="1"/>
  <c r="AD53" i="1"/>
  <c r="AD54" i="1"/>
  <c r="AD55" i="1"/>
  <c r="AD58" i="1"/>
  <c r="AD59" i="1"/>
  <c r="AD60" i="1"/>
  <c r="AD61" i="1"/>
  <c r="AD62" i="1"/>
  <c r="AD63" i="1"/>
  <c r="AD65" i="1"/>
  <c r="AD67" i="1"/>
  <c r="AD68" i="1"/>
  <c r="AD69" i="1"/>
  <c r="AD70" i="1"/>
  <c r="AD71" i="1"/>
  <c r="AD73" i="1"/>
  <c r="AD74" i="1"/>
  <c r="AD75" i="1"/>
  <c r="AD76" i="1"/>
  <c r="AD77" i="1"/>
  <c r="AD78" i="1"/>
  <c r="AD79" i="1"/>
  <c r="AD82" i="1"/>
  <c r="AD83" i="1"/>
  <c r="AD84" i="1"/>
  <c r="AD85" i="1"/>
  <c r="AD86" i="1"/>
  <c r="AD87" i="1"/>
  <c r="AD89" i="1"/>
  <c r="AD90" i="1"/>
  <c r="AD91" i="1"/>
  <c r="AD92" i="1"/>
  <c r="AD93" i="1"/>
  <c r="AD94" i="1"/>
  <c r="AD95" i="1"/>
  <c r="AD97" i="1"/>
  <c r="AD98" i="1"/>
  <c r="AD99" i="1"/>
  <c r="AD100" i="1"/>
  <c r="AD101" i="1"/>
  <c r="AD102" i="1"/>
  <c r="AD104" i="1"/>
  <c r="AD106" i="1"/>
  <c r="AD107" i="1"/>
  <c r="AD108" i="1"/>
  <c r="AD109" i="1"/>
  <c r="AD110" i="1"/>
  <c r="AD111" i="1"/>
  <c r="AD112" i="1"/>
  <c r="AD115" i="1"/>
  <c r="AD117" i="1"/>
  <c r="AD118" i="1"/>
  <c r="AD119" i="1"/>
  <c r="AD120"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10" i="1"/>
  <c r="W11" i="1"/>
  <c r="W12" i="1"/>
  <c r="W13" i="1"/>
  <c r="W14" i="1"/>
  <c r="W15" i="1"/>
  <c r="W17" i="1"/>
  <c r="W18" i="1"/>
  <c r="W20" i="1"/>
  <c r="W21" i="1"/>
  <c r="W22" i="1"/>
  <c r="W23" i="1"/>
  <c r="W25" i="1"/>
  <c r="W26" i="1"/>
  <c r="W28" i="1"/>
  <c r="W29" i="1"/>
  <c r="W30" i="1"/>
  <c r="W31" i="1"/>
  <c r="W33" i="1"/>
  <c r="W35" i="1"/>
  <c r="W36" i="1"/>
  <c r="W37" i="1"/>
  <c r="W38" i="1"/>
  <c r="W39" i="1"/>
  <c r="W41" i="1"/>
  <c r="W43" i="1"/>
  <c r="W44" i="1"/>
  <c r="W45" i="1"/>
  <c r="W46" i="1"/>
  <c r="W47" i="1"/>
  <c r="W49" i="1"/>
  <c r="W50" i="1"/>
  <c r="W52" i="1"/>
  <c r="W53" i="1"/>
  <c r="W54" i="1"/>
  <c r="W55" i="1"/>
  <c r="W58" i="1"/>
  <c r="W59" i="1"/>
  <c r="W60" i="1"/>
  <c r="W61" i="1"/>
  <c r="W62" i="1"/>
  <c r="W63" i="1"/>
  <c r="W65" i="1"/>
  <c r="W67" i="1"/>
  <c r="W68" i="1"/>
  <c r="W69" i="1"/>
  <c r="W70" i="1"/>
  <c r="W71" i="1"/>
  <c r="W73" i="1"/>
  <c r="W74" i="1"/>
  <c r="W75" i="1"/>
  <c r="W76" i="1"/>
  <c r="W77" i="1"/>
  <c r="W78" i="1"/>
  <c r="W79" i="1"/>
  <c r="W82" i="1"/>
  <c r="W83" i="1"/>
  <c r="W84" i="1"/>
  <c r="W85" i="1"/>
  <c r="W86" i="1"/>
  <c r="W87" i="1"/>
  <c r="W89" i="1"/>
  <c r="W90" i="1"/>
  <c r="W91" i="1"/>
  <c r="W92" i="1"/>
  <c r="W93" i="1"/>
  <c r="W94" i="1"/>
  <c r="W95" i="1"/>
  <c r="W97" i="1"/>
  <c r="W98" i="1"/>
  <c r="W99" i="1"/>
  <c r="W100" i="1"/>
  <c r="W101" i="1"/>
  <c r="W102" i="1"/>
  <c r="W104" i="1"/>
  <c r="W106" i="1"/>
  <c r="W107" i="1"/>
  <c r="W108" i="1"/>
  <c r="W109" i="1"/>
  <c r="W110" i="1"/>
  <c r="W111" i="1"/>
  <c r="W112" i="1"/>
  <c r="W115" i="1"/>
  <c r="W117" i="1"/>
  <c r="W118" i="1"/>
  <c r="W119" i="1"/>
  <c r="W120"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9" i="1"/>
  <c r="U10" i="1"/>
  <c r="U11" i="1"/>
  <c r="U12" i="1"/>
  <c r="U13" i="1"/>
  <c r="U14" i="1"/>
  <c r="U15" i="1"/>
  <c r="U17" i="1"/>
  <c r="U18" i="1"/>
  <c r="U20" i="1"/>
  <c r="U21" i="1"/>
  <c r="U22" i="1"/>
  <c r="U23" i="1"/>
  <c r="U25" i="1"/>
  <c r="U26" i="1"/>
  <c r="U28" i="1"/>
  <c r="U29" i="1"/>
  <c r="U30" i="1"/>
  <c r="U31" i="1"/>
  <c r="U33" i="1"/>
  <c r="U35" i="1"/>
  <c r="U36" i="1"/>
  <c r="U37" i="1"/>
  <c r="U38" i="1"/>
  <c r="U39" i="1"/>
  <c r="U41" i="1"/>
  <c r="U43" i="1"/>
  <c r="U44" i="1"/>
  <c r="U45" i="1"/>
  <c r="U46" i="1"/>
  <c r="U47" i="1"/>
  <c r="U49" i="1"/>
  <c r="U50" i="1"/>
  <c r="U52" i="1"/>
  <c r="U53" i="1"/>
  <c r="U54" i="1"/>
  <c r="U55" i="1"/>
  <c r="U58" i="1"/>
  <c r="U59" i="1"/>
  <c r="U60" i="1"/>
  <c r="U61" i="1"/>
  <c r="U62" i="1"/>
  <c r="U63" i="1"/>
  <c r="U65" i="1"/>
  <c r="U67" i="1"/>
  <c r="U68" i="1"/>
  <c r="U69" i="1"/>
  <c r="U70" i="1"/>
  <c r="U71" i="1"/>
  <c r="U73" i="1"/>
  <c r="U74" i="1"/>
  <c r="U75" i="1"/>
  <c r="U76" i="1"/>
  <c r="U77" i="1"/>
  <c r="U78" i="1"/>
  <c r="U79" i="1"/>
  <c r="U82" i="1"/>
  <c r="U83" i="1"/>
  <c r="U84" i="1"/>
  <c r="U85" i="1"/>
  <c r="U86" i="1"/>
  <c r="U87" i="1"/>
  <c r="U89" i="1"/>
  <c r="U90" i="1"/>
  <c r="U91" i="1"/>
  <c r="U92" i="1"/>
  <c r="U93" i="1"/>
  <c r="U94" i="1"/>
  <c r="U95" i="1"/>
  <c r="U97" i="1"/>
  <c r="U98" i="1"/>
  <c r="U99" i="1"/>
  <c r="U100" i="1"/>
  <c r="U101" i="1"/>
  <c r="U102" i="1"/>
  <c r="U104" i="1"/>
  <c r="U106" i="1"/>
  <c r="U107" i="1"/>
  <c r="U108" i="1"/>
  <c r="U109" i="1"/>
  <c r="U110" i="1"/>
  <c r="U111" i="1"/>
  <c r="U112" i="1"/>
  <c r="U115" i="1"/>
  <c r="U117" i="1"/>
  <c r="U118" i="1"/>
  <c r="U119" i="1"/>
  <c r="U120"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9" i="1"/>
  <c r="AC10" i="1"/>
  <c r="AC11" i="1"/>
  <c r="AC12" i="1"/>
  <c r="AC13" i="1"/>
  <c r="AC14" i="1"/>
  <c r="AC15" i="1"/>
  <c r="AC17" i="1"/>
  <c r="AC18" i="1"/>
  <c r="AC20" i="1"/>
  <c r="AC21" i="1"/>
  <c r="AC22" i="1"/>
  <c r="AC23" i="1"/>
  <c r="AC25" i="1"/>
  <c r="AC26" i="1"/>
  <c r="AC28" i="1"/>
  <c r="AC29" i="1"/>
  <c r="AC30" i="1"/>
  <c r="AC31" i="1"/>
  <c r="AC33" i="1"/>
  <c r="AC35" i="1"/>
  <c r="AC36" i="1"/>
  <c r="AC37" i="1"/>
  <c r="AC38" i="1"/>
  <c r="AC39" i="1"/>
  <c r="AC41" i="1"/>
  <c r="AC43" i="1"/>
  <c r="AC44" i="1"/>
  <c r="AC45" i="1"/>
  <c r="AC46" i="1"/>
  <c r="AC47" i="1"/>
  <c r="AC49" i="1"/>
  <c r="AC50" i="1"/>
  <c r="AC52" i="1"/>
  <c r="AC53" i="1"/>
  <c r="AC54" i="1"/>
  <c r="AC55" i="1"/>
  <c r="AC58" i="1"/>
  <c r="AC59" i="1"/>
  <c r="AC60" i="1"/>
  <c r="AC61" i="1"/>
  <c r="AC62" i="1"/>
  <c r="AC63" i="1"/>
  <c r="AC65" i="1"/>
  <c r="AC67" i="1"/>
  <c r="AC68" i="1"/>
  <c r="AC69" i="1"/>
  <c r="AC70" i="1"/>
  <c r="AC71" i="1"/>
  <c r="AC73" i="1"/>
  <c r="AC74" i="1"/>
  <c r="AC75" i="1"/>
  <c r="AC76" i="1"/>
  <c r="AC77" i="1"/>
  <c r="AC78" i="1"/>
  <c r="AC79" i="1"/>
  <c r="AC82" i="1"/>
  <c r="AC83" i="1"/>
  <c r="AC84" i="1"/>
  <c r="AC85" i="1"/>
  <c r="AC86" i="1"/>
  <c r="AC87" i="1"/>
  <c r="AC89" i="1"/>
  <c r="AC90" i="1"/>
  <c r="AC91" i="1"/>
  <c r="AC92" i="1"/>
  <c r="AC93" i="1"/>
  <c r="AC94" i="1"/>
  <c r="AC95" i="1"/>
  <c r="AC97" i="1"/>
  <c r="AC98" i="1"/>
  <c r="AC99" i="1"/>
  <c r="AC100" i="1"/>
  <c r="AC101" i="1"/>
  <c r="AC102" i="1"/>
  <c r="AC104" i="1"/>
  <c r="AC106" i="1"/>
  <c r="AC107" i="1"/>
  <c r="AC108" i="1"/>
  <c r="AC109" i="1"/>
  <c r="AC110" i="1"/>
  <c r="AC111" i="1"/>
  <c r="AC112" i="1"/>
  <c r="AC115" i="1"/>
  <c r="AC117" i="1"/>
  <c r="AC118" i="1"/>
  <c r="AC119" i="1"/>
  <c r="AC120"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10" i="1"/>
  <c r="T11" i="1"/>
  <c r="T12" i="1"/>
  <c r="T13" i="1"/>
  <c r="T14" i="1"/>
  <c r="T15" i="1"/>
  <c r="T17" i="1"/>
  <c r="T18" i="1"/>
  <c r="T20" i="1"/>
  <c r="T21" i="1"/>
  <c r="T22" i="1"/>
  <c r="T23" i="1"/>
  <c r="T25" i="1"/>
  <c r="T26" i="1"/>
  <c r="T28" i="1"/>
  <c r="T29" i="1"/>
  <c r="T30" i="1"/>
  <c r="T31" i="1"/>
  <c r="T33" i="1"/>
  <c r="T35" i="1"/>
  <c r="T36" i="1"/>
  <c r="T37" i="1"/>
  <c r="T38" i="1"/>
  <c r="T39" i="1"/>
  <c r="T41" i="1"/>
  <c r="T43" i="1"/>
  <c r="T44" i="1"/>
  <c r="T45" i="1"/>
  <c r="T46" i="1"/>
  <c r="T47" i="1"/>
  <c r="T49" i="1"/>
  <c r="T50" i="1"/>
  <c r="T52" i="1"/>
  <c r="T53" i="1"/>
  <c r="T54" i="1"/>
  <c r="T55" i="1"/>
  <c r="T58" i="1"/>
  <c r="T59" i="1"/>
  <c r="T60" i="1"/>
  <c r="T61" i="1"/>
  <c r="T62" i="1"/>
  <c r="T63" i="1"/>
  <c r="T65" i="1"/>
  <c r="T67" i="1"/>
  <c r="T68" i="1"/>
  <c r="T69" i="1"/>
  <c r="T70" i="1"/>
  <c r="T71" i="1"/>
  <c r="T73" i="1"/>
  <c r="T74" i="1"/>
  <c r="T75" i="1"/>
  <c r="T76" i="1"/>
  <c r="T77" i="1"/>
  <c r="T78" i="1"/>
  <c r="T79" i="1"/>
  <c r="T82" i="1"/>
  <c r="T83" i="1"/>
  <c r="T84" i="1"/>
  <c r="T85" i="1"/>
  <c r="T86" i="1"/>
  <c r="T87" i="1"/>
  <c r="T89" i="1"/>
  <c r="T90" i="1"/>
  <c r="T91" i="1"/>
  <c r="T92" i="1"/>
  <c r="T93" i="1"/>
  <c r="T94" i="1"/>
  <c r="T95" i="1"/>
  <c r="T97" i="1"/>
  <c r="T98" i="1"/>
  <c r="T99" i="1"/>
  <c r="T100" i="1"/>
  <c r="T101" i="1"/>
  <c r="T102" i="1"/>
  <c r="T104" i="1"/>
  <c r="T106" i="1"/>
  <c r="T107" i="1"/>
  <c r="T108" i="1"/>
  <c r="T109" i="1"/>
  <c r="T110" i="1"/>
  <c r="T111" i="1"/>
  <c r="T112" i="1"/>
  <c r="T115" i="1"/>
  <c r="T117" i="1"/>
  <c r="T118" i="1"/>
  <c r="T119" i="1"/>
  <c r="T120"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9" i="1"/>
  <c r="R10" i="1"/>
  <c r="R11" i="1"/>
  <c r="R12" i="1"/>
  <c r="R13" i="1"/>
  <c r="R14" i="1"/>
  <c r="R15" i="1"/>
  <c r="R17" i="1"/>
  <c r="R18" i="1"/>
  <c r="R20" i="1"/>
  <c r="R21" i="1"/>
  <c r="R22" i="1"/>
  <c r="R23" i="1"/>
  <c r="R25" i="1"/>
  <c r="R26" i="1"/>
  <c r="R28" i="1"/>
  <c r="R29" i="1"/>
  <c r="R30" i="1"/>
  <c r="R31" i="1"/>
  <c r="R33" i="1"/>
  <c r="R35" i="1"/>
  <c r="R36" i="1"/>
  <c r="R37" i="1"/>
  <c r="R38" i="1"/>
  <c r="R39" i="1"/>
  <c r="R41" i="1"/>
  <c r="R43" i="1"/>
  <c r="R44" i="1"/>
  <c r="R45" i="1"/>
  <c r="R46" i="1"/>
  <c r="R47" i="1"/>
  <c r="R49" i="1"/>
  <c r="R50" i="1"/>
  <c r="R52" i="1"/>
  <c r="R53" i="1"/>
  <c r="R54" i="1"/>
  <c r="R55" i="1"/>
  <c r="R58" i="1"/>
  <c r="R59" i="1"/>
  <c r="R60" i="1"/>
  <c r="R61" i="1"/>
  <c r="R62" i="1"/>
  <c r="R63" i="1"/>
  <c r="R65" i="1"/>
  <c r="R67" i="1"/>
  <c r="R68" i="1"/>
  <c r="R69" i="1"/>
  <c r="R70" i="1"/>
  <c r="R71" i="1"/>
  <c r="R73" i="1"/>
  <c r="R74" i="1"/>
  <c r="R75" i="1"/>
  <c r="R76" i="1"/>
  <c r="R77" i="1"/>
  <c r="R78" i="1"/>
  <c r="R79" i="1"/>
  <c r="R82" i="1"/>
  <c r="R83" i="1"/>
  <c r="R84" i="1"/>
  <c r="R85" i="1"/>
  <c r="R86" i="1"/>
  <c r="R87" i="1"/>
  <c r="R89" i="1"/>
  <c r="R90" i="1"/>
  <c r="R91" i="1"/>
  <c r="R92" i="1"/>
  <c r="R93" i="1"/>
  <c r="R94" i="1"/>
  <c r="R95" i="1"/>
  <c r="R97" i="1"/>
  <c r="R98" i="1"/>
  <c r="R99" i="1"/>
  <c r="R100" i="1"/>
  <c r="R101" i="1"/>
  <c r="R102" i="1"/>
  <c r="R104" i="1"/>
  <c r="R106" i="1"/>
  <c r="R107" i="1"/>
  <c r="R108" i="1"/>
  <c r="R109" i="1"/>
  <c r="R110" i="1"/>
  <c r="R111" i="1"/>
  <c r="R112" i="1"/>
  <c r="R115" i="1"/>
  <c r="R117" i="1"/>
  <c r="R118" i="1"/>
  <c r="R119" i="1"/>
  <c r="R120"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9" i="1"/>
  <c r="AB10" i="1"/>
  <c r="AB11" i="1"/>
  <c r="AB12" i="1"/>
  <c r="AB13" i="1"/>
  <c r="AB14" i="1"/>
  <c r="AB15" i="1"/>
  <c r="AB17" i="1"/>
  <c r="AB18" i="1"/>
  <c r="AB20" i="1"/>
  <c r="AB21" i="1"/>
  <c r="AB22" i="1"/>
  <c r="AB23" i="1"/>
  <c r="AB25" i="1"/>
  <c r="AB26" i="1"/>
  <c r="AB28" i="1"/>
  <c r="AB29" i="1"/>
  <c r="AB30" i="1"/>
  <c r="AB31" i="1"/>
  <c r="AB33" i="1"/>
  <c r="AB35" i="1"/>
  <c r="AB36" i="1"/>
  <c r="AB37" i="1"/>
  <c r="AB38" i="1"/>
  <c r="AB39" i="1"/>
  <c r="AB41" i="1"/>
  <c r="AB43" i="1"/>
  <c r="AB44" i="1"/>
  <c r="AB45" i="1"/>
  <c r="AB46" i="1"/>
  <c r="AB47" i="1"/>
  <c r="AB49" i="1"/>
  <c r="AB50" i="1"/>
  <c r="AB52" i="1"/>
  <c r="AB53" i="1"/>
  <c r="AB54" i="1"/>
  <c r="AB55" i="1"/>
  <c r="AB58" i="1"/>
  <c r="AB59" i="1"/>
  <c r="AB60" i="1"/>
  <c r="AB61" i="1"/>
  <c r="AB62" i="1"/>
  <c r="AB63" i="1"/>
  <c r="AB65" i="1"/>
  <c r="AB67" i="1"/>
  <c r="AB68" i="1"/>
  <c r="AB69" i="1"/>
  <c r="AB70" i="1"/>
  <c r="AB71" i="1"/>
  <c r="AB73" i="1"/>
  <c r="AB74" i="1"/>
  <c r="AB75" i="1"/>
  <c r="AB76" i="1"/>
  <c r="AB77" i="1"/>
  <c r="AB78" i="1"/>
  <c r="AB79" i="1"/>
  <c r="AB82" i="1"/>
  <c r="AB83" i="1"/>
  <c r="AB84" i="1"/>
  <c r="AB85" i="1"/>
  <c r="AB86" i="1"/>
  <c r="AB87" i="1"/>
  <c r="AB89" i="1"/>
  <c r="AB90" i="1"/>
  <c r="AB91" i="1"/>
  <c r="AB92" i="1"/>
  <c r="AB93" i="1"/>
  <c r="AB94" i="1"/>
  <c r="AB95" i="1"/>
  <c r="AB97" i="1"/>
  <c r="AB98" i="1"/>
  <c r="AB99" i="1"/>
  <c r="AB100" i="1"/>
  <c r="AB101" i="1"/>
  <c r="AB102" i="1"/>
  <c r="AB104" i="1"/>
  <c r="AB106" i="1"/>
  <c r="AB107" i="1"/>
  <c r="AB108" i="1"/>
  <c r="AB109" i="1"/>
  <c r="AB110" i="1"/>
  <c r="AB111" i="1"/>
  <c r="AB112" i="1"/>
  <c r="AB115" i="1"/>
  <c r="AB117" i="1"/>
  <c r="AB118" i="1"/>
  <c r="AB119" i="1"/>
  <c r="AB120"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10" i="1"/>
  <c r="Q11" i="1"/>
  <c r="Q12" i="1"/>
  <c r="Q13" i="1"/>
  <c r="Q14" i="1"/>
  <c r="Q15" i="1"/>
  <c r="Q17" i="1"/>
  <c r="Q18" i="1"/>
  <c r="Q20" i="1"/>
  <c r="Q21" i="1"/>
  <c r="Q22" i="1"/>
  <c r="Q23" i="1"/>
  <c r="Q25" i="1"/>
  <c r="Q26" i="1"/>
  <c r="Q28" i="1"/>
  <c r="Q29" i="1"/>
  <c r="Q30" i="1"/>
  <c r="Q31" i="1"/>
  <c r="Q33" i="1"/>
  <c r="Q35" i="1"/>
  <c r="Q36" i="1"/>
  <c r="Q37" i="1"/>
  <c r="Q38" i="1"/>
  <c r="Q39" i="1"/>
  <c r="Q41" i="1"/>
  <c r="Q43" i="1"/>
  <c r="Q44" i="1"/>
  <c r="Q45" i="1"/>
  <c r="Q46" i="1"/>
  <c r="Q47" i="1"/>
  <c r="Q49" i="1"/>
  <c r="Q50" i="1"/>
  <c r="Q52" i="1"/>
  <c r="Q53" i="1"/>
  <c r="Q54" i="1"/>
  <c r="Q55" i="1"/>
  <c r="Q58" i="1"/>
  <c r="Q59" i="1"/>
  <c r="Q60" i="1"/>
  <c r="Q61" i="1"/>
  <c r="Q62" i="1"/>
  <c r="Q63" i="1"/>
  <c r="Q65" i="1"/>
  <c r="Q67" i="1"/>
  <c r="Q68" i="1"/>
  <c r="Q69" i="1"/>
  <c r="Q70" i="1"/>
  <c r="Q71" i="1"/>
  <c r="Q73" i="1"/>
  <c r="Q74" i="1"/>
  <c r="Q75" i="1"/>
  <c r="Q76" i="1"/>
  <c r="Q77" i="1"/>
  <c r="Q78" i="1"/>
  <c r="Q79" i="1"/>
  <c r="Q82" i="1"/>
  <c r="Q83" i="1"/>
  <c r="Q84" i="1"/>
  <c r="Q85" i="1"/>
  <c r="Q86" i="1"/>
  <c r="Q87" i="1"/>
  <c r="Q89" i="1"/>
  <c r="Q90" i="1"/>
  <c r="Q91" i="1"/>
  <c r="Q92" i="1"/>
  <c r="Q93" i="1"/>
  <c r="Q94" i="1"/>
  <c r="Q95" i="1"/>
  <c r="Q97" i="1"/>
  <c r="Q98" i="1"/>
  <c r="Q99" i="1"/>
  <c r="Q100" i="1"/>
  <c r="Q101" i="1"/>
  <c r="Q102" i="1"/>
  <c r="Q104" i="1"/>
  <c r="Q106" i="1"/>
  <c r="Q107" i="1"/>
  <c r="Q108" i="1"/>
  <c r="Q109" i="1"/>
  <c r="Q110" i="1"/>
  <c r="Q111" i="1"/>
  <c r="Q112" i="1"/>
  <c r="Q115" i="1"/>
  <c r="Q117" i="1"/>
  <c r="Q118" i="1"/>
  <c r="Q119" i="1"/>
  <c r="Q120"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9" i="1"/>
  <c r="O10" i="1"/>
  <c r="O11" i="1"/>
  <c r="O12" i="1"/>
  <c r="O13" i="1"/>
  <c r="O14" i="1"/>
  <c r="O15" i="1"/>
  <c r="O17" i="1"/>
  <c r="O18" i="1"/>
  <c r="O20" i="1"/>
  <c r="O21" i="1"/>
  <c r="O22" i="1"/>
  <c r="O23" i="1"/>
  <c r="O25" i="1"/>
  <c r="O26" i="1"/>
  <c r="O28" i="1"/>
  <c r="O29" i="1"/>
  <c r="O30" i="1"/>
  <c r="O31" i="1"/>
  <c r="O33" i="1"/>
  <c r="O35" i="1"/>
  <c r="O36" i="1"/>
  <c r="O37" i="1"/>
  <c r="O38" i="1"/>
  <c r="O39" i="1"/>
  <c r="O41" i="1"/>
  <c r="O43" i="1"/>
  <c r="O44" i="1"/>
  <c r="O45" i="1"/>
  <c r="O46" i="1"/>
  <c r="O47" i="1"/>
  <c r="O49" i="1"/>
  <c r="O50" i="1"/>
  <c r="O52" i="1"/>
  <c r="O53" i="1"/>
  <c r="O54" i="1"/>
  <c r="O55" i="1"/>
  <c r="O58" i="1"/>
  <c r="O59" i="1"/>
  <c r="O60" i="1"/>
  <c r="O61" i="1"/>
  <c r="O62" i="1"/>
  <c r="O63" i="1"/>
  <c r="O65" i="1"/>
  <c r="O67" i="1"/>
  <c r="O68" i="1"/>
  <c r="O69" i="1"/>
  <c r="O70" i="1"/>
  <c r="O71" i="1"/>
  <c r="O73" i="1"/>
  <c r="O74" i="1"/>
  <c r="O75" i="1"/>
  <c r="O76" i="1"/>
  <c r="O77" i="1"/>
  <c r="O78" i="1"/>
  <c r="O79" i="1"/>
  <c r="O82" i="1"/>
  <c r="O83" i="1"/>
  <c r="O84" i="1"/>
  <c r="O85" i="1"/>
  <c r="O86" i="1"/>
  <c r="O87" i="1"/>
  <c r="O89" i="1"/>
  <c r="O90" i="1"/>
  <c r="O91" i="1"/>
  <c r="O92" i="1"/>
  <c r="O93" i="1"/>
  <c r="O94" i="1"/>
  <c r="O95" i="1"/>
  <c r="O97" i="1"/>
  <c r="O98" i="1"/>
  <c r="O99" i="1"/>
  <c r="O100" i="1"/>
  <c r="O101" i="1"/>
  <c r="O102" i="1"/>
  <c r="O104" i="1"/>
  <c r="O106" i="1"/>
  <c r="O107" i="1"/>
  <c r="O108" i="1"/>
  <c r="O109" i="1"/>
  <c r="O110" i="1"/>
  <c r="O111" i="1"/>
  <c r="O112" i="1"/>
  <c r="O115" i="1"/>
  <c r="O117" i="1"/>
  <c r="O118" i="1"/>
  <c r="O119" i="1"/>
  <c r="O120"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9" i="1"/>
  <c r="AA10" i="1"/>
  <c r="AA11" i="1"/>
  <c r="AA12" i="1"/>
  <c r="AA13" i="1"/>
  <c r="AA14" i="1"/>
  <c r="AA15" i="1"/>
  <c r="AA17" i="1"/>
  <c r="AA18" i="1"/>
  <c r="AA20" i="1"/>
  <c r="AA21" i="1"/>
  <c r="AA22" i="1"/>
  <c r="AA23" i="1"/>
  <c r="AA25" i="1"/>
  <c r="AA26" i="1"/>
  <c r="AA28" i="1"/>
  <c r="AA29" i="1"/>
  <c r="AA30" i="1"/>
  <c r="AA31" i="1"/>
  <c r="AA33" i="1"/>
  <c r="AA35" i="1"/>
  <c r="AA36" i="1"/>
  <c r="AA37" i="1"/>
  <c r="AA38" i="1"/>
  <c r="AA39" i="1"/>
  <c r="AA41" i="1"/>
  <c r="AA43" i="1"/>
  <c r="AA44" i="1"/>
  <c r="AA45" i="1"/>
  <c r="AA46" i="1"/>
  <c r="AA47" i="1"/>
  <c r="AA49" i="1"/>
  <c r="AA50" i="1"/>
  <c r="AA52" i="1"/>
  <c r="AA53" i="1"/>
  <c r="AA54" i="1"/>
  <c r="AA55" i="1"/>
  <c r="AA58" i="1"/>
  <c r="AA59" i="1"/>
  <c r="AA60" i="1"/>
  <c r="AA61" i="1"/>
  <c r="AA62" i="1"/>
  <c r="AA63" i="1"/>
  <c r="AA65" i="1"/>
  <c r="AA67" i="1"/>
  <c r="AA68" i="1"/>
  <c r="AA69" i="1"/>
  <c r="AA70" i="1"/>
  <c r="AA71" i="1"/>
  <c r="AA73" i="1"/>
  <c r="AA74" i="1"/>
  <c r="AA75" i="1"/>
  <c r="AA76" i="1"/>
  <c r="AA77" i="1"/>
  <c r="AA78" i="1"/>
  <c r="AA79" i="1"/>
  <c r="AA82" i="1"/>
  <c r="AA83" i="1"/>
  <c r="AA84" i="1"/>
  <c r="AA85" i="1"/>
  <c r="AA86" i="1"/>
  <c r="AA87" i="1"/>
  <c r="AA89" i="1"/>
  <c r="AA90" i="1"/>
  <c r="AA91" i="1"/>
  <c r="AA92" i="1"/>
  <c r="AA93" i="1"/>
  <c r="AA94" i="1"/>
  <c r="AA95" i="1"/>
  <c r="AA97" i="1"/>
  <c r="AA98" i="1"/>
  <c r="AA99" i="1"/>
  <c r="AA100" i="1"/>
  <c r="AA101" i="1"/>
  <c r="AA102" i="1"/>
  <c r="AA104" i="1"/>
  <c r="AA106" i="1"/>
  <c r="AA107" i="1"/>
  <c r="AA108" i="1"/>
  <c r="AA109" i="1"/>
  <c r="AA110" i="1"/>
  <c r="AA111" i="1"/>
  <c r="AA112" i="1"/>
  <c r="AA115" i="1"/>
  <c r="AA117" i="1"/>
  <c r="AA118" i="1"/>
  <c r="AA119" i="1"/>
  <c r="AA120"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10" i="1"/>
  <c r="N11" i="1"/>
  <c r="N12" i="1"/>
  <c r="N13" i="1"/>
  <c r="N14" i="1"/>
  <c r="N15" i="1"/>
  <c r="N17" i="1"/>
  <c r="N18" i="1"/>
  <c r="N20" i="1"/>
  <c r="N21" i="1"/>
  <c r="N22" i="1"/>
  <c r="N23" i="1"/>
  <c r="N25" i="1"/>
  <c r="N26" i="1"/>
  <c r="N28" i="1"/>
  <c r="N29" i="1"/>
  <c r="N30" i="1"/>
  <c r="N31" i="1"/>
  <c r="N33" i="1"/>
  <c r="N35" i="1"/>
  <c r="N36" i="1"/>
  <c r="N37" i="1"/>
  <c r="N38" i="1"/>
  <c r="N39" i="1"/>
  <c r="N41" i="1"/>
  <c r="N43" i="1"/>
  <c r="N44" i="1"/>
  <c r="N45" i="1"/>
  <c r="N46" i="1"/>
  <c r="N47" i="1"/>
  <c r="N49" i="1"/>
  <c r="N50" i="1"/>
  <c r="N52" i="1"/>
  <c r="N53" i="1"/>
  <c r="N54" i="1"/>
  <c r="N55" i="1"/>
  <c r="N58" i="1"/>
  <c r="N59" i="1"/>
  <c r="N60" i="1"/>
  <c r="N61" i="1"/>
  <c r="N62" i="1"/>
  <c r="N63" i="1"/>
  <c r="N65" i="1"/>
  <c r="N67" i="1"/>
  <c r="N68" i="1"/>
  <c r="N69" i="1"/>
  <c r="N70" i="1"/>
  <c r="N71" i="1"/>
  <c r="N73" i="1"/>
  <c r="N74" i="1"/>
  <c r="N75" i="1"/>
  <c r="N76" i="1"/>
  <c r="N77" i="1"/>
  <c r="N78" i="1"/>
  <c r="N79" i="1"/>
  <c r="N82" i="1"/>
  <c r="N83" i="1"/>
  <c r="N84" i="1"/>
  <c r="N85" i="1"/>
  <c r="N86" i="1"/>
  <c r="N87" i="1"/>
  <c r="N89" i="1"/>
  <c r="N90" i="1"/>
  <c r="N91" i="1"/>
  <c r="N92" i="1"/>
  <c r="N93" i="1"/>
  <c r="N94" i="1"/>
  <c r="N95" i="1"/>
  <c r="N97" i="1"/>
  <c r="N98" i="1"/>
  <c r="N99" i="1"/>
  <c r="N100" i="1"/>
  <c r="N101" i="1"/>
  <c r="N102" i="1"/>
  <c r="N104" i="1"/>
  <c r="N106" i="1"/>
  <c r="N107" i="1"/>
  <c r="N108" i="1"/>
  <c r="N109" i="1"/>
  <c r="N110" i="1"/>
  <c r="N111" i="1"/>
  <c r="N112" i="1"/>
  <c r="N115" i="1"/>
  <c r="N117" i="1"/>
  <c r="N118" i="1"/>
  <c r="N119" i="1"/>
  <c r="N120"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9" i="1"/>
  <c r="L10" i="1"/>
  <c r="L11" i="1"/>
  <c r="L12" i="1"/>
  <c r="L13" i="1"/>
  <c r="L14" i="1"/>
  <c r="L15" i="1"/>
  <c r="L17" i="1"/>
  <c r="L18" i="1"/>
  <c r="L20" i="1"/>
  <c r="L21" i="1"/>
  <c r="L22" i="1"/>
  <c r="L23" i="1"/>
  <c r="L25" i="1"/>
  <c r="L26" i="1"/>
  <c r="L28" i="1"/>
  <c r="L29" i="1"/>
  <c r="L30" i="1"/>
  <c r="L31" i="1"/>
  <c r="L33" i="1"/>
  <c r="L35" i="1"/>
  <c r="L36" i="1"/>
  <c r="L37" i="1"/>
  <c r="L38" i="1"/>
  <c r="L39" i="1"/>
  <c r="L41" i="1"/>
  <c r="L43" i="1"/>
  <c r="L44" i="1"/>
  <c r="L45" i="1"/>
  <c r="L46" i="1"/>
  <c r="L47" i="1"/>
  <c r="L49" i="1"/>
  <c r="L50" i="1"/>
  <c r="L52" i="1"/>
  <c r="L53" i="1"/>
  <c r="L54" i="1"/>
  <c r="L55" i="1"/>
  <c r="L58" i="1"/>
  <c r="L59" i="1"/>
  <c r="L60" i="1"/>
  <c r="L61" i="1"/>
  <c r="L62" i="1"/>
  <c r="L63" i="1"/>
  <c r="L65" i="1"/>
  <c r="L67" i="1"/>
  <c r="L68" i="1"/>
  <c r="L69" i="1"/>
  <c r="L70" i="1"/>
  <c r="L71" i="1"/>
  <c r="L73" i="1"/>
  <c r="L74" i="1"/>
  <c r="L75" i="1"/>
  <c r="L76" i="1"/>
  <c r="L77" i="1"/>
  <c r="L78" i="1"/>
  <c r="L79" i="1"/>
  <c r="L82" i="1"/>
  <c r="L83" i="1"/>
  <c r="L84" i="1"/>
  <c r="L85" i="1"/>
  <c r="L86" i="1"/>
  <c r="L87" i="1"/>
  <c r="L89" i="1"/>
  <c r="L90" i="1"/>
  <c r="L91" i="1"/>
  <c r="L92" i="1"/>
  <c r="L93" i="1"/>
  <c r="L94" i="1"/>
  <c r="L95" i="1"/>
  <c r="L97" i="1"/>
  <c r="L98" i="1"/>
  <c r="L99" i="1"/>
  <c r="L100" i="1"/>
  <c r="L101" i="1"/>
  <c r="L102" i="1"/>
  <c r="L104" i="1"/>
  <c r="L106" i="1"/>
  <c r="L107" i="1"/>
  <c r="L108" i="1"/>
  <c r="L109" i="1"/>
  <c r="L110" i="1"/>
  <c r="L111" i="1"/>
  <c r="L112" i="1"/>
  <c r="L115" i="1"/>
  <c r="L117" i="1"/>
  <c r="L118" i="1"/>
  <c r="L119" i="1"/>
  <c r="L120"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9" i="1"/>
  <c r="K10" i="1"/>
  <c r="K11" i="1"/>
  <c r="K12" i="1"/>
  <c r="K13" i="1"/>
  <c r="K14" i="1"/>
  <c r="K15" i="1"/>
  <c r="K17" i="1"/>
  <c r="K18" i="1"/>
  <c r="K20" i="1"/>
  <c r="K21" i="1"/>
  <c r="K22" i="1"/>
  <c r="K23" i="1"/>
  <c r="K25" i="1"/>
  <c r="K26" i="1"/>
  <c r="K28" i="1"/>
  <c r="K29" i="1"/>
  <c r="K30" i="1"/>
  <c r="K31" i="1"/>
  <c r="K33" i="1"/>
  <c r="K35" i="1"/>
  <c r="K36" i="1"/>
  <c r="K37" i="1"/>
  <c r="K38" i="1"/>
  <c r="K39" i="1"/>
  <c r="K41" i="1"/>
  <c r="K43" i="1"/>
  <c r="K44" i="1"/>
  <c r="K45" i="1"/>
  <c r="K46" i="1"/>
  <c r="K47" i="1"/>
  <c r="K49" i="1"/>
  <c r="K50" i="1"/>
  <c r="K52" i="1"/>
  <c r="K53" i="1"/>
  <c r="K54" i="1"/>
  <c r="K55" i="1"/>
  <c r="K58" i="1"/>
  <c r="K59" i="1"/>
  <c r="K60" i="1"/>
  <c r="K61" i="1"/>
  <c r="K62" i="1"/>
  <c r="K63" i="1"/>
  <c r="K65" i="1"/>
  <c r="K67" i="1"/>
  <c r="K68" i="1"/>
  <c r="K69" i="1"/>
  <c r="K70" i="1"/>
  <c r="K71" i="1"/>
  <c r="K73" i="1"/>
  <c r="K74" i="1"/>
  <c r="K75" i="1"/>
  <c r="K76" i="1"/>
  <c r="K77" i="1"/>
  <c r="K78" i="1"/>
  <c r="K79" i="1"/>
  <c r="K82" i="1"/>
  <c r="K83" i="1"/>
  <c r="K84" i="1"/>
  <c r="K85" i="1"/>
  <c r="K86" i="1"/>
  <c r="K87" i="1"/>
  <c r="K89" i="1"/>
  <c r="K90" i="1"/>
  <c r="K91" i="1"/>
  <c r="K92" i="1"/>
  <c r="K93" i="1"/>
  <c r="K94" i="1"/>
  <c r="K95" i="1"/>
  <c r="K97" i="1"/>
  <c r="K98" i="1"/>
  <c r="K99" i="1"/>
  <c r="K100" i="1"/>
  <c r="K101" i="1"/>
  <c r="K102" i="1"/>
  <c r="K104" i="1"/>
  <c r="K106" i="1"/>
  <c r="K107" i="1"/>
  <c r="K108" i="1"/>
  <c r="K109" i="1"/>
  <c r="K110" i="1"/>
  <c r="K111" i="1"/>
  <c r="K112" i="1"/>
  <c r="K115" i="1"/>
  <c r="K117" i="1"/>
  <c r="K118" i="1"/>
  <c r="K119" i="1"/>
  <c r="K120"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9" i="1"/>
  <c r="Z10" i="1"/>
  <c r="Z11" i="1"/>
  <c r="Z12" i="1"/>
  <c r="Z13" i="1"/>
  <c r="Z14" i="1"/>
  <c r="Z15" i="1"/>
  <c r="Z17" i="1"/>
  <c r="Z18" i="1"/>
  <c r="Z20" i="1"/>
  <c r="Z21" i="1"/>
  <c r="Z22" i="1"/>
  <c r="Z23" i="1"/>
  <c r="Z25" i="1"/>
  <c r="Z26" i="1"/>
  <c r="Z28" i="1"/>
  <c r="Z29" i="1"/>
  <c r="Z30" i="1"/>
  <c r="Z31" i="1"/>
  <c r="Z33" i="1"/>
  <c r="Z35" i="1"/>
  <c r="Z36" i="1"/>
  <c r="Z37" i="1"/>
  <c r="Z38" i="1"/>
  <c r="Z39" i="1"/>
  <c r="Z41" i="1"/>
  <c r="Z43" i="1"/>
  <c r="Z44" i="1"/>
  <c r="Z45" i="1"/>
  <c r="Z46" i="1"/>
  <c r="Z47" i="1"/>
  <c r="Z49" i="1"/>
  <c r="Z50" i="1"/>
  <c r="Z52" i="1"/>
  <c r="Z53" i="1"/>
  <c r="Z54" i="1"/>
  <c r="Z55" i="1"/>
  <c r="Z58" i="1"/>
  <c r="Z59" i="1"/>
  <c r="Z60" i="1"/>
  <c r="Z61" i="1"/>
  <c r="Z62" i="1"/>
  <c r="Z63" i="1"/>
  <c r="Z65" i="1"/>
  <c r="Z67" i="1"/>
  <c r="Z68" i="1"/>
  <c r="Z69" i="1"/>
  <c r="Z70" i="1"/>
  <c r="Z71" i="1"/>
  <c r="Z73" i="1"/>
  <c r="Z74" i="1"/>
  <c r="Z75" i="1"/>
  <c r="Z76" i="1"/>
  <c r="Z77" i="1"/>
  <c r="Z78" i="1"/>
  <c r="Z79" i="1"/>
  <c r="Z82" i="1"/>
  <c r="Z83" i="1"/>
  <c r="Z84" i="1"/>
  <c r="Z85" i="1"/>
  <c r="Z86" i="1"/>
  <c r="Z87" i="1"/>
  <c r="Z89" i="1"/>
  <c r="Z90" i="1"/>
  <c r="Z91" i="1"/>
  <c r="Z92" i="1"/>
  <c r="Z93" i="1"/>
  <c r="Z94" i="1"/>
  <c r="Z95" i="1"/>
  <c r="Z97" i="1"/>
  <c r="Z98" i="1"/>
  <c r="Z99" i="1"/>
  <c r="Z100" i="1"/>
  <c r="Z101" i="1"/>
  <c r="Z102" i="1"/>
  <c r="Z104" i="1"/>
  <c r="Z106" i="1"/>
  <c r="Z107" i="1"/>
  <c r="Z108" i="1"/>
  <c r="Z109" i="1"/>
  <c r="Z110" i="1"/>
  <c r="Z111" i="1"/>
  <c r="Z112" i="1"/>
  <c r="Z115" i="1"/>
  <c r="Z117" i="1"/>
  <c r="Z118" i="1"/>
  <c r="Z119" i="1"/>
  <c r="Z120"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D18"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D14" i="2"/>
  <c r="A14" i="2" s="1"/>
  <c r="B17" i="1" l="1"/>
  <c r="B18" i="1" s="1"/>
  <c r="B19" i="1" s="1"/>
  <c r="B20" i="1" s="1"/>
  <c r="B21" i="1" s="1"/>
  <c r="B22" i="1" s="1"/>
  <c r="B23" i="1" s="1"/>
  <c r="B24" i="1" s="1"/>
  <c r="D90" i="18"/>
  <c r="D91" i="17"/>
  <c r="D93" i="2"/>
  <c r="D94" i="2"/>
  <c r="D19" i="15"/>
  <c r="A19" i="15" s="1"/>
  <c r="D18" i="15"/>
  <c r="A18" i="15" s="1"/>
  <c r="D17" i="15"/>
  <c r="A17" i="15" s="1"/>
  <c r="D16" i="15"/>
  <c r="A16" i="15" s="1"/>
  <c r="D59" i="15"/>
  <c r="D90" i="15"/>
  <c r="D17" i="16"/>
  <c r="D16" i="16"/>
  <c r="D15" i="16"/>
  <c r="D58" i="16"/>
  <c r="D57" i="16"/>
  <c r="D90" i="16"/>
  <c r="D66" i="2"/>
  <c r="E94" i="2"/>
  <c r="E93" i="2"/>
  <c r="D67" i="2"/>
  <c r="D65" i="2"/>
  <c r="D2" i="24"/>
  <c r="D21" i="2"/>
  <c r="A21" i="2" s="1"/>
  <c r="D20" i="2"/>
  <c r="A20" i="2" s="1"/>
  <c r="D19" i="2"/>
  <c r="A19" i="2" s="1"/>
  <c r="A18" i="2"/>
  <c r="D1" i="24"/>
  <c r="B25" i="1" l="1"/>
  <c r="B26" i="1" s="1"/>
  <c r="B27" i="1" s="1"/>
  <c r="B28" i="1" s="1"/>
  <c r="B29" i="1" s="1"/>
  <c r="B30" i="1" s="1"/>
  <c r="B31" i="1" s="1"/>
  <c r="B32" i="1" s="1"/>
  <c r="D9" i="2"/>
  <c r="A9" i="2" s="1"/>
  <c r="D10" i="16"/>
  <c r="D53" i="16"/>
  <c r="D10" i="17"/>
  <c r="D54" i="17"/>
  <c r="D54" i="18"/>
  <c r="D9" i="18"/>
  <c r="D10" i="15"/>
  <c r="A10" i="15" s="1"/>
  <c r="D55" i="15"/>
  <c r="D59" i="2"/>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54" i="16"/>
  <c r="E55" i="16"/>
  <c r="E56" i="16"/>
  <c r="E57" i="16"/>
  <c r="E58" i="16"/>
  <c r="E59" i="16"/>
  <c r="E60" i="16"/>
  <c r="E61" i="16"/>
  <c r="E62" i="16"/>
  <c r="E63" i="16"/>
  <c r="E64" i="16"/>
  <c r="E65" i="16"/>
  <c r="E66" i="16"/>
  <c r="E67" i="16"/>
  <c r="E68" i="16"/>
  <c r="E69" i="16"/>
  <c r="E70" i="16"/>
  <c r="E71" i="16"/>
  <c r="E72" i="16"/>
  <c r="E73" i="16"/>
  <c r="E74" i="16"/>
  <c r="E75" i="16"/>
  <c r="E76"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5" i="2"/>
  <c r="F56" i="2"/>
  <c r="F57" i="2"/>
  <c r="F58" i="2"/>
  <c r="F60" i="2"/>
  <c r="F61" i="2"/>
  <c r="F62" i="2"/>
  <c r="F63" i="2"/>
  <c r="F91" i="2"/>
  <c r="F92" i="2"/>
  <c r="F64" i="2"/>
  <c r="F68" i="2"/>
  <c r="F69" i="2"/>
  <c r="F70" i="2"/>
  <c r="F65" i="2"/>
  <c r="F66" i="2"/>
  <c r="F67" i="2"/>
  <c r="F71" i="2"/>
  <c r="F72" i="2"/>
  <c r="F73" i="2"/>
  <c r="F74" i="2"/>
  <c r="F75" i="2"/>
  <c r="F76" i="2"/>
  <c r="F77" i="2"/>
  <c r="F78" i="2"/>
  <c r="F79" i="2"/>
  <c r="F50" i="2"/>
  <c r="F84" i="2"/>
  <c r="F85" i="2"/>
  <c r="F86" i="2"/>
  <c r="F97" i="2"/>
  <c r="F88" i="2"/>
  <c r="F89" i="2"/>
  <c r="F95" i="2"/>
  <c r="F96" i="2"/>
  <c r="F98" i="2"/>
  <c r="F99" i="2"/>
  <c r="F100" i="2"/>
  <c r="F101" i="2"/>
  <c r="F102" i="2"/>
  <c r="F93" i="2"/>
  <c r="F94" i="2"/>
  <c r="F103" i="2"/>
  <c r="F104" i="2"/>
  <c r="F90" i="2"/>
  <c r="B41" i="1" l="1"/>
  <c r="B42" i="1" s="1"/>
  <c r="B43" i="1" s="1"/>
  <c r="B44" i="1" s="1"/>
  <c r="B45" i="1" s="1"/>
  <c r="B46" i="1" s="1"/>
  <c r="B47" i="1" s="1"/>
  <c r="B48" i="1" s="1"/>
  <c r="C3" i="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146" i="1" a="1"/>
  <c r="A146" i="1" s="1"/>
  <c r="AH145" i="1"/>
  <c r="A145" i="1" a="1"/>
  <c r="A145" i="1" s="1"/>
  <c r="AH144" i="1"/>
  <c r="A144" i="1" a="1"/>
  <c r="A144" i="1" s="1"/>
  <c r="AH143" i="1"/>
  <c r="A143" i="1" a="1"/>
  <c r="A143" i="1" s="1"/>
  <c r="AH142" i="1"/>
  <c r="A142" i="1" a="1"/>
  <c r="A142" i="1" s="1"/>
  <c r="AH141" i="1"/>
  <c r="A141" i="1" a="1"/>
  <c r="A141" i="1" s="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132" i="1" a="1"/>
  <c r="A132" i="1" s="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124" i="1" a="1"/>
  <c r="A124" i="1" s="1"/>
  <c r="AH123" i="1"/>
  <c r="A123" i="1" a="1"/>
  <c r="A123" i="1" s="1"/>
  <c r="AH122" i="1"/>
  <c r="A122" i="1" a="1"/>
  <c r="A122" i="1" s="1"/>
  <c r="AH121" i="1"/>
  <c r="AH120" i="1"/>
  <c r="AH119" i="1"/>
  <c r="A119" i="1" a="1"/>
  <c r="A119" i="1" s="1"/>
  <c r="AH118" i="1"/>
  <c r="A118" i="1" a="1"/>
  <c r="A118" i="1" s="1"/>
  <c r="AH117" i="1"/>
  <c r="A117" i="1" a="1"/>
  <c r="A117" i="1" s="1"/>
  <c r="AH116" i="1"/>
  <c r="AH115" i="1"/>
  <c r="A115" i="1" a="1"/>
  <c r="A115" i="1" s="1"/>
  <c r="AH114" i="1"/>
  <c r="AH113" i="1"/>
  <c r="AH112" i="1"/>
  <c r="AH111" i="1"/>
  <c r="A111" i="1" a="1"/>
  <c r="A111" i="1" s="1"/>
  <c r="AH110" i="1"/>
  <c r="A110" i="1" a="1"/>
  <c r="A110" i="1" s="1"/>
  <c r="AH109" i="1"/>
  <c r="A109" i="1" a="1"/>
  <c r="A109" i="1" s="1"/>
  <c r="AH108" i="1"/>
  <c r="A108" i="1" a="1"/>
  <c r="A108" i="1" s="1"/>
  <c r="AH107" i="1"/>
  <c r="A107" i="1" a="1"/>
  <c r="A107" i="1" s="1"/>
  <c r="AH106" i="1"/>
  <c r="A106" i="1" a="1"/>
  <c r="A106" i="1" s="1"/>
  <c r="AH105" i="1"/>
  <c r="AH104" i="1"/>
  <c r="A104" i="1" a="1"/>
  <c r="A104" i="1" s="1"/>
  <c r="AH103" i="1"/>
  <c r="AH102" i="1"/>
  <c r="A102" i="1" a="1"/>
  <c r="A102" i="1" s="1"/>
  <c r="AH101" i="1"/>
  <c r="A101" i="1" a="1"/>
  <c r="A101" i="1" s="1"/>
  <c r="AH100" i="1"/>
  <c r="A100" i="1" a="1"/>
  <c r="A100" i="1" s="1"/>
  <c r="AH99" i="1"/>
  <c r="A99" i="1" a="1"/>
  <c r="A99" i="1" s="1"/>
  <c r="AH98" i="1"/>
  <c r="AH97" i="1"/>
  <c r="A97" i="1" a="1"/>
  <c r="A97" i="1" s="1"/>
  <c r="AH96" i="1"/>
  <c r="AH95" i="1"/>
  <c r="A95" i="1" a="1"/>
  <c r="A95" i="1" s="1"/>
  <c r="AH94" i="1"/>
  <c r="A94" i="1" a="1"/>
  <c r="A94" i="1" s="1"/>
  <c r="AH93" i="1"/>
  <c r="A93" i="1" a="1"/>
  <c r="A93" i="1" s="1"/>
  <c r="AH92" i="1"/>
  <c r="A92" i="1" a="1"/>
  <c r="A92" i="1" s="1"/>
  <c r="AH91" i="1"/>
  <c r="AH90" i="1"/>
  <c r="A90" i="1" a="1"/>
  <c r="A90" i="1" s="1"/>
  <c r="AH89" i="1"/>
  <c r="A89" i="1" a="1"/>
  <c r="A89" i="1" s="1"/>
  <c r="AH88" i="1"/>
  <c r="AH87" i="1"/>
  <c r="A87" i="1" a="1"/>
  <c r="A87" i="1" s="1"/>
  <c r="AH86" i="1"/>
  <c r="A86" i="1" a="1"/>
  <c r="A86" i="1" s="1"/>
  <c r="AH85" i="1"/>
  <c r="AH84" i="1"/>
  <c r="A84" i="1" a="1"/>
  <c r="A84" i="1" s="1"/>
  <c r="AH83" i="1"/>
  <c r="AH82" i="1"/>
  <c r="A82" i="1" a="1"/>
  <c r="A82" i="1" s="1"/>
  <c r="AH81" i="1"/>
  <c r="AH80" i="1"/>
  <c r="AH79" i="1"/>
  <c r="A79" i="1" a="1"/>
  <c r="A79" i="1" s="1"/>
  <c r="AH78" i="1"/>
  <c r="A78" i="1" a="1"/>
  <c r="A78" i="1" s="1"/>
  <c r="AH77" i="1"/>
  <c r="A77" i="1" a="1"/>
  <c r="A77" i="1" s="1"/>
  <c r="AH76" i="1"/>
  <c r="AH75" i="1"/>
  <c r="A75" i="1" a="1"/>
  <c r="A75" i="1" s="1"/>
  <c r="AH74" i="1"/>
  <c r="A74" i="1" a="1"/>
  <c r="A74" i="1" s="1"/>
  <c r="AH73" i="1"/>
  <c r="AH72" i="1"/>
  <c r="AH71" i="1"/>
  <c r="A71" i="1" a="1"/>
  <c r="A71" i="1" s="1"/>
  <c r="AH70" i="1"/>
  <c r="A70" i="1" a="1"/>
  <c r="A70" i="1" s="1"/>
  <c r="AH69" i="1"/>
  <c r="AH68" i="1"/>
  <c r="A68" i="1" a="1"/>
  <c r="A68" i="1" s="1"/>
  <c r="AH67" i="1"/>
  <c r="A67" i="1" a="1"/>
  <c r="A67" i="1" s="1"/>
  <c r="AH66" i="1"/>
  <c r="AH65" i="1"/>
  <c r="A65" i="1" a="1"/>
  <c r="A65" i="1" s="1"/>
  <c r="AH64" i="1"/>
  <c r="AH63" i="1"/>
  <c r="A63" i="1" a="1"/>
  <c r="A63" i="1" s="1"/>
  <c r="AH62" i="1"/>
  <c r="A62" i="1" a="1"/>
  <c r="A62" i="1" s="1"/>
  <c r="AH61" i="1"/>
  <c r="AH60" i="1"/>
  <c r="A60" i="1" a="1"/>
  <c r="A60" i="1" s="1"/>
  <c r="AH59" i="1"/>
  <c r="A59" i="1" a="1"/>
  <c r="A59" i="1" s="1"/>
  <c r="AH58" i="1"/>
  <c r="A58" i="1" a="1"/>
  <c r="A58" i="1" s="1"/>
  <c r="AH57" i="1"/>
  <c r="AH56" i="1"/>
  <c r="AH55" i="1"/>
  <c r="AH54" i="1"/>
  <c r="A54" i="1" a="1"/>
  <c r="A54" i="1" s="1"/>
  <c r="AH53" i="1"/>
  <c r="AH52" i="1"/>
  <c r="A52" i="1" a="1"/>
  <c r="A52" i="1" s="1"/>
  <c r="AH51" i="1"/>
  <c r="AH50" i="1"/>
  <c r="AH49" i="1"/>
  <c r="A49" i="1" a="1"/>
  <c r="A49" i="1" s="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L1" i="1" l="1"/>
  <c r="B50" i="1"/>
  <c r="B51" i="1" s="1"/>
  <c r="B52" i="1" l="1"/>
  <c r="B53" i="1" s="1"/>
  <c r="B54" i="1" s="1"/>
  <c r="B55" i="1" s="1"/>
  <c r="B56" i="1" s="1"/>
  <c r="B57" i="1"/>
  <c r="B58" i="1" s="1"/>
  <c r="B59" i="1" s="1"/>
  <c r="B60" i="1" s="1"/>
  <c r="B61" i="1" s="1"/>
  <c r="B62" i="1" s="1"/>
  <c r="B63" i="1" s="1"/>
  <c r="B64" i="1" s="1"/>
  <c r="A17" i="1" a="1"/>
  <c r="A17" i="1" s="1"/>
  <c r="A35" i="1" a="1"/>
  <c r="A35" i="1" s="1"/>
  <c r="A26" i="1" a="1"/>
  <c r="A26" i="1" s="1"/>
  <c r="A36" i="1" a="1"/>
  <c r="A36" i="1" s="1"/>
  <c r="A25" i="1" a="1"/>
  <c r="A25" i="1" s="1"/>
  <c r="A50" i="1" a="1"/>
  <c r="A50" i="1" s="1"/>
  <c r="A41" i="1" a="1"/>
  <c r="A41" i="1" s="1"/>
  <c r="A47" i="1" a="1"/>
  <c r="A47" i="1" s="1"/>
  <c r="A55" i="1" a="1"/>
  <c r="A55" i="1" s="1"/>
  <c r="A73" i="1" a="1"/>
  <c r="A73" i="1" s="1"/>
  <c r="A85" i="1" a="1"/>
  <c r="A85" i="1" s="1"/>
  <c r="A14" i="1" a="1"/>
  <c r="A14" i="1" s="1"/>
  <c r="A20" i="1" a="1"/>
  <c r="A20" i="1" s="1"/>
  <c r="A33" i="1" a="1"/>
  <c r="A33" i="1" s="1"/>
  <c r="A46" i="1" a="1"/>
  <c r="A46" i="1" s="1"/>
  <c r="A53" i="1" a="1"/>
  <c r="A53" i="1" s="1"/>
  <c r="A69" i="1" a="1"/>
  <c r="A69" i="1" s="1"/>
  <c r="A61" i="1" a="1"/>
  <c r="A61" i="1" s="1"/>
  <c r="A83" i="1" a="1"/>
  <c r="A83" i="1" s="1"/>
  <c r="A76" i="1" a="1"/>
  <c r="A76" i="1" s="1"/>
  <c r="A91" i="1" a="1"/>
  <c r="A91" i="1" s="1"/>
  <c r="A98" i="1" a="1"/>
  <c r="A98" i="1" s="1"/>
  <c r="A120" i="1" a="1"/>
  <c r="A120" i="1" s="1"/>
  <c r="A112" i="1" a="1"/>
  <c r="A112" i="1" s="1"/>
  <c r="B65" i="1" l="1"/>
  <c r="B66" i="1" l="1"/>
  <c r="B67" i="1" l="1"/>
  <c r="B68" i="1" l="1"/>
  <c r="B69" i="1" l="1"/>
  <c r="B70" i="1" l="1"/>
  <c r="B71" i="1" l="1"/>
  <c r="B72" i="1" l="1"/>
  <c r="B73" i="1" l="1"/>
  <c r="B74" i="1" l="1"/>
  <c r="B75" i="1" s="1"/>
  <c r="B76" i="1" s="1"/>
  <c r="B77" i="1" s="1"/>
  <c r="B78" i="1" s="1"/>
  <c r="B79" i="1" s="1"/>
  <c r="B80" i="1" s="1"/>
  <c r="B81" i="1" l="1"/>
  <c r="B82" i="1" l="1"/>
  <c r="B83" i="1" s="1"/>
  <c r="B84" i="1" s="1"/>
  <c r="B85" i="1" s="1"/>
  <c r="B86" i="1" s="1"/>
  <c r="B87" i="1" s="1"/>
  <c r="B88" i="1" s="1"/>
  <c r="B89" i="1" s="1"/>
  <c r="B90" i="1" l="1"/>
  <c r="B91" i="1" l="1"/>
  <c r="B92" i="1" l="1"/>
  <c r="B93" i="1" l="1"/>
  <c r="B94" i="1" l="1"/>
  <c r="B95" i="1" l="1"/>
  <c r="B96" i="1" l="1"/>
  <c r="B97" i="1" l="1"/>
  <c r="B98" i="1" s="1"/>
  <c r="B99" i="1" s="1"/>
  <c r="B100" i="1" s="1"/>
  <c r="B101" i="1" s="1"/>
  <c r="B102" i="1" s="1"/>
  <c r="B103" i="1" s="1"/>
  <c r="B104" i="1" l="1"/>
  <c r="B105" i="1" s="1"/>
  <c r="B106" i="1"/>
  <c r="B107" i="1" s="1"/>
  <c r="B108" i="1" s="1"/>
  <c r="B109" i="1" s="1"/>
  <c r="B110" i="1" s="1"/>
  <c r="B111" i="1" s="1"/>
  <c r="B112" i="1" s="1"/>
  <c r="B113" i="1" s="1"/>
  <c r="B114" i="1" l="1"/>
  <c r="B115" i="1" l="1"/>
  <c r="B116" i="1" l="1"/>
  <c r="B117" i="1" s="1"/>
  <c r="B118" i="1" s="1"/>
  <c r="B119" i="1" s="1"/>
  <c r="B120" i="1" s="1"/>
  <c r="B121" i="1" s="1"/>
  <c r="A113" i="1" a="1"/>
  <c r="A113" i="1" s="1"/>
  <c r="A96" i="1" l="1" a="1"/>
  <c r="A96" i="1" s="1"/>
  <c r="A121" i="1" a="1"/>
  <c r="A121" i="1" s="1"/>
  <c r="A19" i="1" a="1"/>
  <c r="A19" i="1" s="1"/>
  <c r="A51" i="1" a="1"/>
  <c r="A51" i="1" s="1"/>
  <c r="A42" i="1" a="1"/>
  <c r="A42" i="1" s="1"/>
  <c r="A27" i="1" a="1"/>
  <c r="A27" i="1" s="1"/>
  <c r="A57" i="1" a="1"/>
  <c r="A57" i="1" s="1"/>
  <c r="A34" i="1" a="1"/>
  <c r="A34" i="1" s="1"/>
  <c r="A66" i="1" a="1"/>
  <c r="A66" i="1" s="1"/>
  <c r="A81" i="1" a="1"/>
  <c r="A81" i="1" s="1"/>
  <c r="A114" i="1" a="1"/>
  <c r="A114" i="1" s="1"/>
  <c r="A103" i="1" a="1"/>
  <c r="A103" i="1" s="1"/>
  <c r="R113" i="1"/>
  <c r="AB113" i="1"/>
  <c r="Q113" i="1" s="1"/>
  <c r="O113" i="1"/>
  <c r="AA113" i="1"/>
  <c r="N113" i="1" s="1"/>
  <c r="L113" i="1"/>
  <c r="U113" i="1"/>
  <c r="X113" i="1"/>
  <c r="AD113" i="1"/>
  <c r="W113" i="1" s="1"/>
  <c r="Z113" i="1"/>
  <c r="K113" i="1" s="1"/>
  <c r="AC113" i="1"/>
  <c r="T113" i="1" s="1"/>
  <c r="X96" i="1"/>
  <c r="AD96" i="1"/>
  <c r="W96" i="1" s="1"/>
  <c r="Z96" i="1"/>
  <c r="K96" i="1" s="1"/>
  <c r="U96" i="1"/>
  <c r="AC96" i="1"/>
  <c r="T96" i="1" s="1"/>
  <c r="L96" i="1"/>
  <c r="R96" i="1"/>
  <c r="AB96" i="1"/>
  <c r="Q96" i="1" s="1"/>
  <c r="O96" i="1"/>
  <c r="AA96" i="1"/>
  <c r="N96" i="1" s="1"/>
  <c r="A116" i="1" a="1"/>
  <c r="A116" i="1" s="1"/>
  <c r="A56" i="1" a="1"/>
  <c r="A56" i="1" s="1"/>
  <c r="A48" i="1" a="1"/>
  <c r="A48" i="1" s="1"/>
  <c r="A32" i="1" a="1"/>
  <c r="A32" i="1" s="1"/>
  <c r="A64" i="1" a="1"/>
  <c r="A64" i="1" s="1"/>
  <c r="A16" i="1" a="1"/>
  <c r="A16" i="1" s="1"/>
  <c r="A40" i="1" a="1"/>
  <c r="A40" i="1" s="1"/>
  <c r="A24" i="1" a="1"/>
  <c r="A24" i="1" s="1"/>
  <c r="A72" i="1" a="1"/>
  <c r="A72" i="1" s="1"/>
  <c r="A80" i="1" a="1"/>
  <c r="A80" i="1" s="1"/>
  <c r="A88" i="1" a="1"/>
  <c r="A88" i="1" s="1"/>
  <c r="A105" i="1" a="1"/>
  <c r="A105" i="1" s="1"/>
  <c r="AC103" i="1" l="1"/>
  <c r="T103" i="1" s="1"/>
  <c r="AA103" i="1"/>
  <c r="N103" i="1" s="1"/>
  <c r="U103" i="1"/>
  <c r="O103" i="1"/>
  <c r="Z103" i="1"/>
  <c r="K103" i="1" s="1"/>
  <c r="AD103" i="1"/>
  <c r="W103" i="1" s="1"/>
  <c r="AB103" i="1"/>
  <c r="Q103" i="1" s="1"/>
  <c r="X103" i="1"/>
  <c r="R103" i="1"/>
  <c r="L103" i="1"/>
  <c r="U114" i="1"/>
  <c r="O114" i="1"/>
  <c r="Z114" i="1"/>
  <c r="K114" i="1" s="1"/>
  <c r="AA114" i="1"/>
  <c r="N114" i="1" s="1"/>
  <c r="AD114" i="1"/>
  <c r="W114" i="1" s="1"/>
  <c r="AB114" i="1"/>
  <c r="Q114" i="1" s="1"/>
  <c r="X114" i="1"/>
  <c r="R114" i="1"/>
  <c r="L114" i="1"/>
  <c r="AC114" i="1"/>
  <c r="T114" i="1" s="1"/>
  <c r="AD81" i="1"/>
  <c r="W81" i="1" s="1"/>
  <c r="AB81" i="1"/>
  <c r="Q81" i="1" s="1"/>
  <c r="X81" i="1"/>
  <c r="R81" i="1"/>
  <c r="L81" i="1"/>
  <c r="AC81" i="1"/>
  <c r="T81" i="1" s="1"/>
  <c r="AA81" i="1"/>
  <c r="N81" i="1" s="1"/>
  <c r="U81" i="1"/>
  <c r="O81" i="1"/>
  <c r="Z81" i="1"/>
  <c r="K81" i="1" s="1"/>
  <c r="X66" i="1"/>
  <c r="R66" i="1"/>
  <c r="L66" i="1"/>
  <c r="AC66" i="1"/>
  <c r="T66" i="1" s="1"/>
  <c r="AA66" i="1"/>
  <c r="N66" i="1" s="1"/>
  <c r="U66" i="1"/>
  <c r="O66" i="1"/>
  <c r="Z66" i="1"/>
  <c r="K66" i="1" s="1"/>
  <c r="AB66" i="1"/>
  <c r="Q66" i="1" s="1"/>
  <c r="AD66" i="1"/>
  <c r="W66" i="1" s="1"/>
  <c r="AC34" i="1"/>
  <c r="T34" i="1" s="1"/>
  <c r="AA34" i="1"/>
  <c r="N34" i="1" s="1"/>
  <c r="U34" i="1"/>
  <c r="O34" i="1"/>
  <c r="Z34" i="1"/>
  <c r="K34" i="1" s="1"/>
  <c r="AD34" i="1"/>
  <c r="W34" i="1" s="1"/>
  <c r="AB34" i="1"/>
  <c r="Q34" i="1" s="1"/>
  <c r="X34" i="1"/>
  <c r="R34" i="1"/>
  <c r="L34" i="1"/>
  <c r="AD57" i="1"/>
  <c r="W57" i="1" s="1"/>
  <c r="AB57" i="1"/>
  <c r="Q57" i="1" s="1"/>
  <c r="X57" i="1"/>
  <c r="R57" i="1"/>
  <c r="L57" i="1"/>
  <c r="Z57" i="1"/>
  <c r="K57" i="1" s="1"/>
  <c r="AC57" i="1"/>
  <c r="T57" i="1" s="1"/>
  <c r="AA57" i="1"/>
  <c r="N57" i="1" s="1"/>
  <c r="O57" i="1"/>
  <c r="U57" i="1"/>
  <c r="AD27" i="1"/>
  <c r="W27" i="1" s="1"/>
  <c r="AB27" i="1"/>
  <c r="Q27" i="1" s="1"/>
  <c r="X27" i="1"/>
  <c r="R27" i="1"/>
  <c r="L27" i="1"/>
  <c r="AC27" i="1"/>
  <c r="T27" i="1" s="1"/>
  <c r="AA27" i="1"/>
  <c r="N27" i="1" s="1"/>
  <c r="U27" i="1"/>
  <c r="O27" i="1"/>
  <c r="Z27" i="1"/>
  <c r="K27" i="1" s="1"/>
  <c r="Z42" i="1"/>
  <c r="K42" i="1" s="1"/>
  <c r="AD42" i="1"/>
  <c r="W42" i="1" s="1"/>
  <c r="AB42" i="1"/>
  <c r="Q42" i="1" s="1"/>
  <c r="X42" i="1"/>
  <c r="R42" i="1"/>
  <c r="L42" i="1"/>
  <c r="AC42" i="1"/>
  <c r="T42" i="1" s="1"/>
  <c r="AA42" i="1"/>
  <c r="N42" i="1" s="1"/>
  <c r="U42" i="1"/>
  <c r="O42" i="1"/>
  <c r="X51" i="1"/>
  <c r="R51" i="1"/>
  <c r="L51" i="1"/>
  <c r="AC51" i="1"/>
  <c r="T51" i="1" s="1"/>
  <c r="AA51" i="1"/>
  <c r="N51" i="1" s="1"/>
  <c r="Z51" i="1"/>
  <c r="K51" i="1" s="1"/>
  <c r="U51" i="1"/>
  <c r="O51" i="1"/>
  <c r="AD51" i="1"/>
  <c r="W51" i="1" s="1"/>
  <c r="AB51" i="1"/>
  <c r="Q51" i="1" s="1"/>
  <c r="AC19" i="1"/>
  <c r="T19" i="1" s="1"/>
  <c r="AA19" i="1"/>
  <c r="N19" i="1" s="1"/>
  <c r="U19" i="1"/>
  <c r="O19" i="1"/>
  <c r="Z19" i="1"/>
  <c r="K19" i="1" s="1"/>
  <c r="L19" i="1"/>
  <c r="AD19" i="1"/>
  <c r="W19" i="1" s="1"/>
  <c r="AB19" i="1"/>
  <c r="Q19" i="1" s="1"/>
  <c r="X19" i="1"/>
  <c r="R19" i="1"/>
  <c r="L121" i="1"/>
  <c r="X121" i="1"/>
  <c r="R121" i="1"/>
  <c r="AC121" i="1"/>
  <c r="T121" i="1" s="1"/>
  <c r="AA121" i="1"/>
  <c r="N121" i="1" s="1"/>
  <c r="U121" i="1"/>
  <c r="O121" i="1"/>
  <c r="Z121" i="1"/>
  <c r="K121" i="1" s="1"/>
  <c r="AB121" i="1"/>
  <c r="Q121" i="1" s="1"/>
  <c r="AD121" i="1"/>
  <c r="W121" i="1" s="1"/>
  <c r="X48" i="1"/>
  <c r="AD48" i="1"/>
  <c r="W48" i="1" s="1"/>
  <c r="Z48" i="1"/>
  <c r="K48" i="1" s="1"/>
  <c r="U48" i="1"/>
  <c r="AC48" i="1"/>
  <c r="T48" i="1" s="1"/>
  <c r="L48" i="1"/>
  <c r="R48" i="1"/>
  <c r="AB48" i="1"/>
  <c r="Q48" i="1" s="1"/>
  <c r="O48" i="1"/>
  <c r="AA48" i="1"/>
  <c r="N48" i="1" s="1"/>
  <c r="U56" i="1"/>
  <c r="AC56" i="1"/>
  <c r="T56" i="1" s="1"/>
  <c r="L56" i="1"/>
  <c r="R56" i="1"/>
  <c r="AB56" i="1"/>
  <c r="Q56" i="1" s="1"/>
  <c r="O56" i="1"/>
  <c r="AA56" i="1"/>
  <c r="N56" i="1" s="1"/>
  <c r="Z56" i="1"/>
  <c r="K56" i="1" s="1"/>
  <c r="X56" i="1"/>
  <c r="AD56" i="1"/>
  <c r="W56" i="1" s="1"/>
  <c r="U116" i="1"/>
  <c r="AC116" i="1"/>
  <c r="T116" i="1" s="1"/>
  <c r="L116" i="1"/>
  <c r="AA116" i="1"/>
  <c r="N116" i="1" s="1"/>
  <c r="R116" i="1"/>
  <c r="AB116" i="1"/>
  <c r="Q116" i="1" s="1"/>
  <c r="O116" i="1"/>
  <c r="Z116" i="1"/>
  <c r="K116" i="1" s="1"/>
  <c r="X116" i="1"/>
  <c r="AD116" i="1"/>
  <c r="W116" i="1" s="1"/>
  <c r="U105" i="1"/>
  <c r="AC105" i="1"/>
  <c r="T105" i="1" s="1"/>
  <c r="L105" i="1"/>
  <c r="R105" i="1"/>
  <c r="AB105" i="1"/>
  <c r="Q105" i="1" s="1"/>
  <c r="O105" i="1"/>
  <c r="AA105" i="1"/>
  <c r="N105" i="1" s="1"/>
  <c r="AD105" i="1"/>
  <c r="W105" i="1" s="1"/>
  <c r="Z105" i="1"/>
  <c r="K105" i="1" s="1"/>
  <c r="X105" i="1"/>
  <c r="O88" i="1"/>
  <c r="AB88" i="1"/>
  <c r="Q88" i="1" s="1"/>
  <c r="X88" i="1"/>
  <c r="AD88" i="1"/>
  <c r="W88" i="1" s="1"/>
  <c r="Z88" i="1"/>
  <c r="K88" i="1" s="1"/>
  <c r="AA88" i="1"/>
  <c r="N88" i="1" s="1"/>
  <c r="R88" i="1"/>
  <c r="U88" i="1"/>
  <c r="AC88" i="1"/>
  <c r="T88" i="1" s="1"/>
  <c r="L88" i="1"/>
  <c r="U80" i="1"/>
  <c r="AC80" i="1"/>
  <c r="T80" i="1" s="1"/>
  <c r="L80" i="1"/>
  <c r="AA80" i="1"/>
  <c r="N80" i="1" s="1"/>
  <c r="O80" i="1"/>
  <c r="R80" i="1"/>
  <c r="AB80" i="1"/>
  <c r="Q80" i="1" s="1"/>
  <c r="X80" i="1"/>
  <c r="Z80" i="1"/>
  <c r="K80" i="1" s="1"/>
  <c r="AD80" i="1"/>
  <c r="W80" i="1" s="1"/>
  <c r="U32" i="1"/>
  <c r="AC32" i="1"/>
  <c r="T32" i="1" s="1"/>
  <c r="L32" i="1"/>
  <c r="O32" i="1"/>
  <c r="AA32" i="1"/>
  <c r="N32" i="1" s="1"/>
  <c r="R32" i="1"/>
  <c r="AB32" i="1"/>
  <c r="Q32" i="1" s="1"/>
  <c r="Z32" i="1"/>
  <c r="K32" i="1" s="1"/>
  <c r="X32" i="1"/>
  <c r="AD32" i="1"/>
  <c r="W32" i="1" s="1"/>
  <c r="Z72" i="1"/>
  <c r="K72" i="1" s="1"/>
  <c r="X72" i="1"/>
  <c r="AD72" i="1"/>
  <c r="W72" i="1" s="1"/>
  <c r="U72" i="1"/>
  <c r="AC72" i="1"/>
  <c r="T72" i="1" s="1"/>
  <c r="L72" i="1"/>
  <c r="R72" i="1"/>
  <c r="AB72" i="1"/>
  <c r="Q72" i="1" s="1"/>
  <c r="O72" i="1"/>
  <c r="AA72" i="1"/>
  <c r="N72" i="1" s="1"/>
  <c r="X24" i="1"/>
  <c r="AD24" i="1"/>
  <c r="W24" i="1" s="1"/>
  <c r="Z24" i="1"/>
  <c r="K24" i="1" s="1"/>
  <c r="U24" i="1"/>
  <c r="AC24" i="1"/>
  <c r="T24" i="1" s="1"/>
  <c r="L24" i="1"/>
  <c r="R24" i="1"/>
  <c r="AB24" i="1"/>
  <c r="Q24" i="1" s="1"/>
  <c r="O24" i="1"/>
  <c r="AA24" i="1"/>
  <c r="N24" i="1" s="1"/>
  <c r="AB40" i="1"/>
  <c r="Q40" i="1" s="1"/>
  <c r="O40" i="1"/>
  <c r="X40" i="1"/>
  <c r="AD40" i="1"/>
  <c r="W40" i="1" s="1"/>
  <c r="Z40" i="1"/>
  <c r="K40" i="1" s="1"/>
  <c r="R40" i="1"/>
  <c r="AA40" i="1"/>
  <c r="N40" i="1" s="1"/>
  <c r="U40" i="1"/>
  <c r="AC40" i="1"/>
  <c r="T40" i="1" s="1"/>
  <c r="L40" i="1"/>
  <c r="AB16" i="1"/>
  <c r="Q16" i="1" s="1"/>
  <c r="AA16" i="1"/>
  <c r="N16" i="1" s="1"/>
  <c r="O16" i="1"/>
  <c r="X16" i="1"/>
  <c r="AD16" i="1"/>
  <c r="W16" i="1" s="1"/>
  <c r="Z16" i="1"/>
  <c r="K16" i="1" s="1"/>
  <c r="U16" i="1"/>
  <c r="AC16" i="1"/>
  <c r="T16" i="1" s="1"/>
  <c r="L16" i="1"/>
  <c r="R16" i="1"/>
  <c r="O64" i="1"/>
  <c r="R64" i="1"/>
  <c r="AA64" i="1"/>
  <c r="N64" i="1" s="1"/>
  <c r="X64" i="1"/>
  <c r="AD64" i="1"/>
  <c r="W64" i="1" s="1"/>
  <c r="Z64" i="1"/>
  <c r="K64" i="1" s="1"/>
  <c r="U64" i="1"/>
  <c r="AC64" i="1"/>
  <c r="T64" i="1" s="1"/>
  <c r="L64" i="1"/>
  <c r="AB64" i="1"/>
  <c r="Q6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<sst xmlns="http://schemas.openxmlformats.org/spreadsheetml/2006/main" count="2905" uniqueCount="1012">
  <si>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</si>
  <si>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</si>
  <si>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</si>
  <si>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</si>
  <si>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</si>
  <si>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</si>
  <si>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</si>
  <si>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</si>
  <si>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</si>
  <si>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</si>
  <si>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</si>
  <si>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</si>
  <si>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</si>
  <si>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</si>
  <si>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</si>
  <si>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</si>
  <si>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</si>
  <si>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</si>
  <si>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</si>
  <si>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</si>
  <si>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</si>
  <si>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</si>
  <si>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</si>
  <si>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</si>
  <si>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</si>
  <si>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</si>
  <si>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</si>
  <si>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</si>
  <si>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</si>
  <si>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</si>
  <si>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</si>
  <si>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</si>
  <si>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</si>
  <si>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</si>
  <si>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</si>
  <si>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</si>
  <si>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</si>
  <si>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</si>
  <si>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</si>
  <si>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</si>
  <si>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</si>
  <si>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</si>
  <si>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</si>
  <si>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</si>
  <si>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</si>
  <si>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</si>
  <si>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</si>
  <si>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</si>
  <si>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</si>
  <si>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</si>
  <si>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</si>
  <si>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</si>
  <si>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</si>
  <si>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</si>
  <si>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</si>
  <si>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</si>
  <si>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</si>
  <si>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</si>
  <si>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</si>
  <si>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</si>
  <si>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</si>
  <si>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</si>
  <si>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</si>
  <si>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</si>
  <si>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</si>
  <si>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</si>
  <si>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</si>
  <si>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</si>
  <si>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</si>
  <si>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</si>
  <si>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</si>
  <si>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</si>
  <si>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</si>
  <si>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</si>
  <si>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</si>
  <si>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</si>
  <si>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</si>
  <si>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</si>
  <si>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</si>
  <si>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</si>
  <si>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</si>
  <si>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</si>
  <si>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</si>
  <si>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</si>
  <si>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</si>
  <si>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</si>
  <si>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</si>
  <si>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</si>
  <si>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</si>
  <si>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</si>
  <si>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</si>
  <si>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</si>
  <si>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</si>
  <si>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</si>
  <si>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</si>
  <si>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</si>
  <si>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</si>
  <si>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</si>
  <si>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</si>
  <si>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</si>
  <si>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</si>
  <si>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</si>
  <si>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</si>
  <si>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</si>
  <si>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</si>
  <si>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</si>
  <si>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</si>
  <si>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</si>
  <si>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</si>
  <si>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</si>
  <si>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</si>
  <si>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</si>
  <si>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</si>
  <si>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</si>
  <si>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</si>
  <si>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</si>
  <si>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</si>
  <si>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</si>
  <si>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</si>
  <si>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</si>
  <si>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</si>
  <si>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</si>
  <si>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</si>
  <si>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</si>
  <si>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</si>
  <si>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</si>
  <si>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</si>
  <si>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</si>
  <si>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</si>
  <si>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</si>
  <si>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</si>
  <si>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</si>
  <si>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</si>
  <si>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</si>
  <si>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</si>
  <si>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</si>
  <si>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</si>
  <si>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</si>
  <si>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</si>
  <si>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</si>
  <si>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</si>
  <si>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</si>
  <si>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</si>
  <si>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</si>
  <si>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</si>
  <si>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</si>
  <si>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</si>
  <si>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</si>
  <si>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</si>
  <si>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</si>
  <si>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</si>
  <si>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</si>
  <si>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</si>
  <si>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</si>
  <si>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</si>
  <si>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</si>
  <si>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</si>
  <si>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</si>
  <si>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</si>
  <si>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</si>
  <si>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</si>
  <si>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</si>
  <si>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</si>
  <si>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</si>
  <si>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</si>
  <si>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</si>
  <si>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</si>
  <si>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</si>
  <si>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</si>
  <si>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</si>
  <si>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</si>
  <si>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</si>
  <si>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</si>
  <si>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</si>
  <si>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</si>
  <si>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</si>
  <si>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</si>
  <si>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</si>
  <si>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</si>
  <si>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</si>
  <si>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</si>
  <si>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</si>
  <si>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</si>
  <si>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</si>
  <si>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</si>
  <si>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</si>
  <si>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</si>
  <si>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</si>
  <si>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</si>
  <si>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</si>
  <si>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</si>
  <si>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</si>
  <si>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</si>
  <si>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</si>
  <si>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</si>
  <si>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</si>
  <si>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</si>
  <si>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</si>
  <si>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</si>
  <si>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</si>
  <si>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</si>
  <si>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</si>
  <si>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</si>
  <si>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</si>
  <si>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</si>
  <si>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</si>
  <si>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</si>
  <si>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</si>
  <si>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</si>
  <si>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</si>
  <si>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</si>
  <si>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</si>
  <si>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</si>
  <si>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</si>
  <si>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</si>
  <si>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</si>
  <si>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</si>
  <si>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</si>
  <si>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</si>
  <si>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</si>
  <si>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</si>
  <si>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</si>
  <si>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</si>
  <si>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</si>
  <si>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</si>
  <si>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</si>
  <si>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a</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</si>
  <si>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</si>
  <si>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</si>
  <si>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</si>
  <si>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</si>
  <si>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</si>
  <si>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</si>
  <si>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</si>
  <si>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</si>
  <si>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</si>
  <si>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</si>
  <si>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</si>
  <si>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</si>
  <si>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</si>
  <si>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</si>
  <si>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</si>
  <si>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</si>
  <si>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</si>
  <si>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</si>
  <si>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</si>
  <si>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</si>
  <si>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</si>
  <si>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</si>
  <si>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</si>
  <si>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</si>
  <si>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</si>
  <si>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</si>
  <si>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</si>
  <si>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</si>
  <si>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</si>
  <si>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</si>
  <si>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</si>
  <si>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</si>
  <si>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</si>
  <si>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</si>
  <si>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</si>
  <si>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</si>
  <si>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</si>
  <si>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</si>
  <si>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</si>
  <si>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</si>
  <si>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</si>
  <si>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</si>
  <si>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</si>
  <si>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</si>
  <si>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</si>
  <si>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</si>
  <si>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</si>
  <si>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</si>
  <si>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</si>
  <si>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</si>
  <si>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</si>
  <si>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</si>
  <si>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</si>
  <si>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</si>
  <si>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</si>
  <si>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</si>
  <si>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</si>
  <si>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</si>
  <si>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</si>
  <si>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</si>
  <si>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</si>
  <si>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</si>
  <si>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</si>
  <si>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</si>
  <si>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</si>
  <si>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</si>
  <si>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</si>
  <si>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</si>
  <si>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</si>
  <si>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</si>
  <si>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</si>
  <si>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</si>
  <si>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</si>
  <si>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</si>
  <si>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</si>
  <si>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</si>
  <si>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</si>
  <si>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</si>
  <si>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</si>
  <si>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</si>
  <si>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</si>
  <si>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</si>
  <si>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</si>
  <si>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</si>
  <si>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</si>
  <si>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</si>
  <si>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</si>
  <si>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</si>
  <si>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</si>
  <si>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</si>
  <si>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</si>
  <si>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</si>
  <si>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</si>
  <si>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</si>
  <si>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</si>
  <si>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</si>
  <si>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</si>
  <si>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</si>
  <si>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</si>
  <si>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</si>
  <si>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</si>
  <si>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</si>
  <si>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</si>
  <si>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</si>
  <si>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</si>
  <si>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</si>
  <si>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</si>
  <si>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</si>
  <si>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</si>
  <si>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</si>
  <si>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</si>
  <si>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</si>
  <si>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</si>
  <si>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</si>
  <si>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</si>
  <si>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</si>
  <si>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</si>
  <si>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</si>
  <si>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</si>
  <si>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</si>
  <si>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</si>
  <si>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</si>
  <si>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</si>
  <si>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</si>
  <si>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</si>
  <si>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</si>
  <si>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</si>
  <si>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</si>
  <si>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</si>
  <si>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</si>
  <si>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</si>
  <si>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</si>
  <si>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</si>
  <si>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</si>
  <si>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</si>
  <si>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</si>
  <si>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</si>
  <si>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</si>
  <si>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</si>
  <si>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</si>
  <si>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</si>
  <si>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</si>
  <si>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</si>
  <si>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</si>
  <si>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</si>
  <si>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</si>
  <si>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</si>
  <si>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</si>
  <si>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</si>
  <si>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</si>
  <si>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</si>
  <si>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</si>
  <si>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</si>
  <si>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</si>
  <si>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</si>
  <si>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</si>
  <si>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</si>
  <si>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</si>
  <si>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</si>
  <si>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</si>
  <si>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</si>
  <si>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</si>
  <si>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</si>
  <si>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</si>
  <si>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</si>
  <si>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</si>
  <si>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</si>
  <si>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</si>
  <si>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</si>
  <si>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</si>
  <si>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</si>
  <si>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</si>
  <si>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</si>
  <si>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</si>
  <si>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</si>
  <si>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</si>
  <si>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</si>
  <si>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</si>
  <si>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</si>
  <si>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</si>
  <si>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</si>
  <si>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</si>
  <si>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</si>
  <si>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</si>
  <si>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</si>
  <si>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</si>
  <si>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</si>
  <si>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</si>
  <si>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</si>
  <si>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</si>
  <si>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</si>
  <si>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</si>
  <si>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</si>
  <si>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</si>
  <si>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</si>
  <si>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</si>
  <si>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</si>
  <si>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</si>
  <si>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</si>
  <si>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</si>
  <si>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</si>
  <si>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</si>
  <si>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</si>
  <si>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</si>
  <si>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</si>
  <si>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</si>
  <si>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</si>
  <si>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</si>
  <si>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</si>
  <si>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</si>
  <si>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</si>
  <si>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</si>
  <si>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</si>
  <si>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</si>
  <si>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</si>
  <si>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</si>
  <si>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</si>
  <si>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</si>
  <si>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</si>
  <si>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</si>
  <si>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</si>
  <si>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</si>
  <si>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</si>
  <si>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</si>
  <si>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</si>
  <si>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</si>
  <si>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</si>
  <si>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</si>
  <si>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</si>
  <si>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</si>
  <si>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</si>
  <si>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</si>
  <si>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</si>
  <si>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</si>
  <si>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</si>
  <si>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</si>
  <si>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</si>
  <si>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</si>
  <si>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</si>
  <si>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</si>
  <si>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</si>
  <si>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</si>
  <si>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</si>
  <si>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</si>
  <si>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</si>
  <si>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</si>
  <si>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</si>
  <si>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</si>
  <si>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</si>
  <si>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</si>
  <si>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</si>
  <si>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</si>
  <si>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</si>
  <si>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</si>
  <si>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</si>
  <si>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</si>
  <si>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</si>
  <si>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</si>
  <si>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</si>
  <si>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</si>
  <si>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</si>
  <si>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</si>
  <si>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</si>
  <si>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</si>
  <si>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</si>
  <si>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</si>
  <si>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</si>
  <si>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</si>
  <si>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</si>
  <si>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</si>
  <si>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</si>
  <si>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</si>
  <si>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</si>
  <si>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</si>
  <si>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</si>
  <si>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</si>
  <si>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</si>
  <si>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</si>
  <si>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</si>
  <si>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</si>
  <si>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</si>
  <si>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</si>
  <si>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</si>
  <si>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</si>
  <si>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</si>
  <si>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</si>
  <si>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</si>
  <si>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</si>
  <si>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</si>
  <si>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</si>
  <si>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</si>
  <si>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</si>
  <si>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</si>
  <si>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</si>
  <si>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</si>
  <si>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</si>
  <si>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</si>
  <si>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</si>
  <si>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</si>
  <si>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</si>
  <si>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</si>
  <si>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</si>
  <si>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</si>
  <si>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</si>
  <si>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</si>
  <si>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</si>
  <si>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</si>
  <si>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</si>
  <si>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</si>
  <si>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</si>
  <si>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</si>
  <si>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</si>
  <si>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</si>
  <si>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</si>
  <si>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</si>
  <si>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</si>
  <si>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</si>
  <si>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</si>
  <si>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</si>
  <si>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</si>
  <si>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</si>
  <si>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</si>
  <si>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</si>
  <si>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</si>
  <si>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</si>
  <si>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</si>
  <si>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</si>
  <si>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</si>
  <si>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</si>
  <si>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</si>
  <si>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</si>
  <si>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</si>
  <si>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</si>
  <si>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</si>
  <si>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</si>
  <si>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</si>
  <si>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</si>
  <si>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</si>
  <si>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</si>
  <si>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</si>
  <si>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</si>
  <si>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</si>
  <si>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</si>
  <si>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</si>
  <si>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</si>
  <si>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</si>
  <si>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</si>
  <si>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</si>
  <si>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</si>
  <si>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</si>
  <si>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</si>
  <si>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</si>
  <si>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</si>
  <si>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</si>
  <si>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</si>
  <si>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</si>
  <si>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</si>
  <si>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</si>
  <si>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</si>
  <si>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</si>
  <si>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</si>
  <si>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</si>
  <si>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</si>
  <si>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</si>
  <si>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</si>
  <si>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</si>
  <si>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</si>
  <si>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</si>
  <si>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</si>
  <si>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</si>
  <si>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[HEX DEPENDENCIES RULE]</t>
  </si>
  <si>
    <t>[EXUNIT RULE]</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</si>
  <si>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</si>
  <si>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</si>
  <si>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</si>
  <si>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</si>
  <si>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</si>
  <si>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[TESTING_FRAMEWORK_LIMITS]</t>
  </si>
  <si>
    <t>Mentor</t>
  </si>
  <si>
    <t>[PERFORMANCE_LIBRARIES]</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</si>
  <si>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</si>
  <si>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</si>
  <si>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</si>
  <si>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</si>
  <si>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</si>
  <si>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</si>
  <si>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</si>
  <si>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</si>
  <si>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</si>
  <si>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</si>
  <si>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[INLINE_INSTALL_SYNTAX]</t>
  </si>
  <si>
    <t>[TESTING_ENVIRONMENT]</t>
  </si>
  <si>
    <t>[FORBIDDEN_TEST_METHOD]</t>
  </si>
  <si>
    <t>[ALLOWED_TEST_SYNTAX]</t>
  </si>
  <si>
    <t>Rule Component</t>
  </si>
  <si>
    <t>Component Tag</t>
  </si>
  <si>
    <t>Projects</t>
  </si>
  <si>
    <t>[SCOPE_ARCHITECTURE_RULE]</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</si>
  <si>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</si>
  <si>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</si>
  <si>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</si>
  <si>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</si>
  <si>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</si>
  <si>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</si>
  <si>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</si>
  <si>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</si>
  <si>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</si>
  <si>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</si>
  <si>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</si>
  <si>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</si>
  <si>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</si>
  <si>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</si>
  <si>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[EXUNIT_RULE]</t>
  </si>
  <si>
    <t>[TESTING_SYNTAX_LIMITS]</t>
  </si>
  <si>
    <t>[HEX_DEPENDENCIES_RULE]</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</si>
  <si>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</si>
  <si>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</si>
  <si>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</si>
  <si>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</si>
  <si>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</si>
  <si>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</si>
  <si>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</si>
  <si>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</si>
  <si>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</si>
  <si>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</si>
  <si>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</si>
  <si>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[ELIXIR_QUALITY_RULE_STRICT]</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</si>
  <si>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</si>
  <si>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</si>
  <si>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</si>
  <si>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</si>
  <si>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</si>
  <si>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</si>
  <si>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</si>
  <si>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</si>
  <si>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</si>
  <si>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</si>
  <si>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</si>
  <si>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</si>
  <si>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</si>
  <si>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</si>
  <si>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MUST be between</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</si>
  <si>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</si>
  <si>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</si>
  <si>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</si>
  <si>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</si>
  <si>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</si>
  <si>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</si>
  <si>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</si>
  <si>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</si>
  <si>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</si>
  <si>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</si>
  <si>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</si>
  <si>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</si>
  <si>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</si>
  <si>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</si>
  <si>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</si>
  <si>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</si>
  <si>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</si>
  <si>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</si>
  <si>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</si>
  <si>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</si>
  <si>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</si>
  <si>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</si>
  <si>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</si>
  <si>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</si>
  <si>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</si>
  <si>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</si>
  <si>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</si>
  <si>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</si>
  <si>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</si>
  <si>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</si>
  <si>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</si>
  <si>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</si>
  <si>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</si>
  <si>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</si>
  <si>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</si>
  <si>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</si>
  <si>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</si>
  <si>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</si>
  <si>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</si>
  <si>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</si>
  <si>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</si>
  <si>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</si>
  <si>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</si>
  <si>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</si>
  <si>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</si>
  <si>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</si>
  <si>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</si>
  <si>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</si>
  <si>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</si>
  <si>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</si>
  <si>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</si>
  <si>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</si>
  <si>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</si>
  <si>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</si>
  <si>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Built-in functions, itertools, functools, or asyncio concurrency models</t>
  </si>
  <si>
    <t>Standard Library modules (itertools, functools, collections, pathlib, json, csv, re)</t>
  </si>
  <si>
    <t>Manual class definitions, OOP inheritance, dunder methods, or unhandled file handles/threads</t>
  </si>
  <si>
    <t>Functional composition, generators, list/dict comprehensions, itertools, and pure functions</t>
  </si>
  <si>
    <t>Focus: basic function definitions, return values, positional/keyword arguments, and list/dict comprehensions.</t>
  </si>
  <si>
    <t>Integrate generator functions using yield, closures, functools utilities (partial, lru_cache), and decorators.</t>
  </si>
  <si>
    <t>Build scripts: async/await coroutines with asyncio, subprocess execution, signal trapping, and custom context managers.</t>
  </si>
  <si>
    <t>Dictionaries, Tuples, Namedtuples, or TypedDicts with strict type hints</t>
  </si>
  <si>
    <t>print() or logging.info()/logging.error() inside functional scopes or error handlers</t>
  </si>
  <si>
    <t>pathlib.Path, open() with context managers, or sys.stdin/sys.stdout streams</t>
  </si>
  <si>
    <t>Typed Tuples like Tuple[bool, str], Namedtuples, or Dict[str, Any] with type annotations</t>
  </si>
  <si>
    <t>Standard requirements.txt file or inline pip install comments (# requirements: package_name&gt;=version)</t>
  </si>
  <si>
    <t>pytest or native unittest testing suite using isolated test functions and assert statements</t>
  </si>
  <si>
    <t>Defining OOP TestCase classes or using global mutable state setup blocks outside isolated test functions</t>
  </si>
  <si>
    <t>Standard functional test framework using native assert statements or pytest.raises() for exceptions</t>
  </si>
  <si>
    <t>visual block tags separating functional script sections (e.g., '# --- UTILITY FUNCTIONS ---', '# --- CORE LOGIC ---')</t>
  </si>
  <si>
    <t>comprehensive docstrings using single quotes triple block (''' docstring ''') explaining function parameters, return types, and exceptions</t>
  </si>
  <si>
    <t>79 characters (PEP 8 standard)</t>
  </si>
  <si>
    <t>Evaluate based on basic functions, data structures, and conditional logic. Do NOT expect decorators, generators, or asyncio unless explicitly demanded.</t>
  </si>
  <si>
    <t>Expect clean functional composition, closures, decorators, generator expressions, and type hints. Enforce zero OOP classes and zero class definitions.</t>
  </si>
  <si>
    <t>Expect complete modular scripts with asyncio event loops, subprocess I/O, custom context managers, and structural pattern matching using match/case.</t>
  </si>
  <si>
    <t>Use descriptive snake_case for functions/variables, UPPER_CASE for constants, and snake_case for file names.</t>
  </si>
  <si>
    <t>Leverage Python 3.10+ match/case, type hints with typing module, itertools, functools, and list/dict comprehensions.</t>
  </si>
  <si>
    <t>Reject class definitions, OOP methods, mutating global variables, abusing Any type, or writing un-annotated monolithic scripts.</t>
  </si>
  <si>
    <t>If using default parameters, NEVER use mutable default arguments (e.g. default_list=[]); use None as default and initialize inside function.</t>
  </si>
  <si>
    <t>Use standard file I/O via open() with 'with' context managers or pathlib.Path, handling errors via try/except blocks returning typed tuples like (data, error).</t>
  </si>
  <si>
    <t>Environment variables via os.getenv() or python-dotenv may be used but bugs MUST exist ONLY in Python script logic, NEVER in requirements.txt or .env files.</t>
  </si>
  <si>
    <t>If logic is externalized, MUST include: 1. Instructional sentence 2. Setup helper/data block 3. BEFORE the broken logic block (Support files MUST contain NO bugs)</t>
  </si>
  <si>
    <t>Always use pytest or native test functions. You MUST use native assert statements or pytest.raises() for exception testing. Avoid defining TestClasses or methods.</t>
  </si>
  <si>
    <t>Assume a standard Python runtime context. External PyPI dependencies MUST be specified strictly within a requirements.txt file.</t>
  </si>
  <si>
    <t>Each challenge MUST include: - At least 1 functional iterator/generator or comprehension - Explicit type annotations - At least 1 error handling try/except block</t>
  </si>
  <si>
    <t>lines of EXECUTABLE broken Python code per example (STRICT: Do NOT count blank lines). Enforce PEP 8, type hints, and NO OOP class structures.</t>
  </si>
  <si>
    <t>All challenges MUST have similar functional abstraction depth and architectural complexity.</t>
  </si>
  <si>
    <t>Simulate a messy production Python scripting environment. The project MUST contain EXACTLY 2–5 bugs. You MUST randomly select from real-world functional/type errors:</t>
  </si>
  <si>
    <t>1. Type Hints/TypeError (e.g., passing incompatible types to functions, unhandled NoneType access, missing required arguments),</t>
  </si>
  <si>
    <t>2. State/Logic (e.g., mutable default argument traps, improper iterator exhaustion, incorrect list/dict comprehension filtering), AND</t>
  </si>
  <si>
    <t>3. Runtime/Exceptions (e.g., KeyError on dict lookup, FileNotFoundError in paths, unhandled ValueError in type casting or regex).</t>
  </si>
  <si>
    <t>Code MUST be production-like, cleanly utilizing Python 3.10+ features, strict type hints, PEP 8 styling, and robust functional abstractions without classes.</t>
  </si>
  <si>
    <t>Use descriptive snake_case for variables/functions, UPPER_CASE for constants, and snake_case for file names.</t>
  </si>
  <si>
    <t>Enforce strict type hints, eliminate class definitions, and leverage built-ins, itertools, and comprehensions over raw imperative loops.</t>
  </si>
  <si>
    <t>If using default arguments, use immutable defaults or None guards to prevent mutable default argument state bugs.</t>
  </si>
  <si>
    <t>External PyPI packages MUST be specified inside a standard requirements.txt file. Do not use inline system pip commands.</t>
  </si>
  <si>
    <t>Tests MUST isolate functional logic. NEVER mutate global state; use native assert statements or pytest fixtures to verify function outputs.</t>
  </si>
  <si>
    <t>Each challenge MUST include: - A functional module or script using closures, generators, or functools to manage continuous state with strict type hints.</t>
  </si>
  <si>
    <t>lines of EXECUTABLE base Python code (STRICT: Do NOT count comments or TODOs). Length MUST vary. Enforce type hints, PEP 8, and NO classes.</t>
  </si>
  <si>
    <t>Require standard pip tooling and requirements.txt for dependencies.</t>
  </si>
  <si>
    <t>lines of EXECUTABLE base Python code (STRICT: Do NOT count comments or TODOs). Must feature functional data pipelines or asynchronous asyncio flows.</t>
  </si>
  <si>
    <t>Code MUST perfectly model idiomatic Python 3.10+ functional scripting paradigms using standard Python ecosystem tools.</t>
  </si>
  <si>
    <t>Enforce structural pattern matching (match/case), typed tuples/dicts, and maintain flawless PEP 8 compliance and type annotations.</t>
  </si>
  <si>
    <t>Reject OOP class definitions, global variable mutations, and un-annotated dynamic variables. Leverage match/case and functional helpers instead of deep nested loops.</t>
  </si>
  <si>
    <t>Code MUST adhere strictly to PEP 8 guidelines. Use snake_case for variables/functions, UPPER_CASE for constants, snake_case for files. Avoid global state; emphasize strict type hints, functools, and clean functional architectures without OOP classes.</t>
  </si>
  <si>
    <t>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</si>
  <si>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</si>
  <si>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</si>
  <si>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</si>
  <si>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</si>
  <si>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</si>
  <si>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</si>
  <si>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</si>
  <si>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Python</t>
  </si>
  <si>
    <t>Pandas</t>
  </si>
  <si>
    <t>Create basic Pandas DataFrames and Series structures from scratch by utilizing Python lists, dictionaries, and scalar values to establish foundational tabular data.</t>
  </si>
  <si>
    <t>Data Structure Creation: Series &amp; DataFrames (Lists, Dicts, Scalars)</t>
  </si>
  <si>
    <t>Sí</t>
  </si>
  <si>
    <t>Import external tabular data into Pandas DataFrames by executing the read_csv and read_excel functions to load structural information for analysis.</t>
  </si>
  <si>
    <t>Basic I/O: Reading Tabular Files (read_csv, read_excel)</t>
  </si>
  <si>
    <t>Export existing Pandas DataFrames to external storage by applying the to_csv and to_excel methods to save processed tabular data locally.</t>
  </si>
  <si>
    <t>Basic I/O: Exporting Tabular Files (to_csv, to_excel)</t>
  </si>
  <si>
    <t>Import relational data into Pandas DataFrames by executing read_sql and read_sql_query to extract structured tables directly from SQL database connections.</t>
  </si>
  <si>
    <t>Basic I/O: Reading from SQL Databases (read_sql, read_sql_query)</t>
  </si>
  <si>
    <t>Flatten nested JSON data structures and API responses into tabular Pandas DataFrames by utilizing the pd.json_normalize utility function for easier analysis.</t>
  </si>
  <si>
    <t>Basic I/O: Parsing JSON APIs and Nested Data (json_normalize)</t>
  </si>
  <si>
    <t>Extract tabular data directly from web pages by applying the read_html function in Pandas to parse HTML tables into a list of DataFrames.</t>
  </si>
  <si>
    <t>Basic I/O: Web Scraping Tables from HTML (read_html)</t>
  </si>
  <si>
    <t>Inspect portions of a Pandas DataFrame by using the head, tail, and sample methods to quickly preview the first, last, and randomly selected rows.</t>
  </si>
  <si>
    <t>Data Inspection: Peeking &amp; Sampling (head, tail, sample)</t>
  </si>
  <si>
    <t>Extract structural metadata from a Pandas DataFrame by accessing attributes like shape, columns, and dtypes, and invoking the info method to evaluate data composition.</t>
  </si>
  <si>
    <t>Structural Metadata: Attributes (info, shape, columns, dtypes)</t>
  </si>
  <si>
    <t>Understand and apply Pandas index alignment and automatic broadcasting rules to perform arithmetic operations safely across Series and DataFrames without utilizing manual loops.</t>
  </si>
  <si>
    <t>Index Alignment and Automatic Broadcasting</t>
  </si>
  <si>
    <t>Optimize Pandas data processing by avoiding standard Python loops and implementing fast, vectorized operations to improve computational performance and efficiency across DataFrames.</t>
  </si>
  <si>
    <t>Vectorization vs Python Loops (Performance Mindset)</t>
  </si>
  <si>
    <t>Build a basic data pipeline that takes raw business CSV files as input, loads and inspects the structural metadata using Pandas, and outputs a newly structured Excel dataset to the user.</t>
  </si>
  <si>
    <t>Project 1: Load, Inspect, and Export a Business Dataset</t>
  </si>
  <si>
    <t>Calculate statistical summaries of numerical Pandas DataFrames by executing methods like describe, mean, sum, and standard deviation (std) to evaluate data distribution.</t>
  </si>
  <si>
    <t>Statistical Summaries: Central Tendency &amp; Spread (describe, mean, sum, std)</t>
  </si>
  <si>
    <t>Extract specific data dimensions by selecting single and multiple columns from a Pandas DataFrame using bracket notation to isolate relevant features.</t>
  </si>
  <si>
    <t>Column Selection: Single and Multiple Column Retrieval</t>
  </si>
  <si>
    <t>Extract consecutive subsets of data by applying basic index slicing techniques to retrieve specific rows from a Pandas DataFrame based on their numerical positions.</t>
  </si>
  <si>
    <t>Row Selection: Index Slicing by Position</t>
  </si>
  <si>
    <t>Retrieve specific rows and columns from a Pandas DataFrame by utilizing the loc indexer for explicit, label-based data selection and extraction.</t>
  </si>
  <si>
    <t>Explicit Indexing: Label-Based Selection (loc)</t>
  </si>
  <si>
    <t>Retrieve specific rows and columns from a Pandas DataFrame by utilizing the iloc indexer for implicit, integer-position-based data selection and extraction.</t>
  </si>
  <si>
    <t>Implicit Indexing: Position-Based Selection (iloc)</t>
  </si>
  <si>
    <t>Handle Pandas DataFrame memory management safely by understanding the difference between memory copies and views, and systematically resolving the SettingWithCopyWarning during value assignments.</t>
  </si>
  <si>
    <t>Copy vs View Semantics and SettingWithCopyWarning</t>
  </si>
  <si>
    <t>Manipulate Pandas DataFrames by creating new columns, overwriting existing ones, and performing vectorized arithmetic operations to generate derived metrics across series.</t>
  </si>
  <si>
    <t>Column Management: Creating, Overwriting, and Vectorized Arithmetic</t>
  </si>
  <si>
    <t>Build a sales performance analyzer that takes raw transactional data as input, uses Pandas to extract target subsets and perform vectorized arithmetic for baseline metrics, and outputs a summarized statistical report.</t>
  </si>
  <si>
    <t>Project 2: Extracting Subsets and Calculating Baseline Metrics</t>
  </si>
  <si>
    <t>Reduce Pandas DataFrame dimensions by executing the drop method to permanently or temporarily remove unnecessary rows or columns to streamline the dataset.</t>
  </si>
  <si>
    <t>Dimension Reduction: Dropping Rows and Columns (drop)</t>
  </si>
  <si>
    <t>Improve data readability by utilizing the rename method to alter column headers and row index labels within a Pandas DataFrame mapping.</t>
  </si>
  <si>
    <t>Structural Renaming: Columns and Indices (rename)</t>
  </si>
  <si>
    <t>Reorganize Pandas DataFrame structures by utilizing set_index to designate a specific column as the new index and reset_index to restore the default integer-based index.</t>
  </si>
  <si>
    <t>Index Management: Setting and Resetting (set_index, reset_index)</t>
  </si>
  <si>
    <t>Filter Pandas DataFrames by creating and applying single-condition boolean masks to isolate and extract rows that meet a specific logical criterion.</t>
  </si>
  <si>
    <t>Basic Filtering: Single Condition Boolean Masks</t>
  </si>
  <si>
    <t>Filtering DataFrames using Boolean indexing with multiple conditions combined via logical operators: &amp; (AND), | (OR), and ~ (NOT). Unlike Python's native and/or/not, pandas requires these operators with parentheses around each condition due to operator precedence.</t>
  </si>
  <si>
    <t>Advanced Filtering: Multiple Logical Conditions (&amp;,</t>
  </si>
  <si>
    <t>Filter Pandas DataFrames efficiently by applying the between and isin methods to check for specific numerical ranges and categorical list membership.</t>
  </si>
  <si>
    <t>Utility Filtering: Range and Membership (between, isin)</t>
  </si>
  <si>
    <t>Build a customer segmentation tool that takes a user database as input, filters the data based on complex logical membership criteria using Pandas, and outputs an accurately indexed subset file.</t>
  </si>
  <si>
    <t>Project 3: Conditional Data Extraction and Index Reorganization</t>
  </si>
  <si>
    <t>Filter Pandas DataFrames dynamically by passing string-based logical expressions into the query method for cleaner, highly readable filtering syntax.</t>
  </si>
  <si>
    <t>String-Based Querying: The query Method</t>
  </si>
  <si>
    <t>Identify incomplete records within a Pandas DataFrame by applying the isna and notna methods to generate boolean masks highlighting missing or null data points.</t>
  </si>
  <si>
    <t>Missing Data Detection: Boolean Flags (isna, notna)</t>
  </si>
  <si>
    <t>Clean a Pandas DataFrame by utilizing the dropna method to outright remove rows or columns that contain missing or null values.</t>
  </si>
  <si>
    <t>Missing Data Handling: Deletion (dropna)</t>
  </si>
  <si>
    <t>Impute missing values in a Pandas DataFrame by utilizing the fillna method to apply constant replacements or perform forward and backward filling techniques.</t>
  </si>
  <si>
    <t>Missing Data Handling: Constant &amp; Forward/Backward Imputation (fillna)</t>
  </si>
  <si>
    <t>Manage data integrity in a Pandas DataFrame by applying the duplicated and drop_duplicates methods to identify and eliminate identical row entries.</t>
  </si>
  <si>
    <t>Duplicate Management: Detection and Removal (duplicated, drop_duplicates)</t>
  </si>
  <si>
    <t>Standardize data types within a Pandas DataFrame by executing the astype method to cast specific Series into the correct numeric, string, or boolean formats.</t>
  </si>
  <si>
    <t>Type Conversion: Casting Series Data Types (astype)</t>
  </si>
  <si>
    <t>Manage tabular data effectively by explicitly exploring and assigning specific Pandas data types, including object, string, category, and modern nullable types, to optimize dataset integrity.</t>
  </si>
  <si>
    <t>Data Types Deep Dive (object, string, category, nullable dtypes)</t>
  </si>
  <si>
    <t>Build an automated data sanitizer that takes a messy, unformatted spreadsheet as input, detects and drops duplicates, imputes missing values using Pandas, and outputs a fully cleaned and type-casted DataFrame.</t>
  </si>
  <si>
    <t>Project 4: End-to-End Tabular Data Cleaning Protocol</t>
  </si>
  <si>
    <t>Modify specific entries within a Pandas DataFrame by utilizing the replace method to perform targeted, element-wise substitutions of explicit values.</t>
  </si>
  <si>
    <t>Value Modification: Element-wise Replacement (replace)</t>
  </si>
  <si>
    <t>Organize a Pandas DataFrame by applying the sort_values and sort_index methods to arrange the data systematically in ascending or descending order.</t>
  </si>
  <si>
    <t>Data Sorting: Ordering by Values and Index (sort_values, sort_index)</t>
  </si>
  <si>
    <t>Perform foundational data validation and manage mathematical outliers in Pandas DataFrames by calculating analytical quantiles, applying the clip method, and executing logical sanity checks.</t>
  </si>
  <si>
    <t>Data Validation and Outlier Handling (quantiles, clipping, sanity checks)</t>
  </si>
  <si>
    <t>Assign numerical rankings to specific series within a Pandas DataFrame by utilizing the rank method to determine the relative standing of individual values across a dataset.</t>
  </si>
  <si>
    <t>Basic Ranking: Assigning Numerical Ranks (rank)</t>
  </si>
  <si>
    <t>Standardize text data within a Pandas Series by applying basic string conversions using str.lower, str.upper, and str.title to ensure uniform capitalization.</t>
  </si>
  <si>
    <t>String Accessor: Basic Conversions (str.lower, str.upper, str.title)</t>
  </si>
  <si>
    <t>Filter textual data within a Pandas DataFrame by implementing pattern matching techniques using str.contains, str.startswith, and str.endswith to extract relevant subsets.</t>
  </si>
  <si>
    <t>String Accessor: Pattern Matching &amp; Filtering (str.contains, str.startswith, str.endswith)</t>
  </si>
  <si>
    <t>Manipulate complex text strings within a Pandas Series by utilizing str.split to separate data into multiple columns and str.replace to substitute specific substrings.</t>
  </si>
  <si>
    <t>String Accessor: Splitting and Replacing Substrings (str.split, str.replace)</t>
  </si>
  <si>
    <t>Extract structured information from unstructured text data in a Pandas Series by applying advanced regular expressions (Regex) in conjunction with the str.extract method.</t>
  </si>
  <si>
    <t>String Accessor: Extraction with Regular Expressions (str.extract)</t>
  </si>
  <si>
    <t>Build a text normalization script that takes raw, inconsistently formatted survey feedback as input, utilizes Pandas string accessors and Regex to extract and standardize key features, and outputs a clean, structured DataFrame ready for analysis.</t>
  </si>
  <si>
    <t>Project 5: Text Data Cleaning and Feature Extraction</t>
  </si>
  <si>
    <t>Convert raw string representations of dates and times into structured Pandas Datetime objects using the pd.to_datetime function to enable temporal analysis.</t>
  </si>
  <si>
    <t>Datetime Conversion: Parsing Strings to Datetimes (to_datetime)</t>
  </si>
  <si>
    <t>Deconstruct Pandas Datetime objects by utilizing the dt accessor to extract specific temporal components such as dt.year, dt.month, dt.day, and dt.day_name into distinct columns.</t>
  </si>
  <si>
    <t>Datetime Accessor: Extracting Components (dt.year, dt.month, dt.day, dt.day_name)</t>
  </si>
  <si>
    <t>Perform temporal arithmetic operations between Pandas Datetime objects to calculate time durations and generate new columns representing precise TimeDelta measurements.</t>
  </si>
  <si>
    <t>Datetime Arithmetic: Calculating Time Deltas</t>
  </si>
  <si>
    <t>Optimize DataFrame memory usage by explicitly converting object or string columns with low cardinality into Pandas Categorical data types using the astype('category') method.</t>
  </si>
  <si>
    <t>Categorical Data: Conversion and Memory Optimization</t>
  </si>
  <si>
    <t>Establish logical hierarchies within Pandas Categorical data by utilizing the cat.reorder_categories method to define custom, non-alphabetical sorting orders for ordinal variables.</t>
  </si>
  <si>
    <t>Categorical Data: Custom Ordering and Manipulation (cat.reorder_categories)</t>
  </si>
  <si>
    <t>Build a feature engineering module that takes raw transaction logs as input, parses temporal data and optimizes memory through categorical casting using Pandas, and outputs an enriched, memory-efficient DataFrame.</t>
  </si>
  <si>
    <t>Project 6: Optimizing and Engineering Temporal and Categorical Features</t>
  </si>
  <si>
    <t>Transform data elements within a single Pandas Series by utilizing the map method to apply dictionary-based substitutions or element-wise custom functions.</t>
  </si>
  <si>
    <t>Function Application: Element-wise Operations on Series (map)</t>
  </si>
  <si>
    <t>Execute complex custom functions across rows or columns of a Pandas DataFrame by utilizing the apply method to perform axis-wise iterative transformations.</t>
  </si>
  <si>
    <t>Function Application: Axis-wise Operations on DataFrames (apply)</t>
  </si>
  <si>
    <t>Apply custom scalar functions to every individual cell across an entire Pandas DataFrame utilizing the applymap (or DataFrame map) method for uniform element-wise transformations.</t>
  </si>
  <si>
    <t>Function Application: Element-wise Operations on DataFrames (applymap / DF map)</t>
  </si>
  <si>
    <t>Discretize continuous numerical data into distinct categorical bins using Pandas pd.cut for defined intervals and pd.qcut for quantile-based segmentations.</t>
  </si>
  <si>
    <t>Data Binning: Discretizing Continuous Variables (cut, qcut)</t>
  </si>
  <si>
    <t>Enhance analytical capabilities by leveraging seamless interoperability between Pandas and NumPy, utilizing the .to_numpy() method to extract underlying arrays and applying complex vectorized operations.</t>
  </si>
  <si>
    <t>Interoperability with NumPy (.to_numpy, vector ops)</t>
  </si>
  <si>
    <t>Calculate multiple statistical summary metrics simultaneously across a Pandas DataFrame or Series by passing lists or dictionaries of functions into the agg (or aggregate) method.</t>
  </si>
  <si>
    <t>Basic Aggregation: Calculating Multiple Metrics (agg, aggregate)</t>
  </si>
  <si>
    <t>Visualize Pandas DataFrame trends and categorical comparisons by utilizing built-in plotting methods like plot.line and plot.bar for rapid exploratory data analysis.</t>
  </si>
  <si>
    <t>Exploratory Data Analysis: Built-in Plotting Basics (plot.line, plot.bar)</t>
  </si>
  <si>
    <t>Analyze numerical distributions and variable relationships within a Pandas DataFrame by implementing plot.hist for histograms and plot.scatter for scatter plots.</t>
  </si>
  <si>
    <t>Exploratory Data Analysis: Distributions and Relationships (plot.hist, plot.scatter)</t>
  </si>
  <si>
    <t>Build a continuous data discretizer that takes continuous financial variables as input, applies custom axis-wise scaling functions and quantile binning using Pandas, and outputs a categorized risk-assessment dataset.</t>
  </si>
  <si>
    <t>Project 7: Custom Data Transformations using Applied Functions and Binning</t>
  </si>
  <si>
    <t>Implement the split-apply-combine paradigm using the Pandas groupby method to segregate a DataFrame into distinct, manageable groups based on specific categorical keys.</t>
  </si>
  <si>
    <t>Grouping Data: The Split-Apply-Combine Paradigm (groupby)</t>
  </si>
  <si>
    <t>Calculate summary statistics across distinct subsets by applying single or multiple aggregation functions to specific columns within a Pandas groupby object.</t>
  </si>
  <si>
    <t>Group Aggregation: Single and Multiple Column Metrics</t>
  </si>
  <si>
    <t>Compute a diverse set of statistical metrics for individual columns within Pandas grouped data by passing dictionaries of specific aggregation functions to the agg method.</t>
  </si>
  <si>
    <t>Group Aggregation: Multiple Metrics per Column</t>
  </si>
  <si>
    <t>Standardize values within groups by utilizing the transform method on a Pandas groupby object to broadcast group-level aggregated metrics back to the original DataFrame shape.</t>
  </si>
  <si>
    <t>Group Transformation: Broadcasting Metrics Back to Original Data (transform)</t>
  </si>
  <si>
    <t>Eliminate underperforming or irrelevant groups from a Pandas dataset by applying custom logical conditions via the filter method on a groupby object.</t>
  </si>
  <si>
    <t>Group Filtration: Dropping Groups Based on Conditions (filter)</t>
  </si>
  <si>
    <t>Build a cohort analysis dashboard that takes user activity logs as input, uses Pandas groupby to segment users and calculate retention metrics via aggregation and transformation, and outputs a structured cohort performance table.</t>
  </si>
  <si>
    <t>Project 8: Comprehensive Cohort Analysis using GroupBy Operations</t>
  </si>
  <si>
    <t>Generate frequency distributions and multi-variable contingency tables to analyze the relationship between categorical variables using the Pandas pd.crosstab function.</t>
  </si>
  <si>
    <t>Cross-Tabulation: Frequency Tables (crosstab)</t>
  </si>
  <si>
    <t>Summarize multi-dimensional data dynamically by utilizing the Pandas pivot_table method to create complex, spreadsheet-style aggregated reports.</t>
  </si>
  <si>
    <t>Pivot Tables: Multi-dimensional Aggregation (pivot_table)</t>
  </si>
  <si>
    <t>Evaluate and select the most appropriate Pandas aggregation method by comparing the specific structural use cases of groupby, pivot_table, and crosstab for multi-dimensional data summarization.</t>
  </si>
  <si>
    <t>Choosing Between groupby, pivot_table, and crosstab</t>
  </si>
  <si>
    <t>Unpivot a Pandas DataFrame from a wide, presentation-oriented format into a long, tidy, machine-readable format using the melt method to consolidate variable columns.</t>
  </si>
  <si>
    <t>Data Reshaping: Melting from Wide to Long Format (melt)</t>
  </si>
  <si>
    <t>Restructure a tidy, long-format Pandas DataFrame into a wide, presentation-oriented format by utilizing the pivot method to expand unique values into new distinct columns.</t>
  </si>
  <si>
    <t>Data Reshaping: Pivoting from Long to Wide Format (pivot)</t>
  </si>
  <si>
    <t>Enhance the visual presentation of Pandas DataFrames by applying conditional formatting and gradient heatmaps using the df.style accessor for easier data interpretation.</t>
  </si>
  <si>
    <t>Data Presentation: Conditional Formatting and Heatmaps (df.style)</t>
  </si>
  <si>
    <t>Combine disjointed datasets by vertically stacking multiple Pandas DataFrames on top of one another utilizing the pd.concat function along axis=0.</t>
  </si>
  <si>
    <t>Data Concatenation: Stacking DataFrames Vertically (concat(axis=0))</t>
  </si>
  <si>
    <t>Merge diverse feature sets by horizontally appending multiple Pandas DataFrames side-by-side utilizing the pd.concat function along axis=1.</t>
  </si>
  <si>
    <t>Data Concatenation: Appending DataFrames Horizontally (concat(axis=1))</t>
  </si>
  <si>
    <t>Build a unified data consolidator that takes multiple fragmented CSV files in various wide/long formats as input, uses Pandas to melt, pivot, and vertically concatenate the data, and outputs a single, master tidy DataFrame ready for analysis.</t>
  </si>
  <si>
    <t>Project 9: Reshaping and Consolidating Multiple Disparate Data Sources</t>
  </si>
  <si>
    <t>Combine multiple Pandas DataFrames by executing inner and outer joins using the merge function to align relational datasets based on common key columns.</t>
  </si>
  <si>
    <t>Relational Merge: Inner and Outer Joins (merge)</t>
  </si>
  <si>
    <t>Combine multiple Pandas DataFrames by executing left and right joins using the merge function to retain records from specific target datasets based on common key columns.</t>
  </si>
  <si>
    <t>Relational Merge: Left and Right Joins (merge)</t>
  </si>
  <si>
    <t>Combine Pandas DataFrames using their respective row indices by executing the join method and merge function with left_index=True or right_index=True parameters.</t>
  </si>
  <si>
    <t>Relational Merge: Joining by Index (join, merge(left_index=True))</t>
  </si>
  <si>
    <t>Troubleshoot complex Pandas relational merge operations by actively identifying duplicate keys, rigorously enforcing the validate parameter, and constructing anti-joins to isolate unmatched records.</t>
  </si>
  <si>
    <t>Debugging Joins and Merge Issues (duplicates, validate, anti-joins)</t>
  </si>
  <si>
    <t>Resolve naming conflicts during Pandas DataFrame merges by specifying custom suffixes parameters to accurately distinguish overlapping column names originating from different relational datasets.</t>
  </si>
  <si>
    <t>Relational Merge: Handling Overlapping Columns and Suffixes</t>
  </si>
  <si>
    <t>Perform robust arithmetic operations like addition and subtraction on Pandas DataFrames using the add and sub methods by specifying fill_value parameters to gracefully handle unaligned or missing data.</t>
  </si>
  <si>
    <t>Data Alignment: Arithmetic Operations with Fill Values (add, sub)</t>
  </si>
  <si>
    <t>Build a relational database simulator that takes raw fact and dimension tables as input, utilizes Pandas merge operations to execute complex inner and left joins, and outputs a consolidated denormalized dataset for analytical querying.</t>
  </si>
  <si>
    <t>Project 10: Relational Database Simulation - Merging Fact and Dimension Tables</t>
  </si>
  <si>
    <t>Construct structured time series datasets by setting a Pandas DatetimeIndex and extract temporal subsets using intuitive string-based slicing techniques for sequential data analysis.</t>
  </si>
  <si>
    <t>Time Series: Creating and Slicing a DatetimeIndex</t>
  </si>
  <si>
    <t>Calculate data lags and leads within a Pandas time series by utilizing the shift method to displace index values sequentially for historical comparison analysis.</t>
  </si>
  <si>
    <t>Time Series: Shifting Values and Lags (shift)</t>
  </si>
  <si>
    <t>Compute sequential volatility in a Pandas time series by utilizing the pct_change method for percentage growth and the diff method for absolute period-over-period differences.</t>
  </si>
  <si>
    <t>Time Series: Calculating Period-over-Period Changes (pct_change, diff)</t>
  </si>
  <si>
    <t>Downsample high-frequency Pandas time series datasets into lower-frequency periods using the resample method combined with mathematical aggregation functions to summarize temporal data.</t>
  </si>
  <si>
    <t>Time Series: Frequency Downsampling and Aggregation (resample)</t>
  </si>
  <si>
    <t>Upsample low-frequency Pandas time series datasets into higher-frequency intervals utilizing the asfreq method and reindexing techniques to introduce regular temporal granularity.</t>
  </si>
  <si>
    <t>Time Series: Frequency Upsampling and Reindexing (asfreq)</t>
  </si>
  <si>
    <t>Smooth volatility in a Pandas time series by defining specific rolling windows to calculate continuous moving metrics such as rolling averages and standard deviations.</t>
  </si>
  <si>
    <t>Time Series: Rolling Windows and Moving Metrics (rolling)</t>
  </si>
  <si>
    <t>Track historical accumulation within a Pandas time series by utilizing the expanding method to compute continuous cumulative metrics like expanding sums and minimum or maximum values.</t>
  </si>
  <si>
    <t>Time Series: Expanding Windows and Cumulative Metrics (expanding)</t>
  </si>
  <si>
    <t>Build a financial technical analyzer that takes daily stock price data as input, computes rolling moving averages, period-over-period returns, and cumulative metrics using Pandas time series methods, and outputs a comprehensive financial indicator DataFrame.</t>
  </si>
  <si>
    <t>Project 11: Financial Time Series Analysis - Moving Averages and Returns</t>
  </si>
  <si>
    <t>Structure high-dimensional data within a two-dimensional Pandas DataFrame by creating and setting a MultiIndex to establish complex, hierarchical row and column relationships.</t>
  </si>
  <si>
    <t>Advanced Indexing: Creating Hierarchical Indices (MultiIndex)</t>
  </si>
  <si>
    <t>Extract specific data subsets from hierarchical Pandas DataFrames by utilizing the xs (cross-section) method to cleanly slice through targeted levels of a MultiIndex.</t>
  </si>
  <si>
    <t>Advanced Indexing: Cross-Sectional Selection in MultiIndex (xs)</t>
  </si>
  <si>
    <t>Pivot hierarchical Pandas DataFrames by executing the stack method to compress columns into the index and the unstack method to expand index levels into distinct columns.</t>
  </si>
  <si>
    <t>Advanced Indexing: Reshaping Hierarchical Data (stack, unstack)</t>
  </si>
  <si>
    <t>Reorganize the structural hierarchy of a Pandas DataFrame by utilizing the swaplevel method to interchange MultiIndex tiers and the sort_index method to ensure lexical ordering for optimized querying.</t>
  </si>
  <si>
    <t>Advanced Indexing: Swapping and Sorting MultiIndex Levels (swaplevel, sort_index)</t>
  </si>
  <si>
    <t>Reduce the memory footprint of a Pandas DataFrame by explicitly downcasting integer and float columns to their smallest possible byte representations utilizing the pd.to_numeric function.</t>
  </si>
  <si>
    <t>Memory Optimization: Downcasting Numeric Types (pd.to_numeric)</t>
  </si>
  <si>
    <t>Accelerate data storage and retrieval workflows by exporting Pandas DataFrames into high-performance, columnar binary formats utilizing the to_parquet and to_feather methods.</t>
  </si>
  <si>
    <t>Advanced I/O: High-Performance Binary Formats (to_parquet, to_feather)</t>
  </si>
  <si>
    <t>Build an efficient data archival script that takes heavy categorical datasets as input, establishes a hierarchical MultiIndex and downcasts numeric types using Pandas, and outputs a highly compressed Parquet binary file.</t>
  </si>
  <si>
    <t>Project 12: Hierarchical Data Structuring and Memory Optimization Pipeline</t>
  </si>
  <si>
    <t>Process massive datasets that exceed system RAM by passing the chunksize parameter to Pandas read_csv, enabling the iterative ingestion and transformation of manageable DataFrame chunks.</t>
  </si>
  <si>
    <t>Advanced I/O: Reading Large Datasets in Chunks (chunksize)</t>
  </si>
  <si>
    <t>Streamline data loading pipelines by defining custom Python dictionaries for the converters parameter during Pandas ingestion to immediately transform specific columns upon reading.</t>
  </si>
  <si>
    <t>Advanced I/O: Custom Parsers and Converters During Ingestion</t>
  </si>
  <si>
    <t>Generate self-documenting summary tables using Pandas named aggregation within groupby operations to simultaneously compute specific metrics and assign customized output column names.</t>
  </si>
  <si>
    <t>Advanced Aggregation: Named Aggregation in GroupBy Operations</t>
  </si>
  <si>
    <t>Execute localized transformations by combining Pandas groupby operations with rolling or expanding window functions to calculate dynamic metrics isolated within specific categorical cohorts.</t>
  </si>
  <si>
    <t>Advanced Transformation: Window Functions Applied within Groups</t>
  </si>
  <si>
    <t>Deconstruct complex string columns directly into multiple independent Pandas DataFrame columns by utilizing vectorized str.split with the expand=True parameter.</t>
  </si>
  <si>
    <t>Advanced String: Vectorized Splitting into Multiple Columns (str.split(expand=True))</t>
  </si>
  <si>
    <t>Estimate and impute missing numerical values within a Pandas DataFrame by executing the interpolate method to apply advanced mathematical techniques like linear, polynomial, or time-based interpolation.</t>
  </si>
  <si>
    <t>Missing Data Handling: Advanced Mathematical Interpolation (interpolate)</t>
  </si>
  <si>
    <t>Accelerate complex mathematical and boolean operations on large datasets by utilizing the Pandas eval function to parse and execute optimized string-based expressions using the underlying NumExpr engine.</t>
  </si>
  <si>
    <t>Performance Evaluation: Using eval for Fast DataFrame Operations</t>
  </si>
  <si>
    <t>Filter complex Pandas DataFrames dynamically by combining the query method with the @ symbol to inject local Python variables seamlessly into string-based conditional expressions.</t>
  </si>
  <si>
    <t>Performance Querying: Using query with Local Variables (@var)</t>
  </si>
  <si>
    <t>Architect robust, highly readable Pandas data processing pipelines by implementing advanced method chaining techniques and strategically using the pipe method to integrate mid-chain debugging operations.</t>
  </si>
  <si>
    <t>Method Chaining Philosophy: Readable Pipelines and Debugging</t>
  </si>
  <si>
    <t>Construct clean, readable data transformation pipelines by linking multiple Pandas operations using method chaining and applying custom functions via the pipe method.</t>
  </si>
  <si>
    <t>Clean Code: Method Chaining and Custom Pipelines (pipe)</t>
  </si>
  <si>
    <t>Build a scalable big data processor that takes out-of-core memory CSV files as input, iteratively processes the data in chunks using Pandas custom converters and named aggregation, and outputs a consolidated, memory-optimized analytical summary.</t>
  </si>
  <si>
    <t>Project 13: End-to-End Big Data Pipeline - Chunking, Optimizing, and Complex Grouping</t>
  </si>
  <si>
    <t>Perform highly customized text transformations across a Pandas Series by passing callable Python functions into the vectorized str.replace method for dynamic substring evaluation.</t>
  </si>
  <si>
    <t>Advanced Text Processing: Vectorized String Replacements using Callables</t>
  </si>
  <si>
    <t>Execute complex text processing and extraction on Pandas Series by combining the apply method with custom Python functions and advanced regular expressions (regex).</t>
  </si>
  <si>
    <t>Advanced Text Processing: Custom Text Functions (apply + regex)</t>
  </si>
  <si>
    <t>Optimize memory and logic when grouping Pandas Categorical data by configuring the observed parameter in groupby to specifically include or exclude unobserved categorical variations.</t>
  </si>
  <si>
    <t>Advanced Grouping: Controlling Unobserved Categories (observed parameter)</t>
  </si>
  <si>
    <t>Customize the Pandas global environment by utilizing pd.set_option to adjust display limits, formatting rules, and behavioral configurations for enhanced terminal or notebook readability.</t>
  </si>
  <si>
    <t>Configuration &amp; Options: Global Behavior and Display Customization (pd.set_option)</t>
  </si>
  <si>
    <t>Implement rigorous data governance within automated Pandas workflows by systematically utilizing Python assert statements and adopting structural schema-based validation logic to verify DataFrame constraints.</t>
  </si>
  <si>
    <t>Data Assertions and Validation Checks (assert, schema thinking)</t>
  </si>
  <si>
    <t>Dramatically decrease the memory usage of datasets heavily populated by zeros or missing values by converting standard Pandas Series into explicitly declared Sparse data structures.</t>
  </si>
  <si>
    <t>Data Structures: Converting to Sparse Data Types for Memory Efficiency</t>
  </si>
  <si>
    <t>Build a comprehensive analytics engine that takes raw IoT sensor logs as input, leverages Pandas for chunked ingestion, sparse data conversion, and grouped rolling window interpolations, and outputs a high-performance predictive feature set.</t>
  </si>
  <si>
    <t>Project 14: Final Capstone - High-Performance Transformation and Time-Series Windowing</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</si>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</sst>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7">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1"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2">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0" fillId="31" borderId="0" xfId="0" applyFill="1"/>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2"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3" borderId="0" xfId="0" applyFont="1" applyFill="1"/>
    <xf numFmtId="0" fontId="0" fillId="34" borderId="0" xfId="0" applyFill="1"/>
    <xf numFmtId="0" fontId="0" fillId="35" borderId="0" xfId="0" applyFill="1"/>
    <xf numFmtId="0" fontId="0" fillId="28" borderId="0" xfId="0" applyFill="1"/>
    <xf numFmtId="0" fontId="0" fillId="36" borderId="0" xfId="0" applyFill="1"/>
    <xf numFmtId="0" fontId="15" fillId="32"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election activeCell="K12" sqref="K12"/>
    </sheetView>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96"/>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Python | [TASK] Teach and explain concepts clearly with correct code examples | [TOPIC] Create basic Pandas DataFrames and Series structures from scratch by utilizing Python lists, dictionaries, and scalar values to establish foundational tabular data.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Python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6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96" t="s">
        <v>226</v>
      </c>
      <c r="D2" s="16"/>
      <c r="E2" s="99" t="str">
        <f>IF(E1="Stage 1","k9:L200",IF(E1="Stage 2","N9:O200",IF(E1="Stage 3","Q9:R200",IF(E1="Stage 4","T9:U200",IF(E1="Stage 5","W9:X200","Stage Incorrecta")))))</f>
        <v>k9:L200</v>
      </c>
      <c r="F2" s="18" t="s">
        <v>8</v>
      </c>
      <c r="G2" s="19"/>
      <c r="H2" s="19"/>
      <c r="I2" s="16" t="s">
        <v>782</v>
      </c>
      <c r="J2" s="16"/>
      <c r="K2" s="137" t="s">
        <v>9</v>
      </c>
      <c r="L2" s="138"/>
      <c r="M2" s="139"/>
      <c r="N2" s="138" t="s">
        <v>10</v>
      </c>
      <c r="O2" s="138"/>
      <c r="P2" s="138"/>
      <c r="Q2" s="140" t="s">
        <v>11</v>
      </c>
      <c r="R2" s="138"/>
      <c r="S2" s="141"/>
      <c r="T2" s="138" t="s">
        <v>12</v>
      </c>
      <c r="U2" s="138"/>
      <c r="V2" s="138"/>
      <c r="W2" s="140" t="s">
        <v>13</v>
      </c>
      <c r="X2" s="138"/>
      <c r="Y2" s="141"/>
      <c r="Z2" s="1"/>
      <c r="AA2" s="1"/>
      <c r="AB2" s="1"/>
      <c r="AC2" s="1"/>
      <c r="AD2" s="1"/>
      <c r="AE2" s="15"/>
      <c r="AF2" s="14"/>
      <c r="AG2" s="14"/>
      <c r="AH2" s="15"/>
      <c r="AI2" s="15"/>
      <c r="AJ2" s="15"/>
      <c r="AK2" s="15"/>
      <c r="AL2" s="15"/>
    </row>
    <row r="3" spans="1:39" ht="26.25">
      <c r="A3" s="1"/>
      <c r="B3" s="2"/>
      <c r="C3" s="96" t="str">
        <f>""</f>
        <v/>
      </c>
      <c r="D3" s="2"/>
      <c r="E3" s="100">
        <f>COUNTA(E9:E200)-E4</f>
        <v>18</v>
      </c>
      <c r="F3" s="97" t="s">
        <v>266</v>
      </c>
      <c r="G3" s="2"/>
      <c r="H3" s="2"/>
      <c r="I3" s="16" t="s">
        <v>783</v>
      </c>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96"/>
      <c r="D4" s="2"/>
      <c r="E4" s="101">
        <f>COUNTIF($E$9:$E$200,"No")</f>
        <v>95</v>
      </c>
      <c r="F4" s="98"/>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494</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30" t="s">
        <v>687</v>
      </c>
      <c r="H6" s="28"/>
      <c r="I6" s="29"/>
      <c r="J6" s="29"/>
      <c r="K6" s="30"/>
      <c r="L6" s="31"/>
      <c r="M6" s="23"/>
      <c r="N6" s="31"/>
      <c r="O6" s="31"/>
      <c r="P6" s="22"/>
      <c r="Q6" s="21"/>
      <c r="R6" s="2"/>
      <c r="S6" s="25"/>
      <c r="T6" s="22"/>
      <c r="U6" s="22"/>
      <c r="V6" s="22"/>
      <c r="W6" s="26"/>
      <c r="X6" s="22"/>
      <c r="Y6" s="25"/>
      <c r="Z6" s="1"/>
      <c r="AA6" s="1"/>
      <c r="AB6" s="1"/>
      <c r="AC6" s="1"/>
      <c r="AD6" s="1"/>
      <c r="AE6" s="104" t="s">
        <v>17</v>
      </c>
      <c r="AF6" s="15"/>
      <c r="AG6" s="15"/>
      <c r="AH6" s="15"/>
      <c r="AI6" s="15"/>
      <c r="AJ6" s="15"/>
      <c r="AK6" s="15"/>
      <c r="AL6" s="15"/>
    </row>
    <row r="7" spans="1:39">
      <c r="A7" s="1"/>
      <c r="B7" s="2"/>
      <c r="C7" s="96"/>
      <c r="D7" s="2"/>
      <c r="E7" s="20"/>
      <c r="F7" s="36"/>
      <c r="G7" s="36"/>
      <c r="H7" s="37"/>
      <c r="I7" s="28"/>
      <c r="J7" s="28"/>
      <c r="K7" s="31" t="s">
        <v>686</v>
      </c>
      <c r="L7" s="31" t="s">
        <v>686</v>
      </c>
      <c r="M7" s="38"/>
      <c r="N7" s="31" t="s">
        <v>686</v>
      </c>
      <c r="O7" s="31" t="s">
        <v>686</v>
      </c>
      <c r="P7" s="22"/>
      <c r="Q7" s="31" t="s">
        <v>686</v>
      </c>
      <c r="R7" s="31" t="s">
        <v>686</v>
      </c>
      <c r="S7" s="39"/>
      <c r="T7" s="31" t="s">
        <v>686</v>
      </c>
      <c r="U7" s="31" t="s">
        <v>686</v>
      </c>
      <c r="V7" s="22"/>
      <c r="W7" s="31" t="s">
        <v>686</v>
      </c>
      <c r="X7" s="31" t="s">
        <v>686</v>
      </c>
      <c r="Y7" s="39"/>
      <c r="Z7" s="31" t="s">
        <v>686</v>
      </c>
      <c r="AA7" s="31" t="s">
        <v>686</v>
      </c>
      <c r="AB7" s="31" t="s">
        <v>686</v>
      </c>
      <c r="AC7" s="31" t="s">
        <v>686</v>
      </c>
      <c r="AD7" s="31" t="s">
        <v>686</v>
      </c>
      <c r="AE7" s="35" t="str">
        <f>_xlfn.CONCAT(AH9:AH200)</f>
        <v/>
      </c>
      <c r="AF7" s="15"/>
      <c r="AG7" s="15"/>
      <c r="AH7" s="15"/>
      <c r="AI7" s="15"/>
      <c r="AJ7" s="15"/>
      <c r="AK7" s="136" t="s">
        <v>499</v>
      </c>
      <c r="AL7" s="136"/>
      <c r="AM7" s="136"/>
    </row>
    <row r="8" spans="1:39">
      <c r="A8" s="42" t="s">
        <v>19</v>
      </c>
      <c r="B8" s="43">
        <v>0</v>
      </c>
      <c r="C8" s="41" t="s">
        <v>18</v>
      </c>
      <c r="D8" s="43" t="s">
        <v>495</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496</v>
      </c>
      <c r="AF8" s="42" t="s">
        <v>497</v>
      </c>
      <c r="AG8" s="42" t="s">
        <v>498</v>
      </c>
      <c r="AH8" s="42" t="s">
        <v>42</v>
      </c>
      <c r="AI8" s="42" t="s">
        <v>43</v>
      </c>
      <c r="AJ8" s="42" t="s">
        <v>501</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6</v>
      </c>
      <c r="D9" s="46">
        <v>3</v>
      </c>
      <c r="E9" s="47" t="s">
        <v>46</v>
      </c>
      <c r="F9" s="48">
        <v>1</v>
      </c>
      <c r="G9" s="49" t="s">
        <v>47</v>
      </c>
      <c r="H9" s="49" t="s">
        <v>48</v>
      </c>
      <c r="I9" s="50" t="s">
        <v>784</v>
      </c>
      <c r="J9" s="51" t="s">
        <v>785</v>
      </c>
      <c r="K9" s="129" t="str">
        <f>IF(H9="Topic",
"[ROLE] Friendly tutor specializing in " &amp; $I$2 &amp; " | " &amp;
"[TOPIC] " &amp; I9 &amp; " | " &amp;
"[LEVEL] " &amp; G9 &amp; " | " &amp;
"[COUNT] " &amp; D9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Python | [TOPIC] Create basic Pandas DataFrames and Series structures from scratch by utilizing Python lists, dictionaries, and scalar values to establish foundational tabular data.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Python - Pandas | 📊 Level: Beginner | 🌐 Coding5s.com
**Concept:** Data Structure Creation: Series &amp; DataFrames (Lists, Dicts, Scalars)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3"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basic Pandas DataFrames and Series structures from scratch by utilizing Python lists, dictionaries, and scalar values to establish foundational tabular data.. Topic details: Data Structure Creation: Series &amp; DataFrames (Lists, Dicts, Scalars)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Python - Pandas | 📊 Level: Beginner
**Topic:** Create basic Pandas DataFrames and Series structures from scratch by utilizing Python lists, dictionaries, and scalar values to establish foundational tabular data.
---
 | [FOOTER RULE - STRICT] End your response with: '--- ⚡ *Coding5s Mentor System — Eliminating Epistemic Debt*' | </v>
      </c>
      <c r="M9" s="52">
        <v>0</v>
      </c>
      <c r="N9" s="102" t="str">
        <f>IF(H9="Topic",
"[ROLE] Careless " &amp; $I$2 &amp; " Developer | " &amp;
"[TASK] Generate debugging challenges in " &amp; $I$2 &amp; " | | " &amp;
"[TOPIC] " &amp; I9 &amp; " | | " &amp;
"[LEVEL] " &amp; G9 &amp; "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Python Developer | [TASK] Generate debugging challenges in Python | | [TOPIC] Create basic Pandas DataFrames and Series structures from scratch by utilizing Python lists, dictionaries, and scalar values to establish foundational tabular data.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2 🐛 Debug | Python - Pandas | 📊 Level: Beginner | 🌐 Coding5s.com
Concept: Data Structure Creation: Series &amp; DataFrames (Lists, Dicts, Scalars)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3"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Python - Pandas | 📊 Level: Beginner
**Topic:** Create basic Pandas DataFrames and Series structures from scratch by utilizing Python lists, dictionaries, and scalar values to establish foundational tabular data.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2" t="str">
        <f>IF(H9="Topic",
"[ROLE] Tech Lead | " &amp;
"[TASK] Assign incomplete " &amp; $I$2 &amp; " script challenges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Python script challenges | [TOPIC] Create basic Pandas DataFrames and Series structures from scratch by utilizing Python lists, dictionaries, and scalar values to establish foundational tabular data.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 | Stage 3 🧩 Complete | Python - Pandas | 📊 Level: Beginner | 🌐 Coding5s.com
**Concept:** Data Structure Creation: Series &amp; DataFrames (Lists, Dicts, Scalars)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basic Pandas DataFrames and Series structures from scratch by utilizing Python lists, dictionaries, and scalar values to establish foundational tabular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3"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Python - Pandas | 📊 Level: Beginner
**Topic:** Create basic Pandas DataFrames and Series structures from scratch by utilizing Python lists, dictionaries, and scalar values to establish foundational tabular data.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2"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Create basic Pandas DataFrames and Series structures from scratch by utilizing Python lists, dictionaries, and scalar values to establish foundational tabular data.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Python - Pandas | 📊 Level: Beginner | 🌐 Coding5s.com
**Concept:** Data Structure Creation: Series &amp; DataFrames (Lists, Dicts, Scalars)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3"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Create basic Pandas DataFrames and Series structures from scratch by utilizing Python lists, dictionaries, and scalar values to establish foundational tabular data.. Topic details: Data Structure Creation: Series &amp; DataFrames (Lists, Dicts, Scalars)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Python - Pandas | 📊 Level: Beginner
**Topic:** Create basic Pandas DataFrames and Series structures from scratch by utilizing Python lists, dictionaries, and scalar values to establish foundational tabular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Python Jira Ticket | [TASK] Provide a guided implementation exercise with full solution for learning purposes | [TOPIC] Create basic Pandas DataFrames and Series structures from scratch by utilizing Python lists, dictionaries, and scalar values to establish foundational tabular data.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Python - Pandas | 📊 Level: Beginner | 🌐 Coding5s.com
**Concept:** Data Structure Creation: Series &amp; DataFrames (Lists, Dicts, Scalars)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3"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basic Pandas DataFrames and Series structures from scratch by utilizing Python lists, dictionaries, and scalar values to establish foundational tabular data.. Goal: Data Structure Creation: Series &amp; DataFrames (Lists, Dicts, Scalars)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Python - Pandas | 📊 Level: Beginner
**Topic:** Create basic Pandas DataFrames and Series structures from scratch by utilizing Python lists, dictionaries, and scalar values to establish foundational tabular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Require standard pip tooling and requirements.txt for dependencies. | " &amp;
"[CHALLENGE_CONSTRAINTS_POLICY] MUST be between " &amp; IF(G9="Beginner","25–40", IF(G9="Intermediate","30–60","40–100"))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6</v>
      </c>
      <c r="D10" s="57">
        <v>4</v>
      </c>
      <c r="E10" s="58" t="s">
        <v>786</v>
      </c>
      <c r="F10" s="59">
        <v>2</v>
      </c>
      <c r="G10" s="60" t="s">
        <v>47</v>
      </c>
      <c r="H10" s="60" t="s">
        <v>48</v>
      </c>
      <c r="I10" s="61" t="s">
        <v>787</v>
      </c>
      <c r="J10" s="62" t="s">
        <v>788</v>
      </c>
      <c r="K10" s="129" t="str">
        <f t="shared" ref="K10:K73" si="2">IF(H10="Topic",
"[ROLE] Friendly tutor specializing in " &amp; $I$2 &amp; " | " &amp;
"[TOPIC] " &amp; I10 &amp; " | " &amp;
"[LEVEL] " &amp; G10 &amp; " | " &amp;
"[COUNT] " &amp; D10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IF(G10="Beginner","Focus: basic function definitions, return values, positional/keyword arguments, and list/dict comprehensions.", IF(G10="Intermediate",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$C10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Python | [TOPIC] Import external tabular data into Pandas DataFrames by executing the read_csv and read_excel functions to load structural information for analysis.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Python - Pandas | 📊 Level: Beginner | 🌐 Coding5s.com
**Concept:** Basic I/O: Reading Tabular Files (read_csv, read_excel)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3"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"Evaluate based on basic functions, data structures, and conditional logic. Do NOT expect decorators, generators, or asyncio unless explicitly demanded.", IF(G10="Intermediate",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external tabular data into Pandas DataFrames by executing the read_csv and read_excel functions to load structural information for analysis.. Topic details: Basic I/O: Reading Tabular Files (read_csv, read_excel)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Python - Pandas | 📊 Level: Beginner
**Topic:** Import external tabular data into Pandas DataFrames by executing the read_csv and read_excel functions to load structural information for analysis.
---
 | [FOOTER RULE - STRICT] End your response with: '--- ⚡ *Coding5s Mentor System — Eliminating Epistemic Debt*' | </v>
      </c>
      <c r="M10" s="52">
        <v>0</v>
      </c>
      <c r="N10" s="102" t="str">
        <f t="shared" ref="N10:N73" si="4">IF(H10="Topic",
"[ROLE] Careless " &amp; $I$2 &amp; " Developer | " &amp;
"[TASK] Generate debugging challenges in " &amp; $I$2 &amp; " | | " &amp;
"[TOPIC] " &amp; I10 &amp; " | | " &amp;
"[LEVEL] " &amp; G10 &amp; "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IF(G10="Beginner", "5–15", IF(G10="Intermediate",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Python Developer | [TASK] Generate debugging challenges in Python | | [TOPIC] Import external tabular data into Pandas DataFrames by executing the read_csv and read_excel functions to load structural information for analysis.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2 🐛 Debug | Python - Pandas | 📊 Level: Beginner | 🌐 Coding5s.com
Concept: Basic I/O: Reading Tabular Files (read_csv, read_excel)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3"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external tabular data into Pandas DataFrames by executing the read_csv and read_excel functions to load structural information for analysis.. Topic details: Basic I/O: Reading Tabular Files (read_csv, read_excel)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Python - Pandas | 📊 Level: Beginner
**Topic:** Import external tabular data into Pandas DataFrames by executing the read_csv and read_excel functions to load structural information for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2" t="str">
        <f t="shared" ref="Q10:Q73" si="6">IF(H10="Topic",
"[ROLE] Tech Lead | " &amp;
"[TASK] Assign incomplete " &amp; $I$2 &amp; " script challenges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IF(G10="Beginner","5–15", IF(G10="Intermediate","10–25","15–35"))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Python script challenges | [TOPIC] Import external tabular data into Pandas DataFrames by executing the read_csv and read_excel functions to load structural information for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 | Stage 3 🧩 Complete | Python - Pandas | 📊 Level: Beginner | 🌐 Coding5s.com
**Concept:** Basic I/O: Reading Tabular Files (read_csv, read_excel)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external tabular data into Pandas DataFrames by executing the read_csv and read_excel functions to load structural information for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3"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external tabular data into Pandas DataFrames by executing the read_csv and read_excel functions to load structural information for analysis.. Topic details: Basic I/O: Reading Tabular Files (read_csv, read_excel)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Python - Pandas | 📊 Level: Beginner
**Topic:** Import external tabular data into Pandas DataFrames by executing the read_csv and read_excel functions to load structural information for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2"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Import external tabular data into Pandas DataFrames by executing the read_csv and read_excel functions to load structural information for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Python - Pandas | 📊 Level: Beginner | 🌐 Coding5s.com
**Concept:** Basic I/O: Reading Tabular Files (read_csv, read_excel)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3"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external tabular data into Pandas DataFrames by executing the read_csv and read_excel functions to load structural information for analysis.. Topic details: Basic I/O: Reading Tabular Files (read_csv, read_excel)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Python - Pandas | 📊 Level: Beginner
**Topic:** Import external tabular data into Pandas DataFrames by executing the read_csv and read_excel functions to load structural information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Python Jira Ticket | [TASK] Provide a guided implementation exercise with full solution for learning purposes | [TOPIC] Import external tabular data into Pandas DataFrames by executing the read_csv and read_excel functions to load structural information for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Python - Pandas | 📊 Level: Beginner | 🌐 Coding5s.com
**Concept:** Basic I/O: Reading Tabular Files (read_csv, read_excel)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3"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external tabular data into Pandas DataFrames by executing the read_csv and read_excel functions to load structural information for analysis.. Goal: Basic I/O: Reading Tabular Files (read_csv, read_excel)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Python - Pandas | 📊 Level: Beginner
**Topic:** Import external tabular data into Pandas DataFrames by executing the read_csv and read_excel functions to load structural information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Require standard pip tooling and requirements.txt for dependencies. | " &amp;
"[CHALLENGE_CONSTRAINTS_POLICY] MUST be between " &amp; IF(G10="Beginner","25–40", IF(G10="Intermediate","30–60","40–100"))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6</v>
      </c>
      <c r="D11" s="46">
        <v>3</v>
      </c>
      <c r="E11" s="58" t="s">
        <v>46</v>
      </c>
      <c r="F11" s="48">
        <v>3</v>
      </c>
      <c r="G11" s="49" t="s">
        <v>47</v>
      </c>
      <c r="H11" s="49" t="s">
        <v>48</v>
      </c>
      <c r="I11" s="50" t="s">
        <v>789</v>
      </c>
      <c r="J11" s="51" t="s">
        <v>790</v>
      </c>
      <c r="K11" s="129" t="str">
        <f t="shared" si="2"/>
        <v xml:space="preserve">[ROLE] Friendly tutor specializing in Python | [TOPIC] Export existing Pandas DataFrames to external storage by applying the to_csv and to_excel methods to save processed tabular data locally.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6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6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Python - Pandas | 📊 Level: Beginner | 🌐 Coding5s.com
**Concept:** Basic I/O: Exporting Tabular Files (to_csv, to_excel)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Export existing Pandas DataFrames to external storage by applying the to_csv and to_excel methods to save processed tabular data locally.. Topic details: Basic I/O: Exporting Tabular Files (to_csv, to_excel)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Python - Pandas | 📊 Level: Beginner
**Topic:** Export existing Pandas DataFrames to external storage by applying the to_csv and to_excel methods to save processed tabular data locally.
---
 | [FOOTER RULE - STRICT] End your response with: '--- ⚡ *Coding5s Mentor System — Eliminating Epistemic Debt*' | </v>
      </c>
      <c r="M11" s="52">
        <v>0</v>
      </c>
      <c r="N11" s="102" t="str">
        <f t="shared" si="4"/>
        <v>[ROLE] Careless Python Developer | [TASK] Generate debugging challenges in Python | | [TOPIC] Export existing Pandas DataFrames to external storage by applying the to_csv and to_excel methods to save processed tabular data locally.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2 🐛 Debug | Python - Pandas | 📊 Level: Beginner | 🌐 Coding5s.com
Concept: Basic I/O: Exporting Tabular Files (to_csv, to_excel)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Export existing Pandas DataFrames to external storage by applying the to_csv and to_excel methods to save processed tabular data locally.. Topic details: Basic I/O: Exporting Tabular Files (to_csv, to_excel)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Python - Pandas | 📊 Level: Beginner
**Topic:** Export existing Pandas DataFrames to external storage by applying the to_csv and to_excel methods to save processed tabular data locally.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2" t="str">
        <f t="shared" si="6"/>
        <v>[ROLE] Tech Lead | [TASK] Assign incomplete Python script challenges | [TOPIC] Export existing Pandas DataFrames to external storage by applying the to_csv and to_excel methods to save processed tabular data locally.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 | Stage 3 🧩 Complete | Python - Pandas | 📊 Level: Beginner | 🌐 Coding5s.com
**Concept:** Basic I/O: Exporting Tabular Files (to_csv, to_excel)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Export existing Pandas DataFrames to external storage by applying the to_csv and to_excel methods to save processed tabular data locally..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Export existing Pandas DataFrames to external storage by applying the to_csv and to_excel methods to save processed tabular data locally.. Topic details: Basic I/O: Exporting Tabular Files (to_csv, to_excel)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Python - Pandas | 📊 Level: Beginner
**Topic:** Export existing Pandas DataFrames to external storage by applying the to_csv and to_excel methods to save processed tabular data locally.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2" t="str">
        <f t="shared" si="8"/>
        <v>[ROLE] Tech Lead | [TASK] Provide intentionally messy but functional code for learning debugging and improvement | [TOPIC] Export existing Pandas DataFrames to external storage by applying the to_csv and to_excel methods to save processed tabular data locally.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Python - Pandas | 📊 Level: Beginner | 🌐 Coding5s.com
**Concept:** Basic I/O: Exporting Tabular Files (to_csv, to_excel)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Export existing Pandas DataFrames to external storage by applying the to_csv and to_excel methods to save processed tabular data locally.. Topic details: Basic I/O: Exporting Tabular Files (to_csv, to_excel)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Python - Pandas | 📊 Level: Beginner
**Topic:** Export existing Pandas DataFrames to external storage by applying the to_csv and to_excel methods to save processed tabular data locally.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Python Jira Ticket | [TASK] Provide a guided implementation exercise with full solution for learning purposes | [TOPIC] Export existing Pandas DataFrames to external storage by applying the to_csv and to_excel methods to save processed tabular data locally.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Python - Pandas | 📊 Level: Beginner | 🌐 Coding5s.com
**Concept:** Basic I/O: Exporting Tabular Files (to_csv, to_excel)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Export existing Pandas DataFrames to external storage by applying the to_csv and to_excel methods to save processed tabular data locally.. Goal: Basic I/O: Exporting Tabular Files (to_csv, to_excel)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Python - Pandas | 📊 Level: Beginner
**Topic:** Export existing Pandas DataFrames to external storage by applying the to_csv and to_excel methods to save processed tabular data locally.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8</v>
      </c>
      <c r="D12" s="57">
        <v>3</v>
      </c>
      <c r="E12" s="58" t="s">
        <v>786</v>
      </c>
      <c r="F12" s="59">
        <v>4</v>
      </c>
      <c r="G12" s="60" t="s">
        <v>47</v>
      </c>
      <c r="H12" s="60" t="s">
        <v>48</v>
      </c>
      <c r="I12" s="61" t="s">
        <v>791</v>
      </c>
      <c r="J12" s="62" t="s">
        <v>792</v>
      </c>
      <c r="K12" s="129" t="str">
        <f t="shared" si="2"/>
        <v xml:space="preserve">[ROLE] Friendly tutor specializing in Python | [TOPIC] Import relational data into Pandas DataFrames by executing read_sql and read_sql_query to extract structured tables directly from SQL database connections.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Python - Pandas | 📊 Level: Beginner | 🌐 Coding5s.com
**Concept:** Basic I/O: Reading from SQL Databases (read_sql, read_sql_query)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Import relational data into Pandas DataFrames by executing read_sql and read_sql_query to extract structured tables directly from SQL database connections.. Topic details: Basic I/O: Reading from SQL Databases (read_sql, read_sql_query)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Python - Pandas | 📊 Level: Beginner
**Topic:** Import relational data into Pandas DataFrames by executing read_sql and read_sql_query to extract structured tables directly from SQL database connections.
---
 | [FOOTER RULE - STRICT] End your response with: '--- ⚡ *Coding5s Mentor System — Eliminating Epistemic Debt*' | </v>
      </c>
      <c r="M12" s="52">
        <v>0</v>
      </c>
      <c r="N12" s="102" t="str">
        <f t="shared" si="4"/>
        <v>[ROLE] Careless Python Developer | [TASK] Generate debugging challenges in Python | | [TOPIC] Import relational data into Pandas DataFrames by executing read_sql and read_sql_query to extract structured tables directly from SQL database connections.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2 🐛 Debug | Python - Pandas | 📊 Level: Beginner | 🌐 Coding5s.com
Concept: Basic I/O: Reading from SQL Databases (read_sql, read_sql_query)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Import relational data into Pandas DataFrames by executing read_sql and read_sql_query to extract structured tables directly from SQL database connections.. Topic details: Basic I/O: Reading from SQL Databases (read_sql, read_sql_query)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Python - Pandas | 📊 Level: Beginner
**Topic:** Import relational data into Pandas DataFrames by executing read_sql and read_sql_query to extract structured tables directly from SQL database connections.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2" t="str">
        <f t="shared" si="6"/>
        <v>[ROLE] Tech Lead | [TASK] Assign incomplete Python script challenges | [TOPIC] Import relational data into Pandas DataFrames by executing read_sql and read_sql_query to extract structured tables directly from SQL database connections.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 | Stage 3 🧩 Complete | Python - Pandas | 📊 Level: Beginner | 🌐 Coding5s.com
**Concept:** Basic I/O: Reading from SQL Databases (read_sql, read_sql_query)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Import relational data into Pandas DataFrames by executing read_sql and read_sql_query to extract structured tables directly from SQL database connections..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Import relational data into Pandas DataFrames by executing read_sql and read_sql_query to extract structured tables directly from SQL database connections.. Topic details: Basic I/O: Reading from SQL Databases (read_sql, read_sql_query)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Python - Pandas | 📊 Level: Beginner
**Topic:** Import relational data into Pandas DataFrames by executing read_sql and read_sql_query to extract structured tables directly from SQL database connections.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2" t="str">
        <f t="shared" si="8"/>
        <v>[ROLE] Tech Lead | [TASK] Provide intentionally messy but functional code for learning debugging and improvement | [TOPIC] Import relational data into Pandas DataFrames by executing read_sql and read_sql_query to extract structured tables directly from SQL database connections.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Python - Pandas | 📊 Level: Beginner | 🌐 Coding5s.com
**Concept:** Basic I/O: Reading from SQL Databases (read_sql, read_sql_query)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Import relational data into Pandas DataFrames by executing read_sql and read_sql_query to extract structured tables directly from SQL database connections.. Topic details: Basic I/O: Reading from SQL Databases (read_sql, read_sql_query)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Python - Pandas | 📊 Level: Beginner
**Topic:** Import relational data into Pandas DataFrames by executing read_sql and read_sql_query to extract structured tables directly from SQL database connections.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Python Jira Ticket | [TASK] Provide a guided implementation exercise with full solution for learning purposes | [TOPIC] Import relational data into Pandas DataFrames by executing read_sql and read_sql_query to extract structured tables directly from SQL database connections.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Python - Pandas | 📊 Level: Beginner | 🌐 Coding5s.com
**Concept:** Basic I/O: Reading from SQL Databases (read_sql, read_sql_query)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Import relational data into Pandas DataFrames by executing read_sql and read_sql_query to extract structured tables directly from SQL database connections.. Goal: Basic I/O: Reading from SQL Databases (read_sql, read_sql_query)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Python - Pandas | 📊 Level: Beginner
**Topic:** Import relational data into Pandas DataFrames by executing read_sql and read_sql_query to extract structured tables directly from SQL database connections.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8</v>
      </c>
      <c r="D13" s="46">
        <v>4</v>
      </c>
      <c r="E13" s="58" t="s">
        <v>46</v>
      </c>
      <c r="F13" s="48">
        <v>5</v>
      </c>
      <c r="G13" s="49" t="s">
        <v>47</v>
      </c>
      <c r="H13" s="49" t="s">
        <v>48</v>
      </c>
      <c r="I13" s="50" t="s">
        <v>793</v>
      </c>
      <c r="J13" s="51" t="s">
        <v>794</v>
      </c>
      <c r="K13" s="129" t="str">
        <f t="shared" si="2"/>
        <v xml:space="preserve">[ROLE] Friendly tutor specializing in Python | [TOPIC] Flatten nested JSON data structures and API responses into tabular Pandas DataFrames by utilizing the pd.json_normalize utility function for easier analysis.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Python - Pandas | 📊 Level: Beginner | 🌐 Coding5s.com
**Concept:** Basic I/O: Parsing JSON APIs and Nested Data (json_normalize)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Flatten nested JSON data structures and API responses into tabular Pandas DataFrames by utilizing the pd.json_normalize utility function for easier analysis.. Topic details: Basic I/O: Parsing JSON APIs and Nested Data (json_normalize)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Python - Pandas | 📊 Level: Beginner
**Topic:** Flatten nested JSON data structures and API responses into tabular Pandas DataFrames by utilizing the pd.json_normalize utility function for easier analysis.
---
 | [FOOTER RULE - STRICT] End your response with: '--- ⚡ *Coding5s Mentor System — Eliminating Epistemic Debt*' | </v>
      </c>
      <c r="M13" s="52">
        <v>0</v>
      </c>
      <c r="N13" s="102" t="str">
        <f t="shared" si="4"/>
        <v>[ROLE] Careless Python Developer | [TASK] Generate debugging challenges in Python | | [TOPIC] Flatten nested JSON data structures and API responses into tabular Pandas DataFrames by utilizing the pd.json_normalize utility function for easier analysis.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2 🐛 Debug | Python - Pandas | 📊 Level: Beginner | 🌐 Coding5s.com
Concept: Basic I/O: Parsing JSON APIs and Nested Data (json_normalize)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Flatten nested JSON data structures and API responses into tabular Pandas DataFrames by utilizing the pd.json_normalize utility function for easier analysis.. Topic details: Basic I/O: Parsing JSON APIs and Nested Data (json_normalize)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Python - Pandas | 📊 Level: Beginner
**Topic:** Flatten nested JSON data structures and API responses into tabular Pandas DataFrames by utilizing the pd.json_normalize utility function for easier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2" t="str">
        <f t="shared" si="6"/>
        <v>[ROLE] Tech Lead | [TASK] Assign incomplete Python script challenges | [TOPIC] Flatten nested JSON data structures and API responses into tabular Pandas DataFrames by utilizing the pd.json_normalize utility function for easier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 | Stage 3 🧩 Complete | Python - Pandas | 📊 Level: Beginner | 🌐 Coding5s.com
**Concept:** Basic I/O: Parsing JSON APIs and Nested Data (json_normalize)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Flatten nested JSON data structures and API responses into tabular Pandas DataFrames by utilizing the pd.json_normalize utility function for easier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Flatten nested JSON data structures and API responses into tabular Pandas DataFrames by utilizing the pd.json_normalize utility function for easier analysis.. Topic details: Basic I/O: Parsing JSON APIs and Nested Data (json_normalize)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Python - Pandas | 📊 Level: Beginner
**Topic:** Flatten nested JSON data structures and API responses into tabular Pandas DataFrames by utilizing the pd.json_normalize utility function for easier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2" t="str">
        <f t="shared" si="8"/>
        <v>[ROLE] Tech Lead | [TASK] Provide intentionally messy but functional code for learning debugging and improvement | [TOPIC] Flatten nested JSON data structures and API responses into tabular Pandas DataFrames by utilizing the pd.json_normalize utility function for easier analysis.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Python - Pandas | 📊 Level: Beginner | 🌐 Coding5s.com
**Concept:** Basic I/O: Parsing JSON APIs and Nested Data (json_normalize)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Flatten nested JSON data structures and API responses into tabular Pandas DataFrames by utilizing the pd.json_normalize utility function for easier analysis.. Topic details: Basic I/O: Parsing JSON APIs and Nested Data (json_normalize)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Python - Pandas | 📊 Level: Beginner
**Topic:** Flatten nested JSON data structures and API responses into tabular Pandas DataFrames by utilizing the pd.json_normalize utility function for easier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Python Jira Ticket | [TASK] Provide a guided implementation exercise with full solution for learning purposes | [TOPIC] Flatten nested JSON data structures and API responses into tabular Pandas DataFrames by utilizing the pd.json_normalize utility function for easier analysis.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Python - Pandas | 📊 Level: Beginner | 🌐 Coding5s.com
**Concept:** Basic I/O: Parsing JSON APIs and Nested Data (json_normalize)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Flatten nested JSON data structures and API responses into tabular Pandas DataFrames by utilizing the pd.json_normalize utility function for easier analysis.. Goal: Basic I/O: Parsing JSON APIs and Nested Data (json_normalize)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Python - Pandas | 📊 Level: Beginner
**Topic:** Flatten nested JSON data structures and API responses into tabular Pandas DataFrames by utilizing the pd.json_normalize utility function for easier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8</v>
      </c>
      <c r="D14" s="57">
        <v>3</v>
      </c>
      <c r="E14" s="58" t="s">
        <v>46</v>
      </c>
      <c r="F14" s="59">
        <v>6</v>
      </c>
      <c r="G14" s="60" t="s">
        <v>47</v>
      </c>
      <c r="H14" s="60" t="s">
        <v>48</v>
      </c>
      <c r="I14" s="61" t="s">
        <v>795</v>
      </c>
      <c r="J14" s="62" t="s">
        <v>796</v>
      </c>
      <c r="K14" s="129" t="str">
        <f t="shared" si="2"/>
        <v xml:space="preserve">[ROLE] Friendly tutor specializing in Python | [TOPIC] Extract tabular data directly from web pages by applying the read_html function in Pandas to parse HTML tables into a list of DataFrames.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Python - Pandas | 📊 Level: Beginner | 🌐 Coding5s.com
**Concept:** Basic I/O: Web Scraping Tables from HTML (read_html)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tabular data directly from web pages by applying the read_html function in Pandas to parse HTML tables into a list of DataFrames.. Topic details: Basic I/O: Web Scraping Tables from HTML (read_html)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Python - Pandas | 📊 Level: Beginner
**Topic:** Extract tabular data directly from web pages by applying the read_html function in Pandas to parse HTML tables into a list of DataFrames.
---
 | [FOOTER RULE - STRICT] End your response with: '--- ⚡ *Coding5s Mentor System — Eliminating Epistemic Debt*' | </v>
      </c>
      <c r="M14" s="52">
        <v>0</v>
      </c>
      <c r="N14" s="102" t="str">
        <f t="shared" si="4"/>
        <v>[ROLE] Careless Python Developer | [TASK] Generate debugging challenges in Python | | [TOPIC] Extract tabular data directly from web pages by applying the read_html function in Pandas to parse HTML tables into a list of DataFrames.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2 🐛 Debug | Python - Pandas | 📊 Level: Beginner | 🌐 Coding5s.com
Concept: Basic I/O: Web Scraping Tables from HTML (read_html)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tabular data directly from web pages by applying the read_html function in Pandas to parse HTML tables into a list of DataFrames.. Topic details: Basic I/O: Web Scraping Tables from HTML (read_html)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Python - Pandas | 📊 Level: Beginner
**Topic:** Extract tabular data directly from web pages by applying the read_html function in Pandas to parse HTML tables into a list of DataFrames.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2" t="str">
        <f t="shared" si="6"/>
        <v>[ROLE] Tech Lead | [TASK] Assign incomplete Python script challenges | [TOPIC] Extract tabular data directly from web pages by applying the read_html function in Pandas to parse HTML tables into a list of DataFrames.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 | Stage 3 🧩 Complete | Python - Pandas | 📊 Level: Beginner | 🌐 Coding5s.com
**Concept:** Basic I/O: Web Scraping Tables from HTML (read_html)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tabular data directly from web pages by applying the read_html function in Pandas to parse HTML tables into a list of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tabular data directly from web pages by applying the read_html function in Pandas to parse HTML tables into a list of DataFrames.. Topic details: Basic I/O: Web Scraping Tables from HTML (read_html)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Python - Pandas | 📊 Level: Beginner
**Topic:** Extract tabular data directly from web pages by applying the read_html function in Pandas to parse HTML tables into a list of DataFrames.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2" t="str">
        <f t="shared" si="8"/>
        <v>[ROLE] Tech Lead | [TASK] Provide intentionally messy but functional code for learning debugging and improvement | [TOPIC] Extract tabular data directly from web pages by applying the read_html function in Pandas to parse HTML tables into a list of DataFrames.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Python - Pandas | 📊 Level: Beginner | 🌐 Coding5s.com
**Concept:** Basic I/O: Web Scraping Tables from HTML (read_html)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tabular data directly from web pages by applying the read_html function in Pandas to parse HTML tables into a list of DataFrames.. Topic details: Basic I/O: Web Scraping Tables from HTML (read_html)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Python - Pandas | 📊 Level: Beginner
**Topic:** Extract tabular data directly from web pages by applying the read_html function in Pandas to parse HTML tables into a list of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Python Jira Ticket | [TASK] Provide a guided implementation exercise with full solution for learning purposes | [TOPIC] Extract tabular data directly from web pages by applying the read_html function in Pandas to parse HTML tables into a list of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Python - Pandas | 📊 Level: Beginner | 🌐 Coding5s.com
**Concept:** Basic I/O: Web Scraping Tables from HTML (read_html)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tabular data directly from web pages by applying the read_html function in Pandas to parse HTML tables into a list of DataFrames.. Goal: Basic I/O: Web Scraping Tables from HTML (read_html)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Python - Pandas | 📊 Level: Beginner
**Topic:** Extract tabular data directly from web pages by applying the read_html function in Pandas to parse HTML tables into a list of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8</v>
      </c>
      <c r="D15" s="46">
        <v>3</v>
      </c>
      <c r="E15" s="58" t="s">
        <v>46</v>
      </c>
      <c r="F15" s="48">
        <v>7</v>
      </c>
      <c r="G15" s="49" t="s">
        <v>47</v>
      </c>
      <c r="H15" s="49" t="s">
        <v>48</v>
      </c>
      <c r="I15" s="50" t="s">
        <v>797</v>
      </c>
      <c r="J15" s="51" t="s">
        <v>798</v>
      </c>
      <c r="K15" s="129" t="str">
        <f t="shared" si="2"/>
        <v xml:space="preserve">[ROLE] Friendly tutor specializing in Python | [TOPIC] Inspect portions of a Pandas DataFrame by using the head, tail, and sample methods to quickly preview the first, last, and randomly selected rows.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Python - Pandas | 📊 Level: Beginner | 🌐 Coding5s.com
**Concept:** Data Inspection: Peeking &amp; Sampling (head, tail, 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Inspect portions of a Pandas DataFrame by using the head, tail, and sample methods to quickly preview the first, last, and randomly selected rows.. Topic details: Data Inspection: Peeking &amp; Sampling (head, tail, sample)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Python - Pandas | 📊 Level: Beginner
**Topic:** Inspect portions of a Pandas DataFrame by using the head, tail, and sample methods to quickly preview the first, last, and randomly selected rows.
---
 | [FOOTER RULE - STRICT] End your response with: '--- ⚡ *Coding5s Mentor System — Eliminating Epistemic Debt*' | </v>
      </c>
      <c r="M15" s="52">
        <v>0</v>
      </c>
      <c r="N15" s="102" t="str">
        <f t="shared" si="4"/>
        <v>[ROLE] Careless Python Developer | [TASK] Generate debugging challenges in Python | | [TOPIC] Inspect portions of a Pandas DataFrame by using the head, tail, and sample methods to quickly preview the first, last, and randomly selected rows.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2 🐛 Debug | Python - Pandas | 📊 Level: Beginner | 🌐 Coding5s.com
Concept: Data Inspection: Peeking &amp; Sampling (head, tail, 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Inspect portions of a Pandas DataFrame by using the head, tail, and sample methods to quickly preview the first, last, and randomly selected rows.. Topic details: Data Inspection: Peeking &amp; Sampling (head, tail, 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Python - Pandas | 📊 Level: Beginner
**Topic:** Inspect portions of a Pandas DataFrame by using the head, tail, and sample methods to quickly preview the first, last, and randomly selected rows.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2" t="str">
        <f t="shared" si="6"/>
        <v>[ROLE] Tech Lead | [TASK] Assign incomplete Python script challenges | [TOPIC] Inspect portions of a Pandas DataFrame by using the head, tail, and sample methods to quickly preview the first, last, and randomly selected rows.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 | Stage 3 🧩 Complete | Python - Pandas | 📊 Level: Beginner | 🌐 Coding5s.com
**Concept:** Data Inspection: Peeking &amp; Sampling (head, tail, 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Inspect portions of a Pandas DataFrame by using the head, tail, and sample methods to quickly preview the first, last, and randomly selected rows..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Inspect portions of a Pandas DataFrame by using the head, tail, and sample methods to quickly preview the first, last, and randomly selected rows.. Topic details: Data Inspection: Peeking &amp; Sampling (head, tail, 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Python - Pandas | 📊 Level: Beginner
**Topic:** Inspect portions of a Pandas DataFrame by using the head, tail, and sample methods to quickly preview the first, last, and randomly selected rows.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2" t="str">
        <f t="shared" si="8"/>
        <v>[ROLE] Tech Lead | [TASK] Provide intentionally messy but functional code for learning debugging and improvement | [TOPIC] Inspect portions of a Pandas DataFrame by using the head, tail, and sample methods to quickly preview the first, last, and randomly selected rows.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Python - Pandas | 📊 Level: Beginner | 🌐 Coding5s.com
**Concept:** Data Inspection: Peeking &amp; Sampling (head, tail, 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Inspect portions of a Pandas DataFrame by using the head, tail, and sample methods to quickly preview the first, last, and randomly selected rows.. Topic details: Data Inspection: Peeking &amp; Sampling (head, tail, 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Python - Pandas | 📊 Level: Beginner
**Topic:** Inspect portions of a Pandas DataFrame by using the head, tail, and sample methods to quickly preview the first, last, and randomly selected rows.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Python Jira Ticket | [TASK] Provide a guided implementation exercise with full solution for learning purposes | [TOPIC] Inspect portions of a Pandas DataFrame by using the head, tail, and sample methods to quickly preview the first, last, and randomly selected rows.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Python - Pandas | 📊 Level: Beginner | 🌐 Coding5s.com
**Concept:** Data Inspection: Peeking &amp; Sampling (head, tail, sample)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Inspect portions of a Pandas DataFrame by using the head, tail, and sample methods to quickly preview the first, last, and randomly selected rows.. Goal: Data Inspection: Peeking &amp; Sampling (head, tail, 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Python - Pandas | 📊 Level: Beginner
**Topic:** Inspect portions of a Pandas DataFrame by using the head, tail, and sample methods to quickly preview the first, last, and randomly selected rows.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c>
      <c r="B16" s="45">
        <f t="shared" si="1"/>
        <v>1</v>
      </c>
      <c r="C16" s="95">
        <v>8</v>
      </c>
      <c r="D16" s="57">
        <v>3</v>
      </c>
      <c r="E16" s="58" t="s">
        <v>46</v>
      </c>
      <c r="F16" s="59">
        <v>8</v>
      </c>
      <c r="G16" s="60" t="s">
        <v>47</v>
      </c>
      <c r="H16" s="60" t="s">
        <v>48</v>
      </c>
      <c r="I16" s="61" t="s">
        <v>799</v>
      </c>
      <c r="J16" s="62" t="s">
        <v>800</v>
      </c>
      <c r="K16" s="129" t="str">
        <f t="shared" si="2"/>
        <v xml:space="preserve">[ROLE] Friendly tutor specializing in Python | [TOPIC] Extract structural metadata from a Pandas DataFrame by accessing attributes like shape, columns, and dtypes, and invoking the info method to evaluate data composition.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 | Stage 1 📖 Practice | Python - Pandas | 📊 Level: Beginner | 🌐 Coding5s.com
**Concept:** Structural Metadata: Attributes (info, shape, columns,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structural metadata from a Pandas DataFrame by accessing attributes like shape, columns, and dtypes, and invoking the info method to evaluate data composition.. Topic details: Structural Metadata: Attributes (info, shape, columns, dtypes)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 | Practice | Python - Pandas | 📊 Level: Beginner
**Topic:** Extract structural metadata from a Pandas DataFrame by accessing attributes like shape, columns, and dtypes, and invoking the info method to evaluate data composition.
---
 | [FOOTER RULE - STRICT] End your response with: '--- ⚡ *Coding5s Mentor System — Eliminating Epistemic Debt*' | </v>
      </c>
      <c r="M16" s="52">
        <v>0</v>
      </c>
      <c r="N16" s="102" t="str">
        <f t="shared" si="4"/>
        <v>[ROLE] Careless Python Developer | [TASK] Generate debugging challenges in Python | | [TOPIC] Extract structural metadata from a Pandas DataFrame by accessing attributes like shape, columns, and dtypes, and invoking the info method to evaluate data composition.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2 🐛 Debug | Python - Pandas | 📊 Level: Beginner | 🌐 Coding5s.com
Concept: Structural Metadata: Attributes (info, shape, columns,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structural metadata from a Pandas DataFrame by accessing attributes like shape, columns, and dtypes, and invoking the info method to evaluate data composition.. Topic details: Structural Metadata: Attributes (info, shape, columns,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 | Debug | Python - Pandas | 📊 Level: Beginner
**Topic:** Extract structural metadata from a Pandas DataFrame by accessing attributes like shape, columns, and dtypes, and invoking the info method to evaluate data composition.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2" t="str">
        <f t="shared" si="6"/>
        <v>[ROLE] Tech Lead | [TASK] Assign incomplete Python script challenges | [TOPIC] Extract structural metadata from a Pandas DataFrame by accessing attributes like shape, columns, and dtypes, and invoking the info method to evaluate data composition.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 | Stage 3 🧩 Complete | Python - Pandas | 📊 Level: Beginner | 🌐 Coding5s.com
**Concept:** Structural Metadata: Attributes (info, shape, columns,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structural metadata from a Pandas DataFrame by accessing attributes like shape, columns, and dtypes, and invoking the info method to evaluate data composition..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structural metadata from a Pandas DataFrame by accessing attributes like shape, columns, and dtypes, and invoking the info method to evaluate data composition.. Topic details: Structural Metadata: Attributes (info, shape, columns,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 | Complete | Python - Pandas | 📊 Level: Beginner
**Topic:** Extract structural metadata from a Pandas DataFrame by accessing attributes like shape, columns, and dtypes, and invoking the info method to evaluate data composition.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2" t="str">
        <f t="shared" si="8"/>
        <v>[ROLE] Tech Lead | [TASK] Provide intentionally messy but functional code for learning debugging and improvement | [TOPIC] Extract structural metadata from a Pandas DataFrame by accessing attributes like shape, columns, and dtypes, and invoking the info method to evaluate data composition.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 | Stage 4 🧹 Refactor | Python - Pandas | 📊 Level: Beginner | 🌐 Coding5s.com
**Concept:** Structural Metadata: Attributes (info, shape, columns,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structural metadata from a Pandas DataFrame by accessing attributes like shape, columns, and dtypes, and invoking the info method to evaluate data composition.. Topic details: Structural Metadata: Attributes (info, shape, columns,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 | Refactor | Python - Pandas | 📊 Level: Beginner
**Topic:** Extract structural metadata from a Pandas DataFrame by accessing attributes like shape, columns, and dtypes, and invoking the info method to evaluate data composition.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Python Jira Ticket | [TASK] Provide a guided implementation exercise with full solution for learning purposes | [TOPIC] Extract structural metadata from a Pandas DataFrame by accessing attributes like shape, columns, and dtypes, and invoking the info method to evaluate data composition.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 | Stage 5 | Python - Pandas | 📊 Level: Beginner | 🌐 Coding5s.com
**Concept:** Structural Metadata: Attributes (info, shape, columns,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structural metadata from a Pandas DataFrame by accessing attributes like shape, columns, and dtypes, and invoking the info method to evaluate data composition.. Goal: Structural Metadata: Attributes (info, shape, columns,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 | Extend | Python - Pandas | 📊 Level: Beginner
**Topic:** Extract structural metadata from a Pandas DataFrame by accessing attributes like shape, columns, and dtypes, and invoking the info method to evaluate data composition.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
      </c>
      <c r="AA16" s="56" t="str">
        <f t="shared" si="13"/>
        <v/>
      </c>
      <c r="AB16" s="56" t="str">
        <f t="shared" si="14"/>
        <v/>
      </c>
      <c r="AC16" s="56" t="str">
        <f t="shared" si="15"/>
        <v/>
      </c>
      <c r="AD16" s="56" t="str">
        <f t="shared" si="16"/>
        <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1</v>
      </c>
      <c r="C17" s="95">
        <v>8</v>
      </c>
      <c r="D17" s="46">
        <v>4</v>
      </c>
      <c r="E17" s="58" t="s">
        <v>46</v>
      </c>
      <c r="F17" s="48">
        <v>9</v>
      </c>
      <c r="G17" s="49" t="s">
        <v>47</v>
      </c>
      <c r="H17" s="49" t="s">
        <v>48</v>
      </c>
      <c r="I17" s="50" t="s">
        <v>801</v>
      </c>
      <c r="J17" s="51" t="s">
        <v>802</v>
      </c>
      <c r="K17" s="129" t="str">
        <f t="shared" si="2"/>
        <v xml:space="preserve">[ROLE] Friendly tutor specializing in Python | [TOPIC] Understand and apply Pandas index alignment and automatic broadcasting rules to perform arithmetic operations safely across Series and DataFrames without utilizing manual loops.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Python - Pandas | 📊 Level: Beginner | 🌐 Coding5s.com
**Concept:** Index Alignment and Automatic Broadcasting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Understand and apply Pandas index alignment and automatic broadcasting rules to perform arithmetic operations safely across Series and DataFrames without utilizing manual loops.. Topic details: Index Alignment and Automatic Broadcasting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Python - Pandas | 📊 Level: Beginner
**Topic:** Understand and apply Pandas index alignment and automatic broadcasting rules to perform arithmetic operations safely across Series and DataFrames without utilizing manual loops.
---
 | [FOOTER RULE - STRICT] End your response with: '--- ⚡ *Coding5s Mentor System — Eliminating Epistemic Debt*' | </v>
      </c>
      <c r="M17" s="53">
        <v>0</v>
      </c>
      <c r="N17" s="102" t="str">
        <f t="shared" si="4"/>
        <v>[ROLE] Careless Python Developer | [TASK] Generate debugging challenges in Python | | [TOPIC] Understand and apply Pandas index alignment and automatic broadcasting rules to perform arithmetic operations safely across Series and DataFrames without utilizing manual loops.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2 🐛 Debug | Python - Pandas | 📊 Level: Beginner | 🌐 Coding5s.com
Concept: Index Alignment and Automatic Broadcasting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Understand and apply Pandas index alignment and automatic broadcasting rules to perform arithmetic operations safely across Series and DataFrames without utilizing manual loops.. Topic details: Index Alignment and Automatic Broadcasting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Python - Pandas | 📊 Level: Beginner
**Topic:** Understand and apply Pandas index alignment and automatic broadcasting rules to perform arithmetic operations safely across Series and DataFrames without utilizing manual loops.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2" t="str">
        <f t="shared" si="6"/>
        <v>[ROLE] Tech Lead | [TASK] Assign incomplete Python script challenges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 | Stage 3 🧩 Complete | Python - Pandas | 📊 Level: Beginner | 🌐 Coding5s.com
**Concept:** Index Alignment and Automatic Broadcasting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Understand and apply Pandas index alignment and automatic broadcasting rules to perform arithmetic operations safely across Series and DataFrames without utilizing manual loops..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Understand and apply Pandas index alignment and automatic broadcasting rules to perform arithmetic operations safely across Series and DataFrames without utilizing manual loops.. Topic details: Index Alignment and Automatic Broadcasting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Python - Pandas | 📊 Level: Beginner
**Topic:** Understand and apply Pandas index alignment and automatic broadcasting rules to perform arithmetic operations safely across Series and DataFrames without utilizing manual loops.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2" t="str">
        <f t="shared" si="8"/>
        <v>[ROLE] Tech Lead | [TASK] Provide intentionally messy but functional code for learning debugging and improvement | [TOPIC] Understand and apply Pandas index alignment and automatic broadcasting rules to perform arithmetic operations safely across Series and DataFrames without utilizing manual loops.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Python - Pandas | 📊 Level: Beginner | 🌐 Coding5s.com
**Concept:** Index Alignment and Automatic Broadcasting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Understand and apply Pandas index alignment and automatic broadcasting rules to perform arithmetic operations safely across Series and DataFrames without utilizing manual loops.. Topic details: Index Alignment and Automatic Broadcasting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Python - Pandas | 📊 Level: Beginner
**Topic:** Understand and apply Pandas index alignment and automatic broadcasting rules to perform arithmetic operations safely across Series and DataFrames without utilizing manual loops.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Python Jira Ticket | [TASK] Provide a guided implementation exercise with full solution for learning purposes | [TOPIC] Understand and apply Pandas index alignment and automatic broadcasting rules to perform arithmetic operations safely across Series and DataFrames without utilizing manual loops.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Python - Pandas | 📊 Level: Beginner | 🌐 Coding5s.com
**Concept:** Index Alignment and Automatic Broadcasting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Understand and apply Pandas index alignment and automatic broadcasting rules to perform arithmetic operations safely across Series and DataFrames without utilizing manual loops.. Goal: Index Alignment and Automatic Broadcasting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Python - Pandas | 📊 Level: Beginner
**Topic:** Understand and apply Pandas index alignment and automatic broadcasting rules to perform arithmetic operations safely across Series and DataFrames without utilizing manual loops.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1</v>
      </c>
      <c r="C18" s="95">
        <v>8</v>
      </c>
      <c r="D18" s="57">
        <v>4</v>
      </c>
      <c r="E18" s="58" t="s">
        <v>46</v>
      </c>
      <c r="F18" s="59">
        <v>10</v>
      </c>
      <c r="G18" s="60" t="s">
        <v>47</v>
      </c>
      <c r="H18" s="60" t="s">
        <v>48</v>
      </c>
      <c r="I18" s="61" t="s">
        <v>803</v>
      </c>
      <c r="J18" s="62" t="s">
        <v>804</v>
      </c>
      <c r="K18" s="129" t="str">
        <f t="shared" si="2"/>
        <v xml:space="preserve">[ROLE] Friendly tutor specializing in Python | [TOPIC] Optimize Pandas data processing by avoiding standard Python loops and implementing fast, vectorized operations to improve computational performance and efficiency across DataFrames.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Python - Pandas | 📊 Level: Beginner | 🌐 Coding5s.com
**Concept:** Vectorization vs Python Loops (Performance Mindset)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Pandas data processing by avoiding standard Python loops and implementing fast, vectorized operations to improve computational performance and efficiency across DataFrames.. Topic details: Vectorization vs Python Loops (Performance Mindset)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Python - Pandas | 📊 Level: Beginner
**Topic:** Optimize Pandas data processing by avoiding standard Python loops and implementing fast, vectorized operations to improve computational performance and efficiency across DataFrames.
---
 | [FOOTER RULE - STRICT] End your response with: '--- ⚡ *Coding5s Mentor System — Eliminating Epistemic Debt*' | </v>
      </c>
      <c r="M18" s="52">
        <v>0</v>
      </c>
      <c r="N18" s="102" t="str">
        <f t="shared" si="4"/>
        <v>[ROLE] Careless Python Developer | [TASK] Generate debugging challenges in Python | | [TOPIC] Optimize Pandas data processing by avoiding standard Python loops and implementing fast, vectorized operations to improve computational performance and efficiency across DataFrames.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2 🐛 Debug | Python - Pandas | 📊 Level: Beginner | 🌐 Coding5s.com
Concept: Vectorization vs Python Loops (Performance Mindset)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Python - Pandas | 📊 Level: Beginner
**Topic:** Optimize Pandas data processing by avoiding standard Python loops and implementing fast, vectorized operations to improve computational performance and efficiency across DataFrames.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2" t="str">
        <f t="shared" si="6"/>
        <v>[ROLE] Tech Lead | [TASK] Assign incomplete Python script challenges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 | Stage 3 🧩 Complete | Python - Pandas | 📊 Level: Beginner | 🌐 Coding5s.com
**Concept:** Vectorization vs Python Loops (Performance Mindset)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Pandas data processing by avoiding standard Python loops and implementing fast, vectorized operations to improve computational performance and efficiency across DataFrames..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Python - Pandas | 📊 Level: Beginner
**Topic:** Optimize Pandas data processing by avoiding standard Python loops and implementing fast, vectorized operations to improve computational performance and efficiency across DataFrames.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2" t="str">
        <f t="shared" si="8"/>
        <v>[ROLE] Tech Lead | [TASK] Provide intentionally messy but functional code for learning debugging and improvement | [TOPIC] Optimize Pandas data processing by avoiding standard Python loops and implementing fast, vectorized operations to improve computational performance and efficiency across DataFrames.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Python - Pandas | 📊 Level: Beginner | 🌐 Coding5s.com
**Concept:** Vectorization vs Python Loops (Performance Mindset)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Pandas data processing by avoiding standard Python loops and implementing fast, vectorized operations to improve computational performance and efficiency across DataFrames.. Topic details: Vectorization vs Python Loops (Performance Mindset)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Python - Pandas | 📊 Level: Beginner
**Topic:** Optimize Pandas data processing by avoiding standard Python loops and implementing fast, vectorized operations to improve computational performance and efficiency across DataFrames.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Python Jira Ticket | [TASK] Provide a guided implementation exercise with full solution for learning purposes | [TOPIC] Optimize Pandas data processing by avoiding standard Python loops and implementing fast, vectorized operations to improve computational performance and efficiency across DataFrames.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Python - Pandas | 📊 Level: Beginner | 🌐 Coding5s.com
**Concept:** Vectorization vs Python Loops (Performance Mindset)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Pandas data processing by avoiding standard Python loops and implementing fast, vectorized operations to improve computational performance and efficiency across DataFrames.. Goal: Vectorization vs Python Loops (Performance Mindset)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Python - Pandas | 📊 Level: Beginner
**Topic:** Optimize Pandas data processing by avoiding standard Python loops and implementing fast, vectorized operations to improve computational performance and efficiency across DataFrames.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xml:space="preserve">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v>
      </c>
      <c r="B19" s="45">
        <f t="shared" si="1"/>
        <v>1</v>
      </c>
      <c r="C19" s="95" t="s">
        <v>1011</v>
      </c>
      <c r="D19" s="46">
        <v>0</v>
      </c>
      <c r="E19" s="58" t="s">
        <v>786</v>
      </c>
      <c r="F19" s="48">
        <v>11</v>
      </c>
      <c r="G19" s="49" t="s">
        <v>47</v>
      </c>
      <c r="H19" s="49" t="s">
        <v>77</v>
      </c>
      <c r="I19" s="50" t="s">
        <v>805</v>
      </c>
      <c r="J19" s="51" t="s">
        <v>806</v>
      </c>
      <c r="K19" s="129" t="str">
        <f t="shared" si="2"/>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basic data pipeline that takes raw business CSV files as input, loads and inspects the structural metadata using Pandas, and outputs a newly structured Excel dataset to the user.. Topics applied in this project: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 | Practice | Python - Pandas | 📊 Level: Beginner
**Project:** Build a basic data pipeline that takes raw business CSV files as input, loads and inspects the structural metadata using Pandas, and outputs a newly structured Excel dataset to the user.
---
 | [FOOTER RULE - STRICT] End your response with: '--- ⚡ *Coding5s Mentor System — Eliminating Epistemic Debt*' | </v>
      </c>
      <c r="M19" s="53">
        <v>0</v>
      </c>
      <c r="N19" s="102" t="str">
        <f t="shared" si="4"/>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 | Debug | Python - Pandas | 📊 Level: Beginner
**Project:** Build a basic data pipeline that takes raw business CSV files as input, loads and inspects the structural metadata using Pandas, and outputs a newly structured Excel dataset to the user.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2" t="str">
        <f t="shared" si="6"/>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 | Complete | Python - Pandas | 📊 Level: Beginner
**Project:** Build a basic data pipeline that takes raw business CSV files as input, loads and inspects the structural metadata using Pandas, and outputs a newly structured Excel dataset to the user.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2" t="str">
        <f t="shared" si="8"/>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basic data pipeline that takes raw business CSV files as input, loads and inspects the structural metadata using Pandas, and outputs a newly structured Excel dataset to the user.. Topics involved: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Project objective: Project 1: Load, Inspect, and Export a Business Dataset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 | Refactor | Python - Pandas | 📊 Level: Beginner
**Project:** Build a basic data pipeline that takes raw business CSV files as input, loads and inspects the structural metadata using Pandas, and outputs a newly structured Excel dataset to the user.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basic data pipeline that takes raw business CSV files as input, loads and inspects the structural metadata using Pandas, and outputs a newly structured Excel dataset to the user.. Topics integrated: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Business Goal: Project 1: Load, Inspect, and Export a Business Dataset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 | Extend | Python - Pandas | 📊 Level: Beginner
**Project:** Build a basic data pipeline that takes raw business CSV files as input, loads and inspects the structural metadata using Pandas, and outputs a newly structured Excel dataset to the user.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[TASK] Teach through a practical Python - Pandas project following the micro-learning methodology, acting as a supportive tutor, creating a project about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 | Stage 1 | Python - Pandas | 📊 Level: Beginner | 🌐 Coding5s.com
**Project:** Project 1: Load, Inspect, and Export a Business Dataset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9" s="56" t="str">
        <f t="shared" si="13"/>
        <v>[ROLE] Careless Python Developer | [TASK] Generate debugging project in Python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[OUTPUT] Only header, dataset summary or statement (if any), email intro, objective, expected output, broken code, and footer | [HEADER RULE - STRICT] You MUST start your entire response EXACTLY with this markdown block (do not print anything before it):
### 🚀 Project #11 | Stage 2 | Python - Pandas | 📊 Level: Beginner | 🌐 Coding5s.com
Project: Project 1: Load, Inspect, and Export a Business Dataset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Maya Yucateco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9" s="56" t="str">
        <f t="shared" si="14"/>
        <v>[ROLE] Tech Lead | [TASK] Assign incomplete project script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 | Stage 3 | Python - Pandas | 📊 Level: Beginner | 🌐 Coding5s.com
**Project:** Project 1: Load, Inspect, and Export a Business Dataset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9" s="56" t="str">
        <f t="shared" si="15"/>
        <v>[ROLE] Tech Lead | [TASK] Provide a messy but functional project for refactoring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Tech Lead. A junior wrote this working but messy code. Tone: professional but exhausted | [HEADER RULE - STRICT] You MUST start your entire response EXACTLY with this markdown block (do not print anything before it):
### 🚀 Project #11 | Stage 4 | Python - Pandas | 📊 Level: Beginner | 🌐 Coding5s.com
**Project:** Project 1: Load, Inspect, and Export a Business Dataset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9" s="56" t="str">
        <f t="shared" si="16"/>
        <v>[ROLE] Tech Product Manager assigning a Python Jira Ticket | [TASK] Provide a guided project implementation with full solution | [PROJECT] Build a basic data pipeline that takes raw business CSV files as input, loads and inspects the structural metadata using Pandas, and outputs a newly structured Excel dataset to the user. | [TOPICS USED] 
- Create basic Pandas DataFrames and Series structures from scratch by utilizing Python lists, dictionaries, and scalar values to establish foundational tabular data.
- Import external tabular data into Pandas DataFrames by executing the read_csv and read_excel functions to load structural information for analysis.
- Export existing Pandas DataFrames to external storage by applying the to_csv and to_excel methods to save processed tabular data locally.
- Import relational data into Pandas DataFrames by executing read_sql and read_sql_query to extract structured tables directly from SQL database connections.
- Flatten nested JSON data structures and API responses into tabular Pandas DataFrames by utilizing the pd.json_normalize utility function for easier analysis.
- Extract tabular data directly from web pages by applying the read_html function in Pandas to parse HTML tables into a list of DataFrames.
- Inspect portions of a Pandas DataFrame by using the head, tail, and sample methods to quickly preview the first, last, and randomly selected rows.
- Extract structural metadata from a Pandas DataFrame by accessing attributes like shape, columns, and dtypes, and invoking the info method to evaluate data composition.
- Understand and apply Pandas index alignment and automatic broadcasting rules to perform arithmetic operations safely across Series and DataFrames without utilizing manual loops.
- Optimize Pandas data processing by avoiding standard Python loops and implementing fast, vectorized operations to improve computational performance and efficiency across DataFrames.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 | Stage 5 | Python - Pandas | 📊 Level: Beginner | 🌐 Coding5s.com
**Project:** Project 1: Load, Inspect, and Export a Business Dataset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10</v>
      </c>
      <c r="D20" s="57">
        <v>3</v>
      </c>
      <c r="E20" s="58" t="s">
        <v>46</v>
      </c>
      <c r="F20" s="59">
        <v>12</v>
      </c>
      <c r="G20" s="60" t="s">
        <v>47</v>
      </c>
      <c r="H20" s="60" t="s">
        <v>48</v>
      </c>
      <c r="I20" s="61" t="s">
        <v>807</v>
      </c>
      <c r="J20" s="62" t="s">
        <v>808</v>
      </c>
      <c r="K20" s="129" t="str">
        <f t="shared" si="2"/>
        <v xml:space="preserve">[ROLE] Friendly tutor specializing in Python | [TOPIC] Calculate statistical summaries of numerical Pandas DataFrames by executing methods like describe, mean, sum, and standard deviation (std) to evaluate data distribution.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Python - Pandas | 📊 Level: Beginner | 🌐 Coding5s.com
**Concept:** Statistical Summaries: Central Tendency &amp; Spread (describe, mean, sum, std)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statistical summaries of numerical Pandas DataFrames by executing methods like describe, mean, sum, and standard deviation (std) to evaluate data distribution.. Topic details: Statistical Summaries: Central Tendency &amp; Spread (describe, mean, sum, std)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Python - Pandas | 📊 Level: Beginner
**Topic:** Calculate statistical summaries of numerical Pandas DataFrames by executing methods like describe, mean, sum, and standard deviation (std) to evaluate data distribution.
---
 | [FOOTER RULE - STRICT] End your response with: '--- ⚡ *Coding5s Mentor System — Eliminating Epistemic Debt*' | </v>
      </c>
      <c r="M20" s="52">
        <v>0</v>
      </c>
      <c r="N20" s="102" t="str">
        <f t="shared" si="4"/>
        <v>[ROLE] Careless Python Developer | [TASK] Generate debugging challenges in Python | | [TOPIC] Calculate statistical summaries of numerical Pandas DataFrames by executing methods like describe, mean, sum, and standard deviation (std) to evaluate data distribution.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2 🐛 Debug | Python - Pandas | 📊 Level: Beginner | 🌐 Coding5s.com
Concept: Statistical Summaries: Central Tendency &amp; Spread (describe, mean, sum, std)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Python - Pandas | 📊 Level: Beginner
**Topic:** Calculate statistical summaries of numerical Pandas DataFrames by executing methods like describe, mean, sum, and standard deviation (std) to evaluate data distribution.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2" t="str">
        <f t="shared" si="6"/>
        <v>[ROLE] Tech Lead | [TASK] Assign incomplete Python script challenges | [TOPIC] Calculate statistical summaries of numerical Pandas DataFrames by executing methods like describe, mean, sum, and standard deviation (std) to evaluate data distribution.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#12 | Stage 3 🧩 Complete | Python - Pandas | 📊 Level: Beginner | 🌐 Coding5s.com
**Concept:** Statistical Summaries: Central Tendency &amp; Spread (describe, mean, sum, std)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statistical summaries of numerical Pandas DataFrames by executing methods like describe, mean, sum, and standard deviation (std) to evaluate data distribution..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Python - Pandas | 📊 Level: Beginner
**Topic:** Calculate statistical summaries of numerical Pandas DataFrames by executing methods like describe, mean, sum, and standard deviation (std) to evaluate data distribution.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2" t="str">
        <f t="shared" si="8"/>
        <v>[ROLE] Tech Lead | [TASK] Provide intentionally messy but functional code for learning debugging and improvement | [TOPIC] Calculate statistical summaries of numerical Pandas DataFrames by executing methods like describe, mean, sum, and standard deviation (std) to evaluate data distribution.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Python - Pandas | 📊 Level: Beginner | 🌐 Coding5s.com
**Concept:** Statistical Summaries: Central Tendency &amp; Spread (describe, mean, sum, std)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statistical summaries of numerical Pandas DataFrames by executing methods like describe, mean, sum, and standard deviation (std) to evaluate data distribution.. Topic details: Statistical Summaries: Central Tendency &amp; Spread (describe, mean, sum, std)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Python - Pandas | 📊 Level: Beginner
**Topic:** Calculate statistical summaries of numerical Pandas DataFrames by executing methods like describe, mean, sum, and standard deviation (std) to evaluate data distribution.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Python Jira Ticket | [TASK] Provide a guided implementation exercise with full solution for learning purposes | [TOPIC] Calculate statistical summaries of numerical Pandas DataFrames by executing methods like describe, mean, sum, and standard deviation (std) to evaluate data distribution.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Python - Pandas | 📊 Level: Beginner | 🌐 Coding5s.com
**Concept:** Statistical Summaries: Central Tendency &amp; Spread (describe, mean, sum, std)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statistical summaries of numerical Pandas DataFrames by executing methods like describe, mean, sum, and standard deviation (std) to evaluate data distribution.. Goal: Statistical Summaries: Central Tendency &amp; Spread (describe, mean, sum, std)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Python - Pandas | 📊 Level: Beginner
**Topic:** Calculate statistical summaries of numerical Pandas DataFrames by executing methods like describe, mean, sum, and standard deviation (std) to evaluate data distribution.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10</v>
      </c>
      <c r="D21" s="46">
        <v>3</v>
      </c>
      <c r="E21" s="58" t="s">
        <v>46</v>
      </c>
      <c r="F21" s="48">
        <v>13</v>
      </c>
      <c r="G21" s="49" t="s">
        <v>47</v>
      </c>
      <c r="H21" s="49" t="s">
        <v>48</v>
      </c>
      <c r="I21" s="50" t="s">
        <v>809</v>
      </c>
      <c r="J21" s="51" t="s">
        <v>810</v>
      </c>
      <c r="K21" s="129" t="str">
        <f t="shared" si="2"/>
        <v xml:space="preserve">[ROLE] Friendly tutor specializing in Python | [TOPIC] Extract specific data dimensions by selecting single and multiple columns from a Pandas DataFrame using bracket notation to isolate relevant features.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Python - Pandas | 📊 Level: Beginner | 🌐 Coding5s.com
**Concept:** Column Selection: Single and Multiple Column Retrieval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dimensions by selecting single and multiple columns from a Pandas DataFrame using bracket notation to isolate relevant features.. Topic details: Column Selection: Single and Multiple Column Retrieval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Python - Pandas | 📊 Level: Beginner
**Topic:** Extract specific data dimensions by selecting single and multiple columns from a Pandas DataFrame using bracket notation to isolate relevant features.
---
 | [FOOTER RULE - STRICT] End your response with: '--- ⚡ *Coding5s Mentor System — Eliminating Epistemic Debt*' | </v>
      </c>
      <c r="M21" s="53">
        <v>0</v>
      </c>
      <c r="N21" s="102" t="str">
        <f t="shared" si="4"/>
        <v>[ROLE] Careless Python Developer | [TASK] Generate debugging challenges in Python | | [TOPIC] Extract specific data dimensions by selecting single and multiple columns from a Pandas DataFrame using bracket notation to isolate relevant features.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2 🐛 Debug | Python - Pandas | 📊 Level: Beginner | 🌐 Coding5s.com
Concept: Column Selection: Single and Multiple Column Retrieval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dimensions by selecting single and multiple columns from a Pandas DataFrame using bracket notation to isolate relevant features.. Topic details: Column Selection: Single and Multiple Column Retrieval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Python - Pandas | 📊 Level: Beginner
**Topic:** Extract specific data dimensions by selecting single and multiple columns from a Pandas DataFrame using bracket notation to isolate relevant features.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2" t="str">
        <f t="shared" si="6"/>
        <v>[ROLE] Tech Lead | [TASK] Assign incomplete Python script challenges | [TOPIC] Extract specific data dimensions by selecting single and multiple columns from a Pandas DataFrame using bracket notation to isolate relevant features.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#13 | Stage 3 🧩 Complete | Python - Pandas | 📊 Level: Beginner | 🌐 Coding5s.com
**Concept:** Column Selection: Single and Multiple Column Retrieval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dimensions by selecting single and multiple columns from a Pandas DataFrame using bracket notation to isolate relevant features..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dimensions by selecting single and multiple columns from a Pandas DataFrame using bracket notation to isolate relevant features.. Topic details: Column Selection: Single and Multiple Column Retrieval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Python - Pandas | 📊 Level: Beginner
**Topic:** Extract specific data dimensions by selecting single and multiple columns from a Pandas DataFrame using bracket notation to isolate relevant features.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2" t="str">
        <f t="shared" si="8"/>
        <v>[ROLE] Tech Lead | [TASK] Provide intentionally messy but functional code for learning debugging and improvement | [TOPIC] Extract specific data dimensions by selecting single and multiple columns from a Pandas DataFrame using bracket notation to isolate relevant features.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Python - Pandas | 📊 Level: Beginner | 🌐 Coding5s.com
**Concept:** Column Selection: Single and Multiple Column Retrieval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dimensions by selecting single and multiple columns from a Pandas DataFrame using bracket notation to isolate relevant features.. Topic details: Column Selection: Single and Multiple Column Retrieval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Python - Pandas | 📊 Level: Beginner
**Topic:** Extract specific data dimensions by selecting single and multiple columns from a Pandas DataFrame using bracket notation to isolate relevant features.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Python Jira Ticket | [TASK] Provide a guided implementation exercise with full solution for learning purposes | [TOPIC] Extract specific data dimensions by selecting single and multiple columns from a Pandas DataFrame using bracket notation to isolate relevant features.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Python - Pandas | 📊 Level: Beginner | 🌐 Coding5s.com
**Concept:** Column Selection: Single and Multiple Column Retrieval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dimensions by selecting single and multiple columns from a Pandas DataFrame using bracket notation to isolate relevant features.. Goal: Column Selection: Single and Multiple Column Retrieval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Python - Pandas | 📊 Level: Beginner
**Topic:** Extract specific data dimensions by selecting single and multiple columns from a Pandas DataFrame using bracket notation to isolate relevant features.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10</v>
      </c>
      <c r="D22" s="57">
        <v>3</v>
      </c>
      <c r="E22" s="58" t="s">
        <v>46</v>
      </c>
      <c r="F22" s="59">
        <v>14</v>
      </c>
      <c r="G22" s="60" t="s">
        <v>47</v>
      </c>
      <c r="H22" s="60" t="s">
        <v>48</v>
      </c>
      <c r="I22" s="61" t="s">
        <v>811</v>
      </c>
      <c r="J22" s="62" t="s">
        <v>812</v>
      </c>
      <c r="K22" s="129" t="str">
        <f t="shared" si="2"/>
        <v xml:space="preserve">[ROLE] Friendly tutor specializing in Python | [TOPIC] Extract consecutive subsets of data by applying basic index slicing techniques to retrieve specific rows from a Pandas DataFrame based on their numerical positions.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Python - Pandas | 📊 Level: Beginner | 🌐 Coding5s.com
**Concept:** Row Selection: Index Slicing by Position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consecutive subsets of data by applying basic index slicing techniques to retrieve specific rows from a Pandas DataFrame based on their numerical positions.. Topic details: Row Selection: Index Slicing by Position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Python - Pandas | 📊 Level: Beginner
**Topic:** Extract consecutive subsets of data by applying basic index slicing techniques to retrieve specific rows from a Pandas DataFrame based on their numerical positions.
---
 | [FOOTER RULE - STRICT] End your response with: '--- ⚡ *Coding5s Mentor System — Eliminating Epistemic Debt*' | </v>
      </c>
      <c r="M22" s="52">
        <v>0</v>
      </c>
      <c r="N22" s="102" t="str">
        <f t="shared" si="4"/>
        <v>[ROLE] Careless Python Developer | [TASK] Generate debugging challenges in Python | | [TOPIC] Extract consecutive subsets of data by applying basic index slicing techniques to retrieve specific rows from a Pandas DataFrame based on their numerical positions.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2 🐛 Debug | Python - Pandas | 📊 Level: Beginner | 🌐 Coding5s.com
Concept: Row Selection: Index Slicing by Position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consecutive subsets of data by applying basic index slicing techniques to retrieve specific rows from a Pandas DataFrame based on their numerical positions.. Topic details: Row Selection: Index Slicing by Position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Python - Pandas | 📊 Level: Beginner
**Topic:** Extract consecutive subsets of data by applying basic index slicing techniques to retrieve specific rows from a Pandas DataFrame based on their numerical positions.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2" t="str">
        <f t="shared" si="6"/>
        <v>[ROLE] Tech Lead | [TASK] Assign incomplete Python script challenges | [TOPIC] Extract consecutive subsets of data by applying basic index slicing techniques to retrieve specific rows from a Pandas DataFrame based on their numerical positions.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#14 | Stage 3 🧩 Complete | Python - Pandas | 📊 Level: Beginner | 🌐 Coding5s.com
**Concept:** Row Selection: Index Slicing by Position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consecutive subsets of data by applying basic index slicing techniques to retrieve specific rows from a Pandas DataFrame based on their numerical positions..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consecutive subsets of data by applying basic index slicing techniques to retrieve specific rows from a Pandas DataFrame based on their numerical positions.. Topic details: Row Selection: Index Slicing by Position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Python - Pandas | 📊 Level: Beginner
**Topic:** Extract consecutive subsets of data by applying basic index slicing techniques to retrieve specific rows from a Pandas DataFrame based on their numerical positions.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2" t="str">
        <f t="shared" si="8"/>
        <v>[ROLE] Tech Lead | [TASK] Provide intentionally messy but functional code for learning debugging and improvement | [TOPIC] Extract consecutive subsets of data by applying basic index slicing techniques to retrieve specific rows from a Pandas DataFrame based on their numerical positions.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Python - Pandas | 📊 Level: Beginner | 🌐 Coding5s.com
**Concept:** Row Selection: Index Slicing by Position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consecutive subsets of data by applying basic index slicing techniques to retrieve specific rows from a Pandas DataFrame based on their numerical positions.. Topic details: Row Selection: Index Slicing by Position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Python - Pandas | 📊 Level: Beginner
**Topic:** Extract consecutive subsets of data by applying basic index slicing techniques to retrieve specific rows from a Pandas DataFrame based on their numerical positions.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Python Jira Ticket | [TASK] Provide a guided implementation exercise with full solution for learning purposes | [TOPIC] Extract consecutive subsets of data by applying basic index slicing techniques to retrieve specific rows from a Pandas DataFrame based on their numerical positions.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Python - Pandas | 📊 Level: Beginner | 🌐 Coding5s.com
**Concept:** Row Selection: Index Slicing by Position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consecutive subsets of data by applying basic index slicing techniques to retrieve specific rows from a Pandas DataFrame based on their numerical positions.. Goal: Row Selection: Index Slicing by Position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Python - Pandas | 📊 Level: Beginner
**Topic:** Extract consecutive subsets of data by applying basic index slicing techniques to retrieve specific rows from a Pandas DataFrame based on their numerical positions.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12</v>
      </c>
      <c r="D23" s="46">
        <v>4</v>
      </c>
      <c r="E23" s="58" t="s">
        <v>46</v>
      </c>
      <c r="F23" s="48">
        <v>15</v>
      </c>
      <c r="G23" s="49" t="s">
        <v>47</v>
      </c>
      <c r="H23" s="49" t="s">
        <v>48</v>
      </c>
      <c r="I23" s="50" t="s">
        <v>813</v>
      </c>
      <c r="J23" s="51" t="s">
        <v>814</v>
      </c>
      <c r="K23" s="129" t="str">
        <f t="shared" si="2"/>
        <v xml:space="preserve">[ROLE] Friendly tutor specializing in Python | [TOPIC] Retrieve specific rows and columns from a Pandas DataFrame by utilizing the loc indexer for explicit, label-based data selection and extraction.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Python - Pandas | 📊 Level: Beginner | 🌐 Coding5s.com
**Concept:** Explicit Indexing: Label-Based Selection (loc)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loc indexer for explicit, label-based data selection and extraction.. Topic details: Explicit Indexing: Label-Based Selection (loc)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Python - Pandas | 📊 Level: Beginner
**Topic:** Retrieve specific rows and columns from a Pandas DataFrame by utilizing the loc indexer for explicit, label-based data selection and extraction.
---
 | [FOOTER RULE - STRICT] End your response with: '--- ⚡ *Coding5s Mentor System — Eliminating Epistemic Debt*' | </v>
      </c>
      <c r="M23" s="53">
        <v>0</v>
      </c>
      <c r="N23" s="102" t="str">
        <f t="shared" si="4"/>
        <v>[ROLE] Careless Python Developer | [TASK] Generate debugging challenges in Python | | [TOPIC] Retrieve specific rows and columns from a Pandas DataFrame by utilizing the loc indexer for explicit, label-based data selection and extraction.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2 🐛 Debug | Python - Pandas | 📊 Level: Beginner | 🌐 Coding5s.com
Concept: Explicit Indexing: Label-Based Selection (loc)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loc indexer for explicit, label-based data selection and extraction.. Topic details: Explicit Indexing: Label-Based Selection (loc)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Python - Pandas | 📊 Level: Beginner
**Topic:** Retrieve specific rows and columns from a Pandas DataFrame by utilizing the loc indexer for explicit, label-based data selection and extraction.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2" t="str">
        <f t="shared" si="6"/>
        <v>[ROLE] Tech Lead | [TASK] Assign incomplete Python script challenges | [TOPIC] Retrieve specific rows and columns from a Pandas DataFrame by utilizing the loc indexer for explicit, label-based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#15 | Stage 3 🧩 Complete | Python - Pandas | 📊 Level: Beginner | 🌐 Coding5s.com
**Concept:** Explicit Indexing: Label-Based Selection (loc)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loc indexer for explicit, label-based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loc indexer for explicit, label-based data selection and extraction.. Topic details: Explicit Indexing: Label-Based Selection (loc)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Python - Pandas | 📊 Level: Beginner
**Topic:** Retrieve specific rows and columns from a Pandas DataFrame by utilizing the loc indexer for explicit, label-based data selection and extraction.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2" t="str">
        <f t="shared" si="8"/>
        <v>[ROLE] Tech Lead | [TASK] Provide intentionally messy but functional code for learning debugging and improvement | [TOPIC] Retrieve specific rows and columns from a Pandas DataFrame by utilizing the loc indexer for explicit, label-based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Python - Pandas | 📊 Level: Beginner | 🌐 Coding5s.com
**Concept:** Explicit Indexing: Label-Based Selection (loc)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loc indexer for explicit, label-based data selection and extraction.. Topic details: Explicit Indexing: Label-Based Selection (loc)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Python - Pandas | 📊 Level: Beginner
**Topic:** Retrieve specific rows and columns from a Pandas DataFrame by utilizing the loc indexer for explicit, label-based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Python Jira Ticket | [TASK] Provide a guided implementation exercise with full solution for learning purposes | [TOPIC] Retrieve specific rows and columns from a Pandas DataFrame by utilizing the loc indexer for explicit, label-based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Python - Pandas | 📊 Level: Beginner | 🌐 Coding5s.com
**Concept:** Explicit Indexing: Label-Based Selection (loc)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loc indexer for explicit, label-based data selection and extraction.. Goal: Explicit Indexing: Label-Based Selection (loc)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Python - Pandas | 📊 Level: Beginner
**Topic:** Retrieve specific rows and columns from a Pandas DataFrame by utilizing the loc indexer for explicit, label-based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c>
      <c r="B24" s="45">
        <f t="shared" si="1"/>
        <v>2</v>
      </c>
      <c r="C24" s="95">
        <v>10</v>
      </c>
      <c r="D24" s="57">
        <v>4</v>
      </c>
      <c r="E24" s="58" t="s">
        <v>46</v>
      </c>
      <c r="F24" s="59">
        <v>16</v>
      </c>
      <c r="G24" s="60" t="s">
        <v>47</v>
      </c>
      <c r="H24" s="60" t="s">
        <v>48</v>
      </c>
      <c r="I24" s="61" t="s">
        <v>815</v>
      </c>
      <c r="J24" s="62" t="s">
        <v>816</v>
      </c>
      <c r="K24" s="129" t="str">
        <f t="shared" si="2"/>
        <v xml:space="preserve">[ROLE] Friendly tutor specializing in Python | [TOPIC] Retrieve specific rows and columns from a Pandas DataFrame by utilizing the iloc indexer for implicit, integer-position-based data selection and extraction.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#16 | Stage 1 📖 Practice | Python - Pandas | 📊 Level: Beginner | 🌐 Coding5s.com
**Concept:** Implicit Indexing: Position-Based Selection (iloc)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Retrieve specific rows and columns from a Pandas DataFrame by utilizing the iloc indexer for implicit, integer-position-based data selection and extraction.. Topic details: Implicit Indexing: Position-Based Selection (iloc)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#16 | Practice | Python - Pandas | 📊 Level: Beginner
**Topic:** Retrieve specific rows and columns from a Pandas DataFrame by utilizing the iloc indexer for implicit, integer-position-based data selection and extraction.
---
 | [FOOTER RULE - STRICT] End your response with: '--- ⚡ *Coding5s Mentor System — Eliminating Epistemic Debt*' | </v>
      </c>
      <c r="M24" s="52">
        <v>0</v>
      </c>
      <c r="N24" s="102" t="str">
        <f t="shared" si="4"/>
        <v>[ROLE] Careless Python Developer | [TASK] Generate debugging challenges in Python | | [TOPIC] Retrieve specific rows and columns from a Pandas DataFrame by utilizing the iloc indexer for implicit, integer-position-based data selection and extraction.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2 🐛 Debug | Python - Pandas | 📊 Level: Beginner | 🌐 Coding5s.com
Concept: Implicit Indexing: Position-Based Selection (iloc)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Retrieve specific rows and columns from a Pandas DataFrame by utilizing the iloc indexer for implicit, integer-position-based data selection and extraction.. Topic details: Implicit Indexing: Position-Based Selection (iloc)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#16 | Debug | Python - Pandas | 📊 Level: Beginner
**Topic:** Retrieve specific rows and columns from a Pandas DataFrame by utilizing the iloc indexer for implicit, integer-position-based data selection and extraction.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2" t="str">
        <f t="shared" si="6"/>
        <v>[ROLE] Tech Lead | [TASK] Assign incomplete Python script challenges | [TOPIC] Retrieve specific rows and columns from a Pandas DataFrame by utilizing the iloc indexer for implicit, integer-position-based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#16 | Stage 3 🧩 Complete | Python - Pandas | 📊 Level: Beginner | 🌐 Coding5s.com
**Concept:** Implicit Indexing: Position-Based Selection (iloc)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Retrieve specific rows and columns from a Pandas DataFrame by utilizing the iloc indexer for implicit, integer-position-based data selection and extraction..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Retrieve specific rows and columns from a Pandas DataFrame by utilizing the iloc indexer for implicit, integer-position-based data selection and extraction.. Topic details: Implicit Indexing: Position-Based Selection (iloc)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#16 | Complete | Python - Pandas | 📊 Level: Beginner
**Topic:** Retrieve specific rows and columns from a Pandas DataFrame by utilizing the iloc indexer for implicit, integer-position-based data selection and extraction.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2" t="str">
        <f t="shared" si="8"/>
        <v>[ROLE] Tech Lead | [TASK] Provide intentionally messy but functional code for learning debugging and improvement | [TOPIC] Retrieve specific rows and columns from a Pandas DataFrame by utilizing the iloc indexer for implicit, integer-position-based data selection and extraction.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#16 | Stage 4 🧹 Refactor | Python - Pandas | 📊 Level: Beginner | 🌐 Coding5s.com
**Concept:** Implicit Indexing: Position-Based Selection (iloc)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Retrieve specific rows and columns from a Pandas DataFrame by utilizing the iloc indexer for implicit, integer-position-based data selection and extraction.. Topic details: Implicit Indexing: Position-Based Selection (iloc)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#16 | Refactor | Python - Pandas | 📊 Level: Beginner
**Topic:** Retrieve specific rows and columns from a Pandas DataFrame by utilizing the iloc indexer for implicit, integer-position-based data selection and extraction.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Python Jira Ticket | [TASK] Provide a guided implementation exercise with full solution for learning purposes | [TOPIC] Retrieve specific rows and columns from a Pandas DataFrame by utilizing the iloc indexer for implicit, integer-position-based data selection and extraction.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#16 | Stage 5 | Python - Pandas | 📊 Level: Beginner | 🌐 Coding5s.com
**Concept:** Implicit Indexing: Position-Based Selection (iloc)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Retrieve specific rows and columns from a Pandas DataFrame by utilizing the iloc indexer for implicit, integer-position-based data selection and extraction.. Goal: Implicit Indexing: Position-Based Selection (iloc)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#16 | Extend | Python - Pandas | 📊 Level: Beginner
**Topic:** Retrieve specific rows and columns from a Pandas DataFrame by utilizing the iloc indexer for implicit, integer-position-based data selection and extraction.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
      </c>
      <c r="AA24" s="56" t="str">
        <f t="shared" si="13"/>
        <v/>
      </c>
      <c r="AB24" s="56" t="str">
        <f t="shared" si="14"/>
        <v/>
      </c>
      <c r="AC24" s="56" t="str">
        <f t="shared" si="15"/>
        <v/>
      </c>
      <c r="AD24" s="56" t="str">
        <f t="shared" si="16"/>
        <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2</v>
      </c>
      <c r="C25" s="95">
        <v>10</v>
      </c>
      <c r="D25" s="46">
        <v>4</v>
      </c>
      <c r="E25" s="58" t="s">
        <v>46</v>
      </c>
      <c r="F25" s="48">
        <v>17</v>
      </c>
      <c r="G25" s="49" t="s">
        <v>47</v>
      </c>
      <c r="H25" s="49" t="s">
        <v>48</v>
      </c>
      <c r="I25" s="50" t="s">
        <v>817</v>
      </c>
      <c r="J25" s="51" t="s">
        <v>818</v>
      </c>
      <c r="K25" s="129" t="str">
        <f t="shared" si="2"/>
        <v xml:space="preserve">[ROLE] Friendly tutor specializing in Python | [TOPIC] Handle Pandas DataFrame memory management safely by understanding the difference between memory copies and views, and systematically resolving the SettingWithCopyWarning during value assignments.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Python - Pandas | 📊 Level: Beginner | 🌐 Coding5s.com
**Concept:** Copy vs View Semantics and SettingWithCopyWarning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Pandas DataFrame memory management safely by understanding the difference between memory copies and views, and systematically resolving the SettingWithCopyWarning during value assignments.. Topic details: Copy vs View Semantics and SettingWithCopyWarning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Python - Pandas | 📊 Level: Beginner
**Topic:** Handle Pandas DataFrame memory management safely by understanding the difference between memory copies and views, and systematically resolving the SettingWithCopyWarning during value assignments.
---
 | [FOOTER RULE - STRICT] End your response with: '--- ⚡ *Coding5s Mentor System — Eliminating Epistemic Debt*' | </v>
      </c>
      <c r="M25" s="53">
        <v>0</v>
      </c>
      <c r="N25" s="102" t="str">
        <f t="shared" si="4"/>
        <v>[ROLE] Careless Python Developer | [TASK] Generate debugging challenges in Python | | [TOPIC] Handle Pandas DataFrame memory management safely by understanding the difference between memory copies and views, and systematically resolving the SettingWithCopyWarning during value assignments.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2 🐛 Debug | Python - Pandas | 📊 Level: Beginner | 🌐 Coding5s.com
Concept: Copy vs View Semantics and SettingWithCopyWarning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Python - Pandas | 📊 Level: Beginner
**Topic:** Handle Pandas DataFrame memory management safely by understanding the difference between memory copies and views, and systematically resolving the SettingWithCopyWarning during value assignments.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2" t="str">
        <f t="shared" si="6"/>
        <v>[ROLE] Tech Lead | [TASK] Assign incomplete Python script challenges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#17 | Stage 3 🧩 Complete | Python - Pandas | 📊 Level: Beginner | 🌐 Coding5s.com
**Concept:** Copy vs View Semantics and SettingWithCopyWarning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Pandas DataFrame memory management safely by understanding the difference between memory copies and views, and systematically resolving the SettingWithCopyWarning during value assignments..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Python - Pandas | 📊 Level: Beginner
**Topic:** Handle Pandas DataFrame memory management safely by understanding the difference between memory copies and views, and systematically resolving the SettingWithCopyWarning during value assignments.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2" t="str">
        <f t="shared" si="8"/>
        <v>[ROLE] Tech Lead | [TASK] Provide intentionally messy but functional code for learning debugging and improvement | [TOPIC] Handle Pandas DataFrame memory management safely by understanding the difference between memory copies and views, and systematically resolving the SettingWithCopyWarning during value assignments.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Python - Pandas | 📊 Level: Beginner | 🌐 Coding5s.com
**Concept:** Copy vs View Semantics and SettingWithCopyWarning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Handle Pandas DataFrame memory management safely by understanding the difference between memory copies and views, and systematically resolving the SettingWithCopyWarning during value assignments.. Topic details: Copy vs View Semantics and SettingWithCopyWarning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Python - Pandas | 📊 Level: Beginner
**Topic:** Handle Pandas DataFrame memory management safely by understanding the difference between memory copies and views, and systematically resolving the SettingWithCopyWarning during value assignments.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Python Jira Ticket | [TASK] Provide a guided implementation exercise with full solution for learning purposes | [TOPIC] Handle Pandas DataFrame memory management safely by understanding the difference between memory copies and views, and systematically resolving the SettingWithCopyWarning during value assignments.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Python - Pandas | 📊 Level: Beginner | 🌐 Coding5s.com
**Concept:** Copy vs View Semantics and SettingWithCopyWarning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Pandas DataFrame memory management safely by understanding the difference between memory copies and views, and systematically resolving the SettingWithCopyWarning during value assignments.. Goal: Copy vs View Semantics and SettingWithCopyWarning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Python - Pandas | 📊 Level: Beginner
**Topic:** Handle Pandas DataFrame memory management safely by understanding the difference between memory copies and views, and systematically resolving the SettingWithCopyWarning during value assignments.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2</v>
      </c>
      <c r="C26" s="95">
        <v>8</v>
      </c>
      <c r="D26" s="57">
        <v>4</v>
      </c>
      <c r="E26" s="58" t="s">
        <v>46</v>
      </c>
      <c r="F26" s="59">
        <v>18</v>
      </c>
      <c r="G26" s="60" t="s">
        <v>47</v>
      </c>
      <c r="H26" s="60" t="s">
        <v>48</v>
      </c>
      <c r="I26" s="61" t="s">
        <v>819</v>
      </c>
      <c r="J26" s="62" t="s">
        <v>820</v>
      </c>
      <c r="K26" s="129" t="str">
        <f t="shared" si="2"/>
        <v xml:space="preserve">[ROLE] Friendly tutor specializing in Python | [TOPIC] Manipulate Pandas DataFrames by creating new columns, overwriting existing ones, and performing vectorized arithmetic operations to generate derived metrics across series.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Python - Pandas | 📊 Level: Beginner | 🌐 Coding5s.com
**Concept:** Column Management: Creating, Overwriting, and Vectorized Arithmetic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Pandas DataFrames by creating new columns, overwriting existing ones, and performing vectorized arithmetic operations to generate derived metrics across series.. Topic details: Column Management: Creating, Overwriting, and Vectorized Arithmetic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Python - Pandas | 📊 Level: Beginner
**Topic:** Manipulate Pandas DataFrames by creating new columns, overwriting existing ones, and performing vectorized arithmetic operations to generate derived metrics across series.
---
 | [FOOTER RULE - STRICT] End your response with: '--- ⚡ *Coding5s Mentor System — Eliminating Epistemic Debt*' | </v>
      </c>
      <c r="M26" s="52">
        <v>0</v>
      </c>
      <c r="N26" s="102" t="str">
        <f t="shared" si="4"/>
        <v>[ROLE] Careless Python Developer | [TASK] Generate debugging challenges in Python | | [TOPIC] Manipulate Pandas DataFrames by creating new columns, overwriting existing ones, and performing vectorized arithmetic operations to generate derived metrics across series.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2 🐛 Debug | Python - Pandas | 📊 Level: Beginner | 🌐 Coding5s.com
Concept: Column Management: Creating, Overwriting, and Vectorized Arithmetic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Python - Pandas | 📊 Level: Beginner
**Topic:** Manipulate Pandas DataFrames by creating new columns, overwriting existing ones, and performing vectorized arithmetic operations to generate derived metrics across series.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2" t="str">
        <f t="shared" si="6"/>
        <v>[ROLE] Tech Lead | [TASK] Assign incomplete Python script challenges | [TOPIC] Manipulate Pandas DataFrames by creating new columns, overwriting existing ones, and performing vectorized arithmetic operations to generate derived metrics across series.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#18 | Stage 3 🧩 Complete | Python - Pandas | 📊 Level: Beginner | 🌐 Coding5s.com
**Concept:** Column Management: Creating, Overwriting, and Vectorized Arithmetic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Pandas DataFrames by creating new columns, overwriting existing ones, and performing vectorized arithmetic operations to generate derived metrics across series..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Python - Pandas | 📊 Level: Beginner
**Topic:** Manipulate Pandas DataFrames by creating new columns, overwriting existing ones, and performing vectorized arithmetic operations to generate derived metrics across series.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2" t="str">
        <f t="shared" si="8"/>
        <v>[ROLE] Tech Lead | [TASK] Provide intentionally messy but functional code for learning debugging and improvement | [TOPIC] Manipulate Pandas DataFrames by creating new columns, overwriting existing ones, and performing vectorized arithmetic operations to generate derived metrics across series.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Python - Pandas | 📊 Level: Beginner | 🌐 Coding5s.com
**Concept:** Column Management: Creating, Overwriting, and Vectorized Arithmetic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Pandas DataFrames by creating new columns, overwriting existing ones, and performing vectorized arithmetic operations to generate derived metrics across series.. Topic details: Column Management: Creating, Overwriting, and Vectorized Arithmetic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Python - Pandas | 📊 Level: Beginner
**Topic:** Manipulate Pandas DataFrames by creating new columns, overwriting existing ones, and performing vectorized arithmetic operations to generate derived metrics across series.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Python Jira Ticket | [TASK] Provide a guided implementation exercise with full solution for learning purposes | [TOPIC] Manipulate Pandas DataFrames by creating new columns, overwriting existing ones, and performing vectorized arithmetic operations to generate derived metrics across series.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Python - Pandas | 📊 Level: Beginner | 🌐 Coding5s.com
**Concept:** Column Management: Creating, Overwriting, and Vectorized Arithmetic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Pandas DataFrames by creating new columns, overwriting existing ones, and performing vectorized arithmetic operations to generate derived metrics across series.. Goal: Column Management: Creating, Overwriting, and Vectorized Arithmetic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Python - Pandas | 📊 Level: Beginner
**Topic:** Manipulate Pandas DataFrames by creating new columns, overwriting existing ones, and performing vectorized arithmetic operations to generate derived metrics across series.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xml:space="preserve">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v>
      </c>
      <c r="B27" s="45">
        <f t="shared" si="1"/>
        <v>2</v>
      </c>
      <c r="C27" s="95" t="s">
        <v>1011</v>
      </c>
      <c r="D27" s="46">
        <v>0</v>
      </c>
      <c r="E27" s="58" t="s">
        <v>786</v>
      </c>
      <c r="F27" s="48">
        <v>19</v>
      </c>
      <c r="G27" s="49" t="s">
        <v>47</v>
      </c>
      <c r="H27" s="49" t="s">
        <v>77</v>
      </c>
      <c r="I27" s="50" t="s">
        <v>821</v>
      </c>
      <c r="J27" s="51" t="s">
        <v>822</v>
      </c>
      <c r="K27" s="129" t="str">
        <f t="shared" si="2"/>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sales performance analyzer that takes raw transactional data as input, uses Pandas to extract target subsets and perform vectorized arithmetic for baseline metrics, and outputs a summarized statistical report.. Topics applied in this project: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#19 | Practice | Python - Pandas | 📊 Level: Beginner
**Project:** Build a sales performance analyzer that takes raw transactional data as input, uses Pandas to extract target subsets and perform vectorized arithmetic for baseline metrics, and outputs a summarized statistical report.
---
 | [FOOTER RULE - STRICT] End your response with: '--- ⚡ *Coding5s Mentor System — Eliminating Epistemic Debt*' | </v>
      </c>
      <c r="M27" s="53">
        <v>0</v>
      </c>
      <c r="N27" s="102" t="str">
        <f t="shared" si="4"/>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#19 | Debug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2" t="str">
        <f t="shared" si="6"/>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#19 | Complete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2" t="str">
        <f t="shared" si="8"/>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sales performance analyzer that takes raw transactional data as input, uses Pandas to extract target subsets and perform vectorized arithmetic for baseline metrics, and outputs a summarized statistical report.. Topics involved: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Project objective: Project 2: Extracting Subsets and Calculating Baseline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#19 | Refactor | Python - Pandas | 📊 Level: Beginner
**Project:** Build a sales performance analyzer that takes raw transactional data as input, uses Pandas to extract target subsets and perform vectorized arithmetic for baseline metrics, and outputs a summarized statistical report.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sales performance analyzer that takes raw transactional data as input, uses Pandas to extract target subsets and perform vectorized arithmetic for baseline metrics, and outputs a summarized statistical report.. Topics integrated: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Business Goal: Project 2: Extracting Subsets and Calculating Baseline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#19 | Extend | Python - Pandas | 📊 Level: Beginner
**Project:** Build a sales performance analyzer that takes raw transactional data as input, uses Pandas to extract target subsets and perform vectorized arithmetic for baseline metrics, and outputs a summarized statistical report.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[TASK] Teach through a practical Python - Pandas project following the micro-learning methodology, acting as a supportive tutor, creating a project about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#19 | Stage 1 | Python - Pandas | 📊 Level: Beginner | 🌐 Coding5s.com
**Project:** Project 2: Extracting Subsets and Calculating Baseline Metrics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7" s="56" t="str">
        <f t="shared" si="13"/>
        <v>[ROLE] Careless Python Developer | [TASK] Generate debugging project in Python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[OUTPUT] Only header, dataset summary or statement (if any), email intro, objective, expected output, broken code, and footer | [HEADER RULE - STRICT] You MUST start your entire response EXACTLY with this markdown block (do not print anything before it):
### 🚀 Project #19 | Stage 2 | Python - Pandas | 📊 Level: Beginner | 🌐 Coding5s.com
Project: Project 2: Extracting Subsets and Calculating Baseline Metrics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Tagalog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7" s="56" t="str">
        <f t="shared" si="14"/>
        <v>[ROLE] Tech Lead | [TASK] Assign incomplete project script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#19 | Stage 3 | Python - Pandas | 📊 Level: Beginner | 🌐 Coding5s.com
**Project:** Project 2: Extracting Subsets and Calculating Baseline Metrics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7" s="56" t="str">
        <f t="shared" si="15"/>
        <v>[ROLE] Tech Lead | [TASK] Provide a messy but functional project for refactoring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Tech Lead. A junior wrote this working but messy code. Tone: professional but exhausted | [HEADER RULE - STRICT] You MUST start your entire response EXACTLY with this markdown block (do not print anything before it):
### 🚀 Project #19 | Stage 4 | Python - Pandas | 📊 Level: Beginner | 🌐 Coding5s.com
**Project:** Project 2: Extracting Subsets and Calculating Baseline Metrics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7" s="56" t="str">
        <f t="shared" si="16"/>
        <v>[ROLE] Tech Product Manager assigning a Python Jira Ticket | [TASK] Provide a guided project implementation with full solution | [PROJECT] Build a sales performance analyzer that takes raw transactional data as input, uses Pandas to extract target subsets and perform vectorized arithmetic for baseline metrics, and outputs a summarized statistical report. | [TOPICS USED] 
- Calculate statistical summaries of numerical Pandas DataFrames by executing methods like describe, mean, sum, and standard deviation (std) to evaluate data distribution.
- Extract specific data dimensions by selecting single and multiple columns from a Pandas DataFrame using bracket notation to isolate relevant features.
- Extract consecutive subsets of data by applying basic index slicing techniques to retrieve specific rows from a Pandas DataFrame based on their numerical positions.
- Retrieve specific rows and columns from a Pandas DataFrame by utilizing the loc indexer for explicit, label-based data selection and extraction.
- Retrieve specific rows and columns from a Pandas DataFrame by utilizing the iloc indexer for implicit, integer-position-based data selection and extraction.
- Handle Pandas DataFrame memory management safely by understanding the difference between memory copies and views, and systematically resolving the SettingWithCopyWarning during value assignments.
- Manipulate Pandas DataFrames by creating new columns, overwriting existing ones, and performing vectorized arithmetic operations to generate derived metrics across series.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#19 | Stage 5 | Python - Pandas | 📊 Level: Beginner | 🌐 Coding5s.com
**Project:** Project 2: Extracting Subsets and Calculating Baseline Metrics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8</v>
      </c>
      <c r="D28" s="57">
        <v>3</v>
      </c>
      <c r="E28" s="58" t="s">
        <v>46</v>
      </c>
      <c r="F28" s="59">
        <v>20</v>
      </c>
      <c r="G28" s="60" t="s">
        <v>47</v>
      </c>
      <c r="H28" s="60" t="s">
        <v>48</v>
      </c>
      <c r="I28" s="61" t="s">
        <v>823</v>
      </c>
      <c r="J28" s="62" t="s">
        <v>824</v>
      </c>
      <c r="K28" s="129" t="str">
        <f t="shared" si="2"/>
        <v xml:space="preserve">[ROLE] Friendly tutor specializing in Python | [TOPIC] Reduce Pandas DataFrame dimensions by executing the drop method to permanently or temporarily remove unnecessary rows or columns to streamline the dataset.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Python - Pandas | 📊 Level: Beginner | 🌐 Coding5s.com
**Concept:** Dimension Reduction: Dropping Rows and Columns (drop)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Pandas DataFrame dimensions by executing the drop method to permanently or temporarily remove unnecessary rows or columns to streamline the dataset.. Topic details: Dimension Reduction: Dropping Rows and Columns (drop)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Python - Pandas | 📊 Level: Beginner
**Topic:** Reduce Pandas DataFrame dimensions by executing the drop method to permanently or temporarily remove unnecessary rows or columns to streamline the dataset.
---
 | [FOOTER RULE - STRICT] End your response with: '--- ⚡ *Coding5s Mentor System — Eliminating Epistemic Debt*' | </v>
      </c>
      <c r="M28" s="52">
        <v>0</v>
      </c>
      <c r="N28" s="102" t="str">
        <f t="shared" si="4"/>
        <v>[ROLE] Careless Python Developer | [TASK] Generate debugging challenges in Python | | [TOPIC] Reduce Pandas DataFrame dimensions by executing the drop method to permanently or temporarily remove unnecessary rows or columns to streamline the dataset.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2 🐛 Debug | Python - Pandas | 📊 Level: Beginner | 🌐 Coding5s.com
Concept: Dimension Reduction: Dropping Rows and Columns (drop)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Pandas DataFrame dimensions by executing the drop method to permanently or temporarily remove unnecessary rows or columns to streamline the dataset.. Topic details: Dimension Reduction: Dropping Rows and Columns (drop)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Python - Pandas | 📊 Level: Beginner
**Topic:** Reduce Pandas DataFrame dimensions by executing the drop method to permanently or temporarily remove unnecessary rows or columns to streamline the dataset.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2" t="str">
        <f t="shared" si="6"/>
        <v>[ROLE] Tech Lead | [TASK] Assign incomplete Python script challenges | [TOPIC] Reduce Pandas DataFrame dimensions by executing the drop method to permanently or temporarily remove unnecessary rows or columns to streamline the dataset.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#20 | Stage 3 🧩 Complete | Python - Pandas | 📊 Level: Beginner | 🌐 Coding5s.com
**Concept:** Dimension Reduction: Dropping Rows and Columns (drop)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Pandas DataFrame dimensions by executing the drop method to permanently or temporarily remove unnecessary rows or columns to streamline the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Pandas DataFrame dimensions by executing the drop method to permanently or temporarily remove unnecessary rows or columns to streamline the dataset.. Topic details: Dimension Reduction: Dropping Rows and Columns (drop)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Python - Pandas | 📊 Level: Beginner
**Topic:** Reduce Pandas DataFrame dimensions by executing the drop method to permanently or temporarily remove unnecessary rows or columns to streamline the dataset.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2" t="str">
        <f t="shared" si="8"/>
        <v>[ROLE] Tech Lead | [TASK] Provide intentionally messy but functional code for learning debugging and improvement | [TOPIC] Reduce Pandas DataFrame dimensions by executing the drop method to permanently or temporarily remove unnecessary rows or columns to streamline the dataset.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Python - Pandas | 📊 Level: Beginner | 🌐 Coding5s.com
**Concept:** Dimension Reduction: Dropping Rows and Columns (drop)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Pandas DataFrame dimensions by executing the drop method to permanently or temporarily remove unnecessary rows or columns to streamline the dataset.. Topic details: Dimension Reduction: Dropping Rows and Columns (drop)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Python - Pandas | 📊 Level: Beginner
**Topic:** Reduce Pandas DataFrame dimensions by executing the drop method to permanently or temporarily remove unnecessary rows or columns to streamline the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Python Jira Ticket | [TASK] Provide a guided implementation exercise with full solution for learning purposes | [TOPIC] Reduce Pandas DataFrame dimensions by executing the drop method to permanently or temporarily remove unnecessary rows or columns to streamline the dataset.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Python - Pandas | 📊 Level: Beginner | 🌐 Coding5s.com
**Concept:** Dimension Reduction: Dropping Rows and Columns (drop)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Pandas DataFrame dimensions by executing the drop method to permanently or temporarily remove unnecessary rows or columns to streamline the dataset.. Goal: Dimension Reduction: Dropping Rows and Columns (drop)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Python - Pandas | 📊 Level: Beginner
**Topic:** Reduce Pandas DataFrame dimensions by executing the drop method to permanently or temporarily remove unnecessary rows or columns to streamline the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8</v>
      </c>
      <c r="D29" s="46">
        <v>3</v>
      </c>
      <c r="E29" s="58" t="s">
        <v>46</v>
      </c>
      <c r="F29" s="48">
        <v>21</v>
      </c>
      <c r="G29" s="49" t="s">
        <v>47</v>
      </c>
      <c r="H29" s="49" t="s">
        <v>48</v>
      </c>
      <c r="I29" s="50" t="s">
        <v>825</v>
      </c>
      <c r="J29" s="51" t="s">
        <v>826</v>
      </c>
      <c r="K29" s="129" t="str">
        <f t="shared" si="2"/>
        <v xml:space="preserve">[ROLE] Friendly tutor specializing in Python | [TOPIC] Improve data readability by utilizing the rename method to alter column headers and row index labels within a Pandas DataFrame mapping.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Python - Pandas | 📊 Level: Beginner | 🌐 Coding5s.com
**Concept:** Structural Renaming: Columns and Indices (rename)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Improve data readability by utilizing the rename method to alter column headers and row index labels within a Pandas DataFrame mapping.. Topic details: Structural Renaming: Columns and Indices (rename)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Python - Pandas | 📊 Level: Beginner
**Topic:** Improve data readability by utilizing the rename method to alter column headers and row index labels within a Pandas DataFrame mapping.
---
 | [FOOTER RULE - STRICT] End your response with: '--- ⚡ *Coding5s Mentor System — Eliminating Epistemic Debt*' | </v>
      </c>
      <c r="M29" s="53">
        <v>0</v>
      </c>
      <c r="N29" s="102" t="str">
        <f t="shared" si="4"/>
        <v>[ROLE] Careless Python Developer | [TASK] Generate debugging challenges in Python | | [TOPIC] Improve data readability by utilizing the rename method to alter column headers and row index labels within a Pandas DataFrame mapping.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2 🐛 Debug | Python - Pandas | 📊 Level: Beginner | 🌐 Coding5s.com
Concept: Structural Renaming: Columns and Indices (rename)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Improve data readability by utilizing the rename method to alter column headers and row index labels within a Pandas DataFrame mapping.. Topic details: Structural Renaming: Columns and Indices (rename)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Python - Pandas | 📊 Level: Beginner
**Topic:** Improve data readability by utilizing the rename method to alter column headers and row index labels within a Pandas DataFrame mapping.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2" t="str">
        <f t="shared" si="6"/>
        <v>[ROLE] Tech Lead | [TASK] Assign incomplete Python script challenges | [TOPIC] Improve data readability by utilizing the rename method to alter column headers and row index labels within a Pandas DataFrame mapping.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#21 | Stage 3 🧩 Complete | Python - Pandas | 📊 Level: Beginner | 🌐 Coding5s.com
**Concept:** Structural Renaming: Columns and Indices (rename)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Improve data readability by utilizing the rename method to alter column headers and row index labels within a Pandas DataFrame mapping..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Improve data readability by utilizing the rename method to alter column headers and row index labels within a Pandas DataFrame mapping.. Topic details: Structural Renaming: Columns and Indices (rename)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Python - Pandas | 📊 Level: Beginner
**Topic:** Improve data readability by utilizing the rename method to alter column headers and row index labels within a Pandas DataFrame mapping.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2" t="str">
        <f t="shared" si="8"/>
        <v>[ROLE] Tech Lead | [TASK] Provide intentionally messy but functional code for learning debugging and improvement | [TOPIC] Improve data readability by utilizing the rename method to alter column headers and row index labels within a Pandas DataFrame mapping.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Python - Pandas | 📊 Level: Beginner | 🌐 Coding5s.com
**Concept:** Structural Renaming: Columns and Indices (rename)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Improve data readability by utilizing the rename method to alter column headers and row index labels within a Pandas DataFrame mapping.. Topic details: Structural Renaming: Columns and Indices (rename)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Python - Pandas | 📊 Level: Beginner
**Topic:** Improve data readability by utilizing the rename method to alter column headers and row index labels within a Pandas DataFrame mapping.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Python Jira Ticket | [TASK] Provide a guided implementation exercise with full solution for learning purposes | [TOPIC] Improve data readability by utilizing the rename method to alter column headers and row index labels within a Pandas DataFrame mapping.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Python - Pandas | 📊 Level: Beginner | 🌐 Coding5s.com
**Concept:** Structural Renaming: Columns and Indices (rename)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Improve data readability by utilizing the rename method to alter column headers and row index labels within a Pandas DataFrame mapping.. Goal: Structural Renaming: Columns and Indices (rename)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Python - Pandas | 📊 Level: Beginner
**Topic:** Improve data readability by utilizing the rename method to alter column headers and row index labels within a Pandas DataFrame mapping.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10</v>
      </c>
      <c r="D30" s="57">
        <v>3</v>
      </c>
      <c r="E30" s="58" t="s">
        <v>46</v>
      </c>
      <c r="F30" s="59">
        <v>22</v>
      </c>
      <c r="G30" s="60" t="s">
        <v>47</v>
      </c>
      <c r="H30" s="60" t="s">
        <v>48</v>
      </c>
      <c r="I30" s="61" t="s">
        <v>827</v>
      </c>
      <c r="J30" s="62" t="s">
        <v>828</v>
      </c>
      <c r="K30" s="129" t="str">
        <f t="shared" si="2"/>
        <v xml:space="preserve">[ROLE] Friendly tutor specializing in Python | [TOPIC] Reorganize Pandas DataFrame structures by utilizing set_index to designate a specific column as the new index and reset_index to restore the default integer-based index.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Python - Pandas | 📊 Level: Beginner | 🌐 Coding5s.com
**Concept:** Index Management: Setting and Resetting (set_index, reset_index)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Pandas DataFrame structures by utilizing set_index to designate a specific column as the new index and reset_index to restore the default integer-based index.. Topic details: Index Management: Setting and Resetting (set_index, reset_index)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Python - Pandas | 📊 Level: Beginner
**Topic:** Reorganize Pandas DataFrame structures by utilizing set_index to designate a specific column as the new index and reset_index to restore the default integer-based index.
---
 | [FOOTER RULE - STRICT] End your response with: '--- ⚡ *Coding5s Mentor System — Eliminating Epistemic Debt*' | </v>
      </c>
      <c r="M30" s="52">
        <v>0</v>
      </c>
      <c r="N30" s="102" t="str">
        <f t="shared" si="4"/>
        <v>[ROLE] Careless Python Developer | [TASK] Generate debugging challenges in Python | | [TOPIC] Reorganize Pandas DataFrame structures by utilizing set_index to designate a specific column as the new index and reset_index to restore the default integer-based index.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2 🐛 Debug | Python - Pandas | 📊 Level: Beginner | 🌐 Coding5s.com
Concept: Index Management: Setting and Resetting (set_index, reset_index)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Python - Pandas | 📊 Level: Beginner
**Topic:** Reorganize Pandas DataFrame structures by utilizing set_index to designate a specific column as the new index and reset_index to restore the default integer-based index.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2" t="str">
        <f t="shared" si="6"/>
        <v>[ROLE] Tech Lead | [TASK] Assign incomplete Python script challenges | [TOPIC] Reorganize Pandas DataFrame structures by utilizing set_index to designate a specific column as the new index and reset_index to restore the default integer-based index.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#22 | Stage 3 🧩 Complete | Python - Pandas | 📊 Level: Beginner | 🌐 Coding5s.com
**Concept:** Index Management: Setting and Resetting (set_index, reset_index)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Pandas DataFrame structures by utilizing set_index to designate a specific column as the new index and reset_index to restore the default integer-based 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Python - Pandas | 📊 Level: Beginner
**Topic:** Reorganize Pandas DataFrame structures by utilizing set_index to designate a specific column as the new index and reset_index to restore the default integer-based index.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2" t="str">
        <f t="shared" si="8"/>
        <v>[ROLE] Tech Lead | [TASK] Provide intentionally messy but functional code for learning debugging and improvement | [TOPIC] Reorganize Pandas DataFrame structures by utilizing set_index to designate a specific column as the new index and reset_index to restore the default integer-based index.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Python - Pandas | 📊 Level: Beginner | 🌐 Coding5s.com
**Concept:** Index Management: Setting and Resetting (set_index, reset_index)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Pandas DataFrame structures by utilizing set_index to designate a specific column as the new index and reset_index to restore the default integer-based index.. Topic details: Index Management: Setting and Resetting (set_index, reset_index)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Python - Pandas | 📊 Level: Beginner
**Topic:** Reorganize Pandas DataFrame structures by utilizing set_index to designate a specific column as the new index and reset_index to restore the default integer-based 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Python Jira Ticket | [TASK] Provide a guided implementation exercise with full solution for learning purposes | [TOPIC] Reorganize Pandas DataFrame structures by utilizing set_index to designate a specific column as the new index and reset_index to restore the default integer-based index.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Python - Pandas | 📊 Level: Beginner | 🌐 Coding5s.com
**Concept:** Index Management: Setting and Resetting (set_index, reset_index)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Pandas DataFrame structures by utilizing set_index to designate a specific column as the new index and reset_index to restore the default integer-based index.. Goal: Index Management: Setting and Resetting (set_index, reset_index)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Python - Pandas | 📊 Level: Beginner
**Topic:** Reorganize Pandas DataFrame structures by utilizing set_index to designate a specific column as the new index and reset_index to restore the default integer-based 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8</v>
      </c>
      <c r="D31" s="46">
        <v>4</v>
      </c>
      <c r="E31" s="58" t="s">
        <v>46</v>
      </c>
      <c r="F31" s="48">
        <v>23</v>
      </c>
      <c r="G31" s="49" t="s">
        <v>47</v>
      </c>
      <c r="H31" s="49" t="s">
        <v>48</v>
      </c>
      <c r="I31" s="50" t="s">
        <v>829</v>
      </c>
      <c r="J31" s="51" t="s">
        <v>830</v>
      </c>
      <c r="K31" s="129" t="str">
        <f t="shared" si="2"/>
        <v xml:space="preserve">[ROLE] Friendly tutor specializing in Python | [TOPIC] Filter Pandas DataFrames by creating and applying single-condition boolean masks to isolate and extract rows that meet a specific logical criterion.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Python - Pandas | 📊 Level: Beginner | 🌐 Coding5s.com
**Concept:** Basic Filtering: Single Condition Boolean Masks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by creating and applying single-condition boolean masks to isolate and extract rows that meet a specific logical criterion.. Topic details: Basic Filtering: Single Condition Boolean Masks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Python - Pandas | 📊 Level: Beginner
**Topic:** Filter Pandas DataFrames by creating and applying single-condition boolean masks to isolate and extract rows that meet a specific logical criterion.
---
 | [FOOTER RULE - STRICT] End your response with: '--- ⚡ *Coding5s Mentor System — Eliminating Epistemic Debt*' | </v>
      </c>
      <c r="M31" s="53">
        <v>0</v>
      </c>
      <c r="N31" s="102" t="str">
        <f t="shared" si="4"/>
        <v>[ROLE] Careless Python Developer | [TASK] Generate debugging challenges in Python | | [TOPIC] Filter Pandas DataFrames by creating and applying single-condition boolean masks to isolate and extract rows that meet a specific logical criterion.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2 🐛 Debug | Python - Pandas | 📊 Level: Beginner | 🌐 Coding5s.com
Concept: Basic Filtering: Single Condition Boolean Masks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by creating and applying single-condition boolean masks to isolate and extract rows that meet a specific logical criterion.. Topic details: Basic Filtering: Single Condition Boolean Masks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Python - Pandas | 📊 Level: Beginner
**Topic:** Filter Pandas DataFrames by creating and applying single-condition boolean masks to isolate and extract rows that meet a specific logical criterion.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2" t="str">
        <f t="shared" si="6"/>
        <v>[ROLE] Tech Lead | [TASK] Assign incomplete Python script challenges | [TOPIC] Filter Pandas DataFrames by creating and applying single-condition boolean masks to isolate and extract rows that meet a specific logical criterion.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#23 | Stage 3 🧩 Complete | Python - Pandas | 📊 Level: Beginner | 🌐 Coding5s.com
**Concept:** Basic Filtering: Single Condition Boolean Masks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by creating and applying single-condition boolean masks to isolate and extract rows that meet a specific logical criterion..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by creating and applying single-condition boolean masks to isolate and extract rows that meet a specific logical criterion.. Topic details: Basic Filtering: Single Condition Boolean Masks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Python - Pandas | 📊 Level: Beginner
**Topic:** Filter Pandas DataFrames by creating and applying single-condition boolean masks to isolate and extract rows that meet a specific logical criterion.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2" t="str">
        <f t="shared" si="8"/>
        <v>[ROLE] Tech Lead | [TASK] Provide intentionally messy but functional code for learning debugging and improvement | [TOPIC] Filter Pandas DataFrames by creating and applying single-condition boolean masks to isolate and extract rows that meet a specific logical criterion.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Python - Pandas | 📊 Level: Beginner | 🌐 Coding5s.com
**Concept:** Basic Filtering: Single Condition Boolean Masks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by creating and applying single-condition boolean masks to isolate and extract rows that meet a specific logical criterion.. Topic details: Basic Filtering: Single Condition Boolean Masks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Python - Pandas | 📊 Level: Beginner
**Topic:** Filter Pandas DataFrames by creating and applying single-condition boolean masks to isolate and extract rows that meet a specific logical criterion.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Python Jira Ticket | [TASK] Provide a guided implementation exercise with full solution for learning purposes | [TOPIC] Filter Pandas DataFrames by creating and applying single-condition boolean masks to isolate and extract rows that meet a specific logical criterion.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Python - Pandas | 📊 Level: Beginner | 🌐 Coding5s.com
**Concept:** Basic Filtering: Single Condition Boolean Masks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by creating and applying single-condition boolean masks to isolate and extract rows that meet a specific logical criterion.. Goal: Basic Filtering: Single Condition Boolean Masks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Python - Pandas | 📊 Level: Beginner
**Topic:** Filter Pandas DataFrames by creating and applying single-condition boolean masks to isolate and extract rows that meet a specific logical criterion.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c>
      <c r="B32" s="45">
        <f t="shared" si="1"/>
        <v>3</v>
      </c>
      <c r="C32" s="95">
        <v>10</v>
      </c>
      <c r="D32" s="57">
        <v>4</v>
      </c>
      <c r="E32" s="58" t="s">
        <v>46</v>
      </c>
      <c r="F32" s="59">
        <v>24</v>
      </c>
      <c r="G32" s="60" t="s">
        <v>47</v>
      </c>
      <c r="H32" s="60" t="s">
        <v>48</v>
      </c>
      <c r="I32" s="61" t="s">
        <v>831</v>
      </c>
      <c r="J32" s="62" t="s">
        <v>832</v>
      </c>
      <c r="K32" s="129" t="str">
        <f t="shared" si="2"/>
        <v xml:space="preserve">[ROLE] Friendly tutor specializing in Python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#24 | Stage 1 📖 Practice | Python - Pandas | 📊 Level: Beginner | 🌐 Coding5s.com
**Concept:** Advanced Filtering: Multiple Logical Conditions (&amp;,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#24 | Practice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[FOOTER RULE - STRICT] End your response with: '--- ⚡ *Coding5s Mentor System — Eliminating Epistemic Debt*' | </v>
      </c>
      <c r="M32" s="52">
        <v>0</v>
      </c>
      <c r="N32" s="102" t="str">
        <f t="shared" si="4"/>
        <v>[ROLE] Careless Python Developer | [TASK] Generate debugging challenges in Python | | [TOPIC] Filtering DataFrames using Boolean indexing with multiple conditions combined via logical operators: &amp; (AND), | (OR), and ~ (NOT). Unlike Python's native and/or/not, pandas requires these operators with parentheses around each condition due to operator precedence.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2 🐛 Debug | Python - Pandas | 📊 Level: Beginner | 🌐 Coding5s.com
Concept: Advanced Filtering: Multiple Logical Conditions (&amp;,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#24 | Debug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2" t="str">
        <f t="shared" si="6"/>
        <v>[ROLE] Tech Lead | [TASK] Assign incomplete Python script challenges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#24 | Stage 3 🧩 Complete | Python - Pandas | 📊 Level: Beginner | 🌐 Coding5s.com
**Concept:** Advanced Filtering: Multiple Logical Conditions (&amp;,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Filtering DataFrames using Boolean indexing with multiple conditions combined via logical operators: &amp; (AND), | (OR), and ~ (NOT). Unlike Python's native and/or/not, pandas requires these operators with parentheses around each condition due to operator precedence..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#24 | Complete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2" t="str">
        <f t="shared" si="8"/>
        <v>[ROLE] Tech Lead | [TASK] Provide intentionally messy but functional code for learning debugging and improvement | [TOPIC] Filtering DataFrames using Boolean indexing with multiple conditions combined via logical operators: &amp; (AND), | (OR), and ~ (NOT). Unlike Python's native and/or/not, pandas requires these operators with parentheses around each condition due to operator precedence.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#24 | Stage 4 🧹 Refactor | Python - Pandas | 📊 Level: Beginner | 🌐 Coding5s.com
**Concept:** Advanced Filtering: Multiple Logical Conditions (&amp;,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Filtering DataFrames using Boolean indexing with multiple conditions combined via logical operators: &amp; (AND), | (OR), and ~ (NOT). Unlike Python's native and/or/not, pandas requires these operators with parentheses around each condition due to operator precedence.. Topic details: Advanced Filtering: Multiple Logical Conditions (&amp;,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#24 | Refactor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Python Jira Ticket | [TASK] Provide a guided implementation exercise with full solution for learning purposes | [TOPIC] Filtering DataFrames using Boolean indexing with multiple conditions combined via logical operators: &amp; (AND), | (OR), and ~ (NOT). Unlike Python's native and/or/not, pandas requires these operators with parentheses around each condition due to operator precedence.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#24 | Stage 5 | Python - Pandas | 📊 Level: Beginner | 🌐 Coding5s.com
**Concept:** Advanced Filtering: Multiple Logical Conditions (&amp;,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Filtering DataFrames using Boolean indexing with multiple conditions combined via logical operators: &amp; (AND), | (OR), and ~ (NOT). Unlike Python's native and/or/not, pandas requires these operators with parentheses around each condition due to operator precedence.. Goal: Advanced Filtering: Multiple Logical Conditions (&amp;,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#24 | Extend | Python - Pandas | 📊 Level: Beginner
**Topic:** Filtering DataFrames using Boolean indexing with multiple conditions combined via logical operators: &amp; (AND), | (OR), and ~ (NOT). Unlike Python's native and/or/not, pandas requires these operators with parentheses around each condition due to operator precedence.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
      </c>
      <c r="AA32" s="56" t="str">
        <f t="shared" si="13"/>
        <v/>
      </c>
      <c r="AB32" s="56" t="str">
        <f t="shared" si="14"/>
        <v/>
      </c>
      <c r="AC32" s="56" t="str">
        <f t="shared" si="15"/>
        <v/>
      </c>
      <c r="AD32" s="56" t="str">
        <f t="shared" si="16"/>
        <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3</v>
      </c>
      <c r="C33" s="95">
        <v>10</v>
      </c>
      <c r="D33" s="46">
        <v>4</v>
      </c>
      <c r="E33" s="58" t="s">
        <v>46</v>
      </c>
      <c r="F33" s="48">
        <v>25</v>
      </c>
      <c r="G33" s="49" t="s">
        <v>47</v>
      </c>
      <c r="H33" s="49" t="s">
        <v>48</v>
      </c>
      <c r="I33" s="50" t="s">
        <v>833</v>
      </c>
      <c r="J33" s="51" t="s">
        <v>834</v>
      </c>
      <c r="K33" s="129" t="str">
        <f t="shared" si="2"/>
        <v xml:space="preserve">[ROLE] Friendly tutor specializing in Python | [TOPIC] Filter Pandas DataFrames efficiently by applying the between and isin methods to check for specific numerical ranges and categorical list membership.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Python - Pandas | 📊 Level: Beginner | 🌐 Coding5s.com
**Concept:** Utility Filtering: Range and Membership (between, isin)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efficiently by applying the between and isin methods to check for specific numerical ranges and categorical list membership.. Topic details: Utility Filtering: Range and Membership (between, isin)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Python - Pandas | 📊 Level: Beginner
**Topic:** Filter Pandas DataFrames efficiently by applying the between and isin methods to check for specific numerical ranges and categorical list membership.
---
 | [FOOTER RULE - STRICT] End your response with: '--- ⚡ *Coding5s Mentor System — Eliminating Epistemic Debt*' | </v>
      </c>
      <c r="M33" s="53">
        <v>0</v>
      </c>
      <c r="N33" s="102" t="str">
        <f t="shared" si="4"/>
        <v>[ROLE] Careless Python Developer | [TASK] Generate debugging challenges in Python | | [TOPIC] Filter Pandas DataFrames efficiently by applying the between and isin methods to check for specific numerical ranges and categorical list membership.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2 🐛 Debug | Python - Pandas | 📊 Level: Beginner | 🌐 Coding5s.com
Concept: Utility Filtering: Range and Membership (between, isin)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efficiently by applying the between and isin methods to check for specific numerical ranges and categorical list membership.. Topic details: Utility Filtering: Range and Membership (between, isin)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Python - Pandas | 📊 Level: Beginner
**Topic:** Filter Pandas DataFrames efficiently by applying the between and isin methods to check for specific numerical ranges and categorical list membership.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2" t="str">
        <f t="shared" si="6"/>
        <v>[ROLE] Tech Lead | [TASK] Assign incomplete Python script challenges | [TOPIC] Filter Pandas DataFrames efficiently by applying the between and isin methods to check for specific numerical ranges and categorical list membership.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#25 | Stage 3 🧩 Complete | Python - Pandas | 📊 Level: Beginner | 🌐 Coding5s.com
**Concept:** Utility Filtering: Range and Membership (between, isin)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efficiently by applying the between and isin methods to check for specific numerical ranges and categorical list membership..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efficiently by applying the between and isin methods to check for specific numerical ranges and categorical list membership.. Topic details: Utility Filtering: Range and Membership (between, isin)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Python - Pandas | 📊 Level: Beginner
**Topic:** Filter Pandas DataFrames efficiently by applying the between and isin methods to check for specific numerical ranges and categorical list membership.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2" t="str">
        <f t="shared" si="8"/>
        <v>[ROLE] Tech Lead | [TASK] Provide intentionally messy but functional code for learning debugging and improvement | [TOPIC] Filter Pandas DataFrames efficiently by applying the between and isin methods to check for specific numerical ranges and categorical list membership.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Python - Pandas | 📊 Level: Beginner | 🌐 Coding5s.com
**Concept:** Utility Filtering: Range and Membership (between, isin)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efficiently by applying the between and isin methods to check for specific numerical ranges and categorical list membership.. Topic details: Utility Filtering: Range and Membership (between, isin)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Python - Pandas | 📊 Level: Beginner
**Topic:** Filter Pandas DataFrames efficiently by applying the between and isin methods to check for specific numerical ranges and categorical list membership.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Python Jira Ticket | [TASK] Provide a guided implementation exercise with full solution for learning purposes | [TOPIC] Filter Pandas DataFrames efficiently by applying the between and isin methods to check for specific numerical ranges and categorical list membership.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Python - Pandas | 📊 Level: Beginner | 🌐 Coding5s.com
**Concept:** Utility Filtering: Range and Membership (between, isin)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efficiently by applying the between and isin methods to check for specific numerical ranges and categorical list membership.. Goal: Utility Filtering: Range and Membership (between, isin)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Python - Pandas | 📊 Level: Beginner
**Topic:** Filter Pandas DataFrames efficiently by applying the between and isin methods to check for specific numerical ranges and categorical list membership.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xml:space="preserve">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v>
      </c>
      <c r="B34" s="45">
        <f t="shared" si="1"/>
        <v>3</v>
      </c>
      <c r="C34" s="95" t="s">
        <v>1011</v>
      </c>
      <c r="D34" s="57">
        <v>0</v>
      </c>
      <c r="E34" s="58" t="s">
        <v>786</v>
      </c>
      <c r="F34" s="59">
        <v>26</v>
      </c>
      <c r="G34" s="60" t="s">
        <v>47</v>
      </c>
      <c r="H34" s="60" t="s">
        <v>77</v>
      </c>
      <c r="I34" s="61" t="s">
        <v>835</v>
      </c>
      <c r="J34" s="62" t="s">
        <v>836</v>
      </c>
      <c r="K34" s="129" t="str">
        <f t="shared" si="2"/>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customer segmentation tool that takes a user database as input, filters the data based on complex logical membership criteria using Pandas, and outputs an accurately indexed subset file.. Topics applied in this project: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#26 | Practice | Python - Pandas | 📊 Level: Beginner
**Project:** Build a customer segmentation tool that takes a user database as input, filters the data based on complex logical membership criteria using Pandas, and outputs an accurately indexed subset file.
---
 | [FOOTER RULE - STRICT] End your response with: '--- ⚡ *Coding5s Mentor System — Eliminating Epistemic Debt*' | </v>
      </c>
      <c r="M34" s="52">
        <v>0</v>
      </c>
      <c r="N34" s="102" t="str">
        <f t="shared" si="4"/>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#26 | Debug | Python - Pandas | 📊 Level: Beginner
**Project:** Build a customer segmentation tool that takes a user database as input, filters the data based on complex logical membership criteria using Pandas, and outputs an accurately indexed subset file.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2" t="str">
        <f t="shared" si="6"/>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#26 | Complete | Python - Pandas | 📊 Level: Beginner
**Project:** Build a customer segmentation tool that takes a user database as input, filters the data based on complex logical membership criteria using Pandas, and outputs an accurately indexed subset file.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2" t="str">
        <f t="shared" si="8"/>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customer segmentation tool that takes a user database as input, filters the data based on complex logical membership criteria using Pandas, and outputs an accurately indexed subset file.. Topics involved: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Project objective: Project 3: Conditional Data Extraction and Index Reorganization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#26 | Refactor | Python - Pandas | 📊 Level: Beginner
**Project:** Build a customer segmentation tool that takes a user database as input, filters the data based on complex logical membership criteria using Pandas, and outputs an accurately indexed subset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customer segmentation tool that takes a user database as input, filters the data based on complex logical membership criteria using Pandas, and outputs an accurately indexed subset file.. Topics integrated: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Business Goal: Project 3: Conditional Data Extraction and Index Reorganization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#26 | Extend | Python - Pandas | 📊 Level: Beginner
**Project:** Build a customer segmentation tool that takes a user database as input, filters the data based on complex logical membership criteria using Pandas, and outputs an accurately indexed subset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[TASK] Teach through a practical Python - Pandas project following the micro-learning methodology, acting as a supportive tutor, creating a project about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#26 | Stage 1 | Python - Pandas | 📊 Level: Beginner | 🌐 Coding5s.com
**Project:** Project 3: Conditional Data Extraction and Index Reorganization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4" s="56" t="str">
        <f t="shared" si="13"/>
        <v>[ROLE] Careless Python Developer | [TASK] Generate debugging project in Python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[OUTPUT] Only header, dataset summary or statement (if any), email intro, objective, expected output, broken code, and footer | [HEADER RULE - STRICT] You MUST start your entire response EXACTLY with this markdown block (do not print anything before it):
### 🚀 Project #26 | Stage 2 | Python - Pandas | 📊 Level: Beginner | 🌐 Coding5s.com
Project: Project 3: Conditional Data Extraction and Index Reorganization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4" s="56" t="str">
        <f t="shared" si="14"/>
        <v>[ROLE] Tech Lead | [TASK] Assign incomplete project script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#26 | Stage 3 | Python - Pandas | 📊 Level: Beginner | 🌐 Coding5s.com
**Project:** Project 3: Conditional Data Extraction and Index Reorganization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4" s="56" t="str">
        <f t="shared" si="15"/>
        <v>[ROLE] Tech Lead | [TASK] Provide a messy but functional project for refactoring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Tech Lead. A junior wrote this working but messy code. Tone: professional but exhausted | [HEADER RULE - STRICT] You MUST start your entire response EXACTLY with this markdown block (do not print anything before it):
### 🚀 Project #26 | Stage 4 | Python - Pandas | 📊 Level: Beginner | 🌐 Coding5s.com
**Project:** Project 3: Conditional Data Extraction and Index Reorganization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4" s="56" t="str">
        <f t="shared" si="16"/>
        <v>[ROLE] Tech Product Manager assigning a Python Jira Ticket | [TASK] Provide a guided project implementation with full solution | [PROJECT] Build a customer segmentation tool that takes a user database as input, filters the data based on complex logical membership criteria using Pandas, and outputs an accurately indexed subset file. | [TOPICS USED] 
- Reduce Pandas DataFrame dimensions by executing the drop method to permanently or temporarily remove unnecessary rows or columns to streamline the dataset.
- Improve data readability by utilizing the rename method to alter column headers and row index labels within a Pandas DataFrame mapping.
- Reorganize Pandas DataFrame structures by utilizing set_index to designate a specific column as the new index and reset_index to restore the default integer-based index.
- Filter Pandas DataFrames by creating and applying single-condition boolean masks to isolate and extract rows that meet a specific logical criterion.
- Filtering DataFrames using Boolean indexing with multiple conditions combined via logical operators: &amp; (AND), | (OR), and ~ (NOT). Unlike Python's native and/or/not, pandas requires these operators with parentheses around each condition due to operator precedence.
- Filter Pandas DataFrames efficiently by applying the between and isin methods to check for specific numerical ranges and categorical list membership.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#26 | Stage 5 | Python - Pandas | 📊 Level: Beginner | 🌐 Coding5s.com
**Project:** Project 3: Conditional Data Extraction and Index Reorganization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10</v>
      </c>
      <c r="D35" s="46">
        <v>4</v>
      </c>
      <c r="E35" s="58" t="s">
        <v>46</v>
      </c>
      <c r="F35" s="48">
        <v>27</v>
      </c>
      <c r="G35" s="49" t="s">
        <v>47</v>
      </c>
      <c r="H35" s="49" t="s">
        <v>48</v>
      </c>
      <c r="I35" s="50" t="s">
        <v>837</v>
      </c>
      <c r="J35" s="51" t="s">
        <v>838</v>
      </c>
      <c r="K35" s="129" t="str">
        <f t="shared" si="2"/>
        <v xml:space="preserve">[ROLE] Friendly tutor specializing in Python | [TOPIC] Filter Pandas DataFrames dynamically by passing string-based logical expressions into the query method for cleaner, highly readable filtering syntax.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Python - Pandas | 📊 Level: Beginner | 🌐 Coding5s.com
**Concept:** String-Based Querying: The query Method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Pandas DataFrames dynamically by passing string-based logical expressions into the query method for cleaner, highly readable filtering syntax.. Topic details: String-Based Querying: The query Method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Python - Pandas | 📊 Level: Beginner
**Topic:** Filter Pandas DataFrames dynamically by passing string-based logical expressions into the query method for cleaner, highly readable filtering syntax.
---
 | [FOOTER RULE - STRICT] End your response with: '--- ⚡ *Coding5s Mentor System — Eliminating Epistemic Debt*' | </v>
      </c>
      <c r="M35" s="53">
        <v>0</v>
      </c>
      <c r="N35" s="102" t="str">
        <f t="shared" si="4"/>
        <v>[ROLE] Careless Python Developer | [TASK] Generate debugging challenges in Python | | [TOPIC] Filter Pandas DataFrames dynamically by passing string-based logical expressions into the query method for cleaner, highly readable filtering syntax.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2 🐛 Debug | Python - Pandas | 📊 Level: Beginner | 🌐 Coding5s.com
Concept: String-Based Querying: The query Method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Pandas DataFrames dynamically by passing string-based logical expressions into the query method for cleaner, highly readable filtering syntax.. Topic details: String-Based Querying: The query Method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Python - Pandas | 📊 Level: Beginner
**Topic:** Filter Pandas DataFrames dynamically by passing string-based logical expressions into the query method for cleaner, highly readable filtering syntax.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2" t="str">
        <f t="shared" si="6"/>
        <v>[ROLE] Tech Lead | [TASK] Assign incomplete Python script challenges | [TOPIC] Filter Pandas DataFrames dynamically by passing string-based logical expressions into the query method for cleaner, highly readable filtering syntax.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#27 | Stage 3 🧩 Complete | Python - Pandas | 📊 Level: Beginner | 🌐 Coding5s.com
**Concept:** String-Based Querying: The query Method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Pandas DataFrames dynamically by passing string-based logical expressions into the query method for cleaner, highly readable filtering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Pandas DataFrames dynamically by passing string-based logical expressions into the query method for cleaner, highly readable filtering syntax.. Topic details: String-Based Querying: The query Method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Python - Pandas | 📊 Level: Beginner
**Topic:** Filter Pandas DataFrames dynamically by passing string-based logical expressions into the query method for cleaner, highly readable filtering syntax.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2" t="str">
        <f t="shared" si="8"/>
        <v>[ROLE] Tech Lead | [TASK] Provide intentionally messy but functional code for learning debugging and improvement | [TOPIC] Filter Pandas DataFrames dynamically by passing string-based logical expressions into the query method for cleaner, highly readable filtering syntax.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Python - Pandas | 📊 Level: Beginner | 🌐 Coding5s.com
**Concept:** String-Based Querying: The query Method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Pandas DataFrames dynamically by passing string-based logical expressions into the query method for cleaner, highly readable filtering syntax.. Topic details: String-Based Querying: The query Method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Python - Pandas | 📊 Level: Beginner
**Topic:** Filter Pandas DataFrames dynamically by passing string-based logical expressions into the query method for cleaner, highly readable filtering syntax.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Python Jira Ticket | [TASK] Provide a guided implementation exercise with full solution for learning purposes | [TOPIC] Filter Pandas DataFrames dynamically by passing string-based logical expressions into the query method for cleaner, highly readable filtering syntax.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Python - Pandas | 📊 Level: Beginner | 🌐 Coding5s.com
**Concept:** String-Based Querying: The query Method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Pandas DataFrames dynamically by passing string-based logical expressions into the query method for cleaner, highly readable filtering syntax.. Goal: String-Based Querying: The query Method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Python - Pandas | 📊 Level: Beginner
**Topic:** Filter Pandas DataFrames dynamically by passing string-based logical expressions into the query method for cleaner, highly readable filtering syntax.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8</v>
      </c>
      <c r="D36" s="57">
        <v>3</v>
      </c>
      <c r="E36" s="58" t="s">
        <v>46</v>
      </c>
      <c r="F36" s="59">
        <v>28</v>
      </c>
      <c r="G36" s="60" t="s">
        <v>47</v>
      </c>
      <c r="H36" s="60" t="s">
        <v>48</v>
      </c>
      <c r="I36" s="61" t="s">
        <v>839</v>
      </c>
      <c r="J36" s="62" t="s">
        <v>840</v>
      </c>
      <c r="K36" s="129" t="str">
        <f t="shared" si="2"/>
        <v xml:space="preserve">[ROLE] Friendly tutor specializing in Python | [TOPIC] Identify incomplete records within a Pandas DataFrame by applying the isna and notna methods to generate boolean masks highlighting missing or null data points.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Python - Pandas | 📊 Level: Beginner | 🌐 Coding5s.com
**Concept:** Missing Data Detection: Boolean Flags (isna, notna)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Identify incomplete records within a Pandas DataFrame by applying the isna and notna methods to generate boolean masks highlighting missing or null data points.. Topic details: Missing Data Detection: Boolean Flags (isna, notna)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Python - Pandas | 📊 Level: Beginner
**Topic:** Identify incomplete records within a Pandas DataFrame by applying the isna and notna methods to generate boolean masks highlighting missing or null data points.
---
 | [FOOTER RULE - STRICT] End your response with: '--- ⚡ *Coding5s Mentor System — Eliminating Epistemic Debt*' | </v>
      </c>
      <c r="M36" s="52">
        <v>0</v>
      </c>
      <c r="N36" s="102" t="str">
        <f t="shared" si="4"/>
        <v>[ROLE] Careless Python Developer | [TASK] Generate debugging challenges in Python | | [TOPIC] Identify incomplete records within a Pandas DataFrame by applying the isna and notna methods to generate boolean masks highlighting missing or null data points.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2 🐛 Debug | Python - Pandas | 📊 Level: Beginner | 🌐 Coding5s.com
Concept: Missing Data Detection: Boolean Flags (isna, notna)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Identify incomplete records within a Pandas DataFrame by applying the isna and notna methods to generate boolean masks highlighting missing or null data points.. Topic details: Missing Data Detection: Boolean Flags (isna, notna)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Python - Pandas | 📊 Level: Beginner
**Topic:** Identify incomplete records within a Pandas DataFrame by applying the isna and notna methods to generate boolean masks highlighting missing or null data points.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2" t="str">
        <f t="shared" si="6"/>
        <v>[ROLE] Tech Lead | [TASK] Assign incomplete Python script challenges | [TOPIC] Identify incomplete records within a Pandas DataFrame by applying the isna and notna methods to generate boolean masks highlighting missing or null data points.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#28 | Stage 3 🧩 Complete | Python - Pandas | 📊 Level: Beginner | 🌐 Coding5s.com
**Concept:** Missing Data Detection: Boolean Flags (isna, notna)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Identify incomplete records within a Pandas DataFrame by applying the isna and notna methods to generate boolean masks highlighting missing or null data 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Identify incomplete records within a Pandas DataFrame by applying the isna and notna methods to generate boolean masks highlighting missing or null data points.. Topic details: Missing Data Detection: Boolean Flags (isna, notna)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Python - Pandas | 📊 Level: Beginner
**Topic:** Identify incomplete records within a Pandas DataFrame by applying the isna and notna methods to generate boolean masks highlighting missing or null data points.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2" t="str">
        <f t="shared" si="8"/>
        <v>[ROLE] Tech Lead | [TASK] Provide intentionally messy but functional code for learning debugging and improvement | [TOPIC] Identify incomplete records within a Pandas DataFrame by applying the isna and notna methods to generate boolean masks highlighting missing or null data points.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Python - Pandas | 📊 Level: Beginner | 🌐 Coding5s.com
**Concept:** Missing Data Detection: Boolean Flags (isna, notna)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Identify incomplete records within a Pandas DataFrame by applying the isna and notna methods to generate boolean masks highlighting missing or null data points.. Topic details: Missing Data Detection: Boolean Flags (isna, notna)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Python - Pandas | 📊 Level: Beginner
**Topic:** Identify incomplete records within a Pandas DataFrame by applying the isna and notna methods to generate boolean masks highlighting missing or null data points.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Python Jira Ticket | [TASK] Provide a guided implementation exercise with full solution for learning purposes | [TOPIC] Identify incomplete records within a Pandas DataFrame by applying the isna and notna methods to generate boolean masks highlighting missing or null data points.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Python - Pandas | 📊 Level: Beginner | 🌐 Coding5s.com
**Concept:** Missing Data Detection: Boolean Flags (isna, notna)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Identify incomplete records within a Pandas DataFrame by applying the isna and notna methods to generate boolean masks highlighting missing or null data points.. Goal: Missing Data Detection: Boolean Flags (isna, notna)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Python - Pandas | 📊 Level: Beginner
**Topic:** Identify incomplete records within a Pandas DataFrame by applying the isna and notna methods to generate boolean masks highlighting missing or null data points.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10</v>
      </c>
      <c r="D37" s="46">
        <v>3</v>
      </c>
      <c r="E37" s="58" t="s">
        <v>46</v>
      </c>
      <c r="F37" s="48">
        <v>29</v>
      </c>
      <c r="G37" s="49" t="s">
        <v>47</v>
      </c>
      <c r="H37" s="49" t="s">
        <v>48</v>
      </c>
      <c r="I37" s="50" t="s">
        <v>841</v>
      </c>
      <c r="J37" s="51" t="s">
        <v>842</v>
      </c>
      <c r="K37" s="129" t="str">
        <f t="shared" si="2"/>
        <v xml:space="preserve">[ROLE] Friendly tutor specializing in Python | [TOPIC] Clean a Pandas DataFrame by utilizing the dropna method to outright remove rows or columns that contain missing or null values.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Python - Pandas | 📊 Level: Beginner | 🌐 Coding5s.com
**Concept:** Missing Data Handling: Deletion (dropna)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Clean a Pandas DataFrame by utilizing the dropna method to outright remove rows or columns that contain missing or null values.. Topic details: Missing Data Handling: Deletion (dropna)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Python - Pandas | 📊 Level: Beginner
**Topic:** Clean a Pandas DataFrame by utilizing the dropna method to outright remove rows or columns that contain missing or null values.
---
 | [FOOTER RULE - STRICT] End your response with: '--- ⚡ *Coding5s Mentor System — Eliminating Epistemic Debt*' | </v>
      </c>
      <c r="M37" s="53">
        <v>0</v>
      </c>
      <c r="N37" s="102" t="str">
        <f t="shared" si="4"/>
        <v>[ROLE] Careless Python Developer | [TASK] Generate debugging challenges in Python | | [TOPIC] Clean a Pandas DataFrame by utilizing the dropna method to outright remove rows or columns that contain missing or null values.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2 🐛 Debug | Python - Pandas | 📊 Level: Beginner | 🌐 Coding5s.com
Concept: Missing Data Handling: Deletion (dropna)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Clean a Pandas DataFrame by utilizing the dropna method to outright remove rows or columns that contain missing or null values.. Topic details: Missing Data Handling: Deletion (dropna)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Python - Pandas | 📊 Level: Beginner
**Topic:** Clean a Pandas DataFrame by utilizing the dropna method to outright remove rows or columns that contain missing or null values.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2" t="str">
        <f t="shared" si="6"/>
        <v>[ROLE] Tech Lead | [TASK] Assign incomplete Python script challenges | [TOPIC] Clean a Pandas DataFrame by utilizing the dropna method to outright remove rows or columns that contain missing or null values.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#29 | Stage 3 🧩 Complete | Python - Pandas | 📊 Level: Beginner | 🌐 Coding5s.com
**Concept:** Missing Data Handling: Deletion (dropna)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Clean a Pandas DataFrame by utilizing the dropna method to outright remove rows or columns that contain missing or null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Clean a Pandas DataFrame by utilizing the dropna method to outright remove rows or columns that contain missing or null values.. Topic details: Missing Data Handling: Deletion (dropna)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Python - Pandas | 📊 Level: Beginner
**Topic:** Clean a Pandas DataFrame by utilizing the dropna method to outright remove rows or columns that contain missing or null values.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2" t="str">
        <f t="shared" si="8"/>
        <v>[ROLE] Tech Lead | [TASK] Provide intentionally messy but functional code for learning debugging and improvement | [TOPIC] Clean a Pandas DataFrame by utilizing the dropna method to outright remove rows or columns that contain missing or null values.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Python - Pandas | 📊 Level: Beginner | 🌐 Coding5s.com
**Concept:** Missing Data Handling: Deletion (dropna)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Clean a Pandas DataFrame by utilizing the dropna method to outright remove rows or columns that contain missing or null values.. Topic details: Missing Data Handling: Deletion (dropna)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Python - Pandas | 📊 Level: Beginner
**Topic:** Clean a Pandas DataFrame by utilizing the dropna method to outright remove rows or columns that contain missing or null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Python Jira Ticket | [TASK] Provide a guided implementation exercise with full solution for learning purposes | [TOPIC] Clean a Pandas DataFrame by utilizing the dropna method to outright remove rows or columns that contain missing or null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Python - Pandas | 📊 Level: Beginner | 🌐 Coding5s.com
**Concept:** Missing Data Handling: Deletion (dropna)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Clean a Pandas DataFrame by utilizing the dropna method to outright remove rows or columns that contain missing or null values.. Goal: Missing Data Handling: Deletion (dropna)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Python - Pandas | 📊 Level: Beginner
**Topic:** Clean a Pandas DataFrame by utilizing the dropna method to outright remove rows or columns that contain missing or null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8</v>
      </c>
      <c r="D38" s="57">
        <v>4</v>
      </c>
      <c r="E38" s="58" t="s">
        <v>46</v>
      </c>
      <c r="F38" s="59">
        <v>30</v>
      </c>
      <c r="G38" s="60" t="s">
        <v>47</v>
      </c>
      <c r="H38" s="60" t="s">
        <v>48</v>
      </c>
      <c r="I38" s="61" t="s">
        <v>843</v>
      </c>
      <c r="J38" s="62" t="s">
        <v>844</v>
      </c>
      <c r="K38" s="129" t="str">
        <f t="shared" si="2"/>
        <v xml:space="preserve">[ROLE] Friendly tutor specializing in Python | [TOPIC] Impute missing values in a Pandas DataFrame by utilizing the fillna method to apply constant replacements or perform forward and backward filling techniques.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Python - Pandas | 📊 Level: Beginner | 🌐 Coding5s.com
**Concept:** Missing Data Handling: Constant &amp; Forward/Backward Imputation (fillna)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Impute missing values in a Pandas DataFrame by utilizing the fillna method to apply constant replacements or perform forward and backward filling techniques.. Topic details: Missing Data Handling: Constant &amp; Forward/Backward Imputation (fillna)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Python - Pandas | 📊 Level: Beginner
**Topic:** Impute missing values in a Pandas DataFrame by utilizing the fillna method to apply constant replacements or perform forward and backward filling techniques.
---
 | [FOOTER RULE - STRICT] End your response with: '--- ⚡ *Coding5s Mentor System — Eliminating Epistemic Debt*' | </v>
      </c>
      <c r="M38" s="52">
        <v>0</v>
      </c>
      <c r="N38" s="102" t="str">
        <f t="shared" si="4"/>
        <v>[ROLE] Careless Python Developer | [TASK] Generate debugging challenges in Python | | [TOPIC] Impute missing values in a Pandas DataFrame by utilizing the fillna method to apply constant replacements or perform forward and backward filling techniques.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2 🐛 Debug | Python - Pandas | 📊 Level: Beginner | 🌐 Coding5s.com
Concept: Missing Data Handling: Constant &amp; Forward/Backward Imputation (fillna)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Python - Pandas | 📊 Level: Beginner
**Topic:** Impute missing values in a Pandas DataFrame by utilizing the fillna method to apply constant replacements or perform forward and backward filling techniques.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2" t="str">
        <f t="shared" si="6"/>
        <v>[ROLE] Tech Lead | [TASK] Assign incomplete Python script challenges | [TOPIC] Impute missing values in a Pandas DataFrame by utilizing the fillna method to apply constant replacements or perform forward and backward filling techniques.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#30 | Stage 3 🧩 Complete | Python - Pandas | 📊 Level: Beginner | 🌐 Coding5s.com
**Concept:** Missing Data Handling: Constant &amp; Forward/Backward Imputation (fillna)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Impute missing values in a Pandas DataFrame by utilizing the fillna method to apply constant replacements or perform forward and backward filling techniques..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Python - Pandas | 📊 Level: Beginner
**Topic:** Impute missing values in a Pandas DataFrame by utilizing the fillna method to apply constant replacements or perform forward and backward filling techniques.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2" t="str">
        <f t="shared" si="8"/>
        <v>[ROLE] Tech Lead | [TASK] Provide intentionally messy but functional code for learning debugging and improvement | [TOPIC] Impute missing values in a Pandas DataFrame by utilizing the fillna method to apply constant replacements or perform forward and backward filling techniques.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Python - Pandas | 📊 Level: Beginner | 🌐 Coding5s.com
**Concept:** Missing Data Handling: Constant &amp; Forward/Backward Imputation (fillna)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Impute missing values in a Pandas DataFrame by utilizing the fillna method to apply constant replacements or perform forward and backward filling techniques.. Topic details: Missing Data Handling: Constant &amp; Forward/Backward Imputation (fillna)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Python - Pandas | 📊 Level: Beginner
**Topic:** Impute missing values in a Pandas DataFrame by utilizing the fillna method to apply constant replacements or perform forward and backward filling techniques.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Python Jira Ticket | [TASK] Provide a guided implementation exercise with full solution for learning purposes | [TOPIC] Impute missing values in a Pandas DataFrame by utilizing the fillna method to apply constant replacements or perform forward and backward filling techniques.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Python - Pandas | 📊 Level: Beginner | 🌐 Coding5s.com
**Concept:** Missing Data Handling: Constant &amp; Forward/Backward Imputation (fillna)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Impute missing values in a Pandas DataFrame by utilizing the fillna method to apply constant replacements or perform forward and backward filling techniques.. Goal: Missing Data Handling: Constant &amp; Forward/Backward Imputation (fillna)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Python - Pandas | 📊 Level: Beginner
**Topic:** Impute missing values in a Pandas DataFrame by utilizing the fillna method to apply constant replacements or perform forward and backward filling techniques.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8</v>
      </c>
      <c r="D39" s="46">
        <v>4</v>
      </c>
      <c r="E39" s="58" t="s">
        <v>46</v>
      </c>
      <c r="F39" s="48">
        <v>31</v>
      </c>
      <c r="G39" s="49" t="s">
        <v>47</v>
      </c>
      <c r="H39" s="49" t="s">
        <v>48</v>
      </c>
      <c r="I39" s="50" t="s">
        <v>845</v>
      </c>
      <c r="J39" s="51" t="s">
        <v>846</v>
      </c>
      <c r="K39" s="129" t="str">
        <f t="shared" si="2"/>
        <v xml:space="preserve">[ROLE] Friendly tutor specializing in Python | [TOPIC] Manage data integrity in a Pandas DataFrame by applying the duplicated and drop_duplicates methods to identify and eliminate identical row entries.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Python - Pandas | 📊 Level: Beginner | 🌐 Coding5s.com
**Concept:** Duplicate Management: Detection and Removal (duplicated, drop_duplicates)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data integrity in a Pandas DataFrame by applying the duplicated and drop_duplicates methods to identify and eliminate identical row entries.. Topic details: Duplicate Management: Detection and Removal (duplicated, drop_duplicates)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Python - Pandas | 📊 Level: Beginner
**Topic:** Manage data integrity in a Pandas DataFrame by applying the duplicated and drop_duplicates methods to identify and eliminate identical row entries.
---
 | [FOOTER RULE - STRICT] End your response with: '--- ⚡ *Coding5s Mentor System — Eliminating Epistemic Debt*' | </v>
      </c>
      <c r="M39" s="53">
        <v>0</v>
      </c>
      <c r="N39" s="102" t="str">
        <f t="shared" si="4"/>
        <v>[ROLE] Careless Python Developer | [TASK] Generate debugging challenges in Python | | [TOPIC] Manage data integrity in a Pandas DataFrame by applying the duplicated and drop_duplicates methods to identify and eliminate identical row entries.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2 🐛 Debug | Python - Pandas | 📊 Level: Beginner | 🌐 Coding5s.com
Concept: Duplicate Management: Detection and Removal (duplicated, drop_duplicates)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data integrity in a Pandas DataFrame by applying the duplicated and drop_duplicates methods to identify and eliminate identical row entries.. Topic details: Duplicate Management: Detection and Removal (duplicated, drop_duplicates)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Python - Pandas | 📊 Level: Beginner
**Topic:** Manage data integrity in a Pandas DataFrame by applying the duplicated and drop_duplicates methods to identify and eliminate identical row entries.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2" t="str">
        <f t="shared" si="6"/>
        <v>[ROLE] Tech Lead | [TASK] Assign incomplete Python script challenges | [TOPIC] Manage data integrity in a Pandas DataFrame by applying the duplicated and drop_duplicates methods to identify and eliminate identical row entries.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#31 | Stage 3 🧩 Complete | Python - Pandas | 📊 Level: Beginner | 🌐 Coding5s.com
**Concept:** Duplicate Management: Detection and Removal (duplicated, drop_duplicates)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data integrity in a Pandas DataFrame by applying the duplicated and drop_duplicates methods to identify and eliminate identical row entries..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data integrity in a Pandas DataFrame by applying the duplicated and drop_duplicates methods to identify and eliminate identical row entries.. Topic details: Duplicate Management: Detection and Removal (duplicated, drop_duplicates)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Python - Pandas | 📊 Level: Beginner
**Topic:** Manage data integrity in a Pandas DataFrame by applying the duplicated and drop_duplicates methods to identify and eliminate identical row entries.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2" t="str">
        <f t="shared" si="8"/>
        <v>[ROLE] Tech Lead | [TASK] Provide intentionally messy but functional code for learning debugging and improvement | [TOPIC] Manage data integrity in a Pandas DataFrame by applying the duplicated and drop_duplicates methods to identify and eliminate identical row entries.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Python - Pandas | 📊 Level: Beginner | 🌐 Coding5s.com
**Concept:** Duplicate Management: Detection and Removal (duplicated, drop_duplicates)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data integrity in a Pandas DataFrame by applying the duplicated and drop_duplicates methods to identify and eliminate identical row entries.. Topic details: Duplicate Management: Detection and Removal (duplicated, drop_duplicates)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Python - Pandas | 📊 Level: Beginner
**Topic:** Manage data integrity in a Pandas DataFrame by applying the duplicated and drop_duplicates methods to identify and eliminate identical row entries.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Python Jira Ticket | [TASK] Provide a guided implementation exercise with full solution for learning purposes | [TOPIC] Manage data integrity in a Pandas DataFrame by applying the duplicated and drop_duplicates methods to identify and eliminate identical row entries.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Python - Pandas | 📊 Level: Beginner | 🌐 Coding5s.com
**Concept:** Duplicate Management: Detection and Removal (duplicated, drop_duplicates)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data integrity in a Pandas DataFrame by applying the duplicated and drop_duplicates methods to identify and eliminate identical row entries.. Goal: Duplicate Management: Detection and Removal (duplicated, drop_duplicates)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Python - Pandas | 📊 Level: Beginner
**Topic:** Manage data integrity in a Pandas DataFrame by applying the duplicated and drop_duplicates methods to identify and eliminate identical row entries.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10</v>
      </c>
      <c r="D40" s="57">
        <v>3</v>
      </c>
      <c r="E40" s="58" t="s">
        <v>46</v>
      </c>
      <c r="F40" s="59">
        <v>32</v>
      </c>
      <c r="G40" s="60" t="s">
        <v>47</v>
      </c>
      <c r="H40" s="60" t="s">
        <v>48</v>
      </c>
      <c r="I40" s="61" t="s">
        <v>847</v>
      </c>
      <c r="J40" s="62" t="s">
        <v>848</v>
      </c>
      <c r="K40" s="129" t="str">
        <f t="shared" si="2"/>
        <v xml:space="preserve">[ROLE] Friendly tutor specializing in Python | [TOPIC] Standardize data types within a Pandas DataFrame by executing the astype method to cast specific Series into the correct numeric, string, or boolean formats. | [LEVEL] Beginner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Python - Pandas | 📊 Level: Beginner | 🌐 Coding5s.com
**Concept:** Type Conversion: Casting Series Data Types (astype)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data types within a Pandas DataFrame by executing the astype method to cast specific Series into the correct numeric, string, or boolean formats.. Topic details: Type Conversion: Casting Series Data Types (astype)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Python - Pandas | 📊 Level: Beginner
**Topic:** Standardize data types within a Pandas DataFrame by executing the astype method to cast specific Series into the correct numeric, string, or boolean formats.
---
 | [FOOTER RULE - STRICT] End your response with: '--- ⚡ *Coding5s Mentor System — Eliminating Epistemic Debt*' | </v>
      </c>
      <c r="M40" s="52">
        <v>0</v>
      </c>
      <c r="N40" s="102" t="str">
        <f t="shared" si="4"/>
        <v>[ROLE] Careless Python Developer | [TASK] Generate debugging challenges in Python | | [TOPIC] Standardize data types within a Pandas DataFrame by executing the astype method to cast specific Series into the correct numeric, string, or boolean formats. | | [LEVEL] Beginner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2 🐛 Debug | Python - Pandas | 📊 Level: Beginner | 🌐 Coding5s.com
Concept: Type Conversion: Casting Series Data Types (astype)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data types within a Pandas DataFrame by executing the astype method to cast specific Series into the correct numeric, string, or boolean formats.. Topic details: Type Conversion: Casting Series Data Types (astype)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Python - Pandas | 📊 Level: Beginner
**Topic:** Standardize data types within a Pandas DataFrame by executing the astype method to cast specific Series into the correct numeric, string, or boolean formats.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2" t="str">
        <f t="shared" si="6"/>
        <v>[ROLE] Tech Lead | [TASK] Assign incomplete Python script challenges | [TOPIC] Standardize data types within a Pandas DataFrame by executing the astype method to cast specific Series into the correct numeric, string, or boolean formats.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#32 | Stage 3 🧩 Complete | Python - Pandas | 📊 Level: Beginner | 🌐 Coding5s.com
**Concept:** Type Conversion: Casting Series Data Types (astype)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data types within a Pandas DataFrame by executing the astype method to cast specific Series into the correct numeric, string, or boolean formats..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data types within a Pandas DataFrame by executing the astype method to cast specific Series into the correct numeric, string, or boolean formats.. Topic details: Type Conversion: Casting Series Data Types (astype)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Python - Pandas | 📊 Level: Beginner
**Topic:** Standardize data types within a Pandas DataFrame by executing the astype method to cast specific Series into the correct numeric, string, or boolean formats.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2" t="str">
        <f t="shared" si="8"/>
        <v>[ROLE] Tech Lead | [TASK] Provide intentionally messy but functional code for learning debugging and improvement | [TOPIC] Standardize data types within a Pandas DataFrame by executing the astype method to cast specific Series into the correct numeric, string, or boolean formats. | [LEVEL] Beginner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Python - Pandas | 📊 Level: Beginner | 🌐 Coding5s.com
**Concept:** Type Conversion: Casting Series Data Types (astype)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data types within a Pandas DataFrame by executing the astype method to cast specific Series into the correct numeric, string, or boolean formats.. Topic details: Type Conversion: Casting Series Data Types (astype)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Python - Pandas | 📊 Level: Beginner
**Topic:** Standardize data types within a Pandas DataFrame by executing the astype method to cast specific Series into the correct numeric, string, or boolean formats.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Python Jira Ticket | [TASK] Provide a guided implementation exercise with full solution for learning purposes | [TOPIC] Standardize data types within a Pandas DataFrame by executing the astype method to cast specific Series into the correct numeric, string, or boolean formats.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Python - Pandas | 📊 Level: Beginner | 🌐 Coding5s.com
**Concept:** Type Conversion: Casting Series Data Types (astype)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data types within a Pandas DataFrame by executing the astype method to cast specific Series into the correct numeric, string, or boolean formats.. Goal: Type Conversion: Casting Series Data Types (astype)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Python - Pandas | 📊 Level: Beginner
**Topic:** Standardize data types within a Pandas DataFrame by executing the astype method to cast specific Series into the correct numeric, string, or boolean formats.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c>
      <c r="B41" s="45">
        <f t="shared" si="1"/>
        <v>4</v>
      </c>
      <c r="C41" s="95">
        <v>10</v>
      </c>
      <c r="D41" s="46">
        <v>4</v>
      </c>
      <c r="E41" s="58" t="s">
        <v>46</v>
      </c>
      <c r="F41" s="48">
        <v>33</v>
      </c>
      <c r="G41" s="49" t="s">
        <v>47</v>
      </c>
      <c r="H41" s="49" t="s">
        <v>48</v>
      </c>
      <c r="I41" s="50" t="s">
        <v>849</v>
      </c>
      <c r="J41" s="51" t="s">
        <v>850</v>
      </c>
      <c r="K41" s="129" t="str">
        <f t="shared" si="2"/>
        <v xml:space="preserve">[ROLE] Friendly tutor specializing in Python | [TOPIC] Manage tabular data effectively by explicitly exploring and assigning specific Pandas data types, including object, string, category, and modern nullable types, to optimize dataset integrity.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#33 | Stage 1 📖 Practice | Python - Pandas | 📊 Level: Beginner | 🌐 Coding5s.com
**Concept:** Data Types Deep Dive (object, string, category, nullable dtypes)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tabular data effectively by explicitly exploring and assigning specific Pandas data types, including object, string, category, and modern nullable types, to optimize dataset integrity.. Topic details: Data Types Deep Dive (object, string, category, nullable dtypes)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#33 | Practice | Python - Pandas | 📊 Level: Beginner
**Topic:** Manage tabular data effectively by explicitly exploring and assigning specific Pandas data types, including object, string, category, and modern nullable types, to optimize dataset integrity.
---
 | [FOOTER RULE - STRICT] End your response with: '--- ⚡ *Coding5s Mentor System — Eliminating Epistemic Debt*' | </v>
      </c>
      <c r="M41" s="53">
        <v>0</v>
      </c>
      <c r="N41" s="102" t="str">
        <f t="shared" si="4"/>
        <v>[ROLE] Careless Python Developer | [TASK] Generate debugging challenges in Python | | [TOPIC] Manage tabular data effectively by explicitly exploring and assigning specific Pandas data types, including object, string, category, and modern nullable types, to optimize dataset integrity.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2 🐛 Debug | Python - Pandas | 📊 Level: Beginner | 🌐 Coding5s.com
Concept: Data Types Deep Dive (object, string, category, nullable dtypes)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#33 | Debug | Python - Pandas | 📊 Level: Beginner
**Topic:** Manage tabular data effectively by explicitly exploring and assigning specific Pandas data types, including object, string, category, and modern nullable types, to optimize dataset integrity.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2" t="str">
        <f t="shared" si="6"/>
        <v>[ROLE] Tech Lead | [TASK] Assign incomplete Python script challenges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#33 | Stage 3 🧩 Complete | Python - Pandas | 📊 Level: Beginner | 🌐 Coding5s.com
**Concept:** Data Types Deep Dive (object, string, category, nullable dtypes)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tabular data effectively by explicitly exploring and assigning specific Pandas data types, including object, string, category, and modern nullable types, to optimize dataset integrity..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#33 | Complete | Python - Pandas | 📊 Level: Beginner
**Topic:** Manage tabular data effectively by explicitly exploring and assigning specific Pandas data types, including object, string, category, and modern nullable types, to optimize dataset integrity.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2" t="str">
        <f t="shared" si="8"/>
        <v>[ROLE] Tech Lead | [TASK] Provide intentionally messy but functional code for learning debugging and improvement | [TOPIC] Manage tabular data effectively by explicitly exploring and assigning specific Pandas data types, including object, string, category, and modern nullable types, to optimize dataset integrity.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#33 | Stage 4 🧹 Refactor | Python - Pandas | 📊 Level: Beginner | 🌐 Coding5s.com
**Concept:** Data Types Deep Dive (object, string, category, nullable dtypes)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Manage tabular data effectively by explicitly exploring and assigning specific Pandas data types, including object, string, category, and modern nullable types, to optimize dataset integrity.. Topic details: Data Types Deep Dive (object, string, category, nullable dtypes)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#33 | Refactor | Python - Pandas | 📊 Level: Beginner
**Topic:** Manage tabular data effectively by explicitly exploring and assigning specific Pandas data types, including object, string, category, and modern nullable types, to optimize dataset integrity.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Python Jira Ticket | [TASK] Provide a guided implementation exercise with full solution for learning purposes | [TOPIC] Manage tabular data effectively by explicitly exploring and assigning specific Pandas data types, including object, string, category, and modern nullable types, to optimize dataset integrity.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#33 | Stage 5 | Python - Pandas | 📊 Level: Beginner | 🌐 Coding5s.com
**Concept:** Data Types Deep Dive (object, string, category, nullable dtypes)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tabular data effectively by explicitly exploring and assigning specific Pandas data types, including object, string, category, and modern nullable types, to optimize dataset integrity.. Goal: Data Types Deep Dive (object, string, category, nullable dtypes)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#33 | Extend | Python - Pandas | 📊 Level: Beginner
**Topic:** Manage tabular data effectively by explicitly exploring and assigning specific Pandas data types, including object, string, category, and modern nullable types, to optimize dataset integrity.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
      </c>
      <c r="AA41" s="56" t="str">
        <f t="shared" si="13"/>
        <v/>
      </c>
      <c r="AB41" s="56" t="str">
        <f t="shared" si="14"/>
        <v/>
      </c>
      <c r="AC41" s="56" t="str">
        <f t="shared" si="15"/>
        <v/>
      </c>
      <c r="AD41" s="56" t="str">
        <f t="shared" si="16"/>
        <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xml:space="preserve">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v>
      </c>
      <c r="B42" s="45">
        <f t="shared" si="1"/>
        <v>4</v>
      </c>
      <c r="C42" s="95" t="s">
        <v>1011</v>
      </c>
      <c r="D42" s="57">
        <v>0</v>
      </c>
      <c r="E42" s="58" t="s">
        <v>786</v>
      </c>
      <c r="F42" s="59">
        <v>34</v>
      </c>
      <c r="G42" s="60" t="s">
        <v>47</v>
      </c>
      <c r="H42" s="60" t="s">
        <v>77</v>
      </c>
      <c r="I42" s="61" t="s">
        <v>851</v>
      </c>
      <c r="J42" s="62" t="s">
        <v>852</v>
      </c>
      <c r="K42" s="129" t="str">
        <f t="shared" si="2"/>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automated data sanitizer that takes a messy, unformatted spreadsheet as input, detects and drops duplicates, imputes missing values using Pandas, and outputs a fully cleaned and type-casted DataFrame.. Topics applied in this project: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#34 | Practice | Python - Pandas | 📊 Level: Beginner
**Project:** Build an automated data sanitizer that takes a messy, unformatted spreadsheet as input, detects and drops duplicates, imputes missing values using Pandas, and outputs a fully cleaned and type-casted DataFrame.
---
 | [FOOTER RULE - STRICT] End your response with: '--- ⚡ *Coding5s Mentor System — Eliminating Epistemic Debt*' | </v>
      </c>
      <c r="M42" s="52">
        <v>0</v>
      </c>
      <c r="N42" s="102" t="str">
        <f t="shared" si="4"/>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#34 | Debug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2" t="str">
        <f t="shared" si="6"/>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#34 | Complete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2" t="str">
        <f t="shared" si="8"/>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automated data sanitizer that takes a messy, unformatted spreadsheet as input, detects and drops duplicates, imputes missing values using Pandas, and outputs a fully cleaned and type-casted DataFrame.. Topics involved: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Project objective: Project 4: End-to-End Tabular Data Cleaning Protocol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#34 | Refactor | Python - Pandas | 📊 Level: Beginner
**Project:** Build an automated data sanitizer that takes a messy, unformatted spreadsheet as input, detects and drops duplicates, imputes missing values using Pandas, and outputs a fully cleaned and type-casted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automated data sanitizer that takes a messy, unformatted spreadsheet as input, detects and drops duplicates, imputes missing values using Pandas, and outputs a fully cleaned and type-casted DataFrame.. Topics integrated: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Business Goal: Project 4: End-to-End Tabular Data Cleaning Protocol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#34 | Extend | Python - Pandas | 📊 Level: Beginner
**Project:** Build an automated data sanitizer that takes a messy, unformatted spreadsheet as input, detects and drops duplicates, imputes missing values using Pandas, and outputs a fully cleaned and type-casted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[TASK] Teach through a practical Python - Pandas project following the micro-learning methodology, acting as a supportive tutor, creating a project about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#34 | Stage 1 | Python - Pandas | 📊 Level: Beginner | 🌐 Coding5s.com
**Project:** Project 4: End-to-End Tabular Data Cleaning Protocol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2" s="56" t="str">
        <f t="shared" si="13"/>
        <v>[ROLE] Careless Python Developer | [TASK] Generate debugging project in Python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[OUTPUT] Only header, dataset summary or statement (if any), email intro, objective, expected output, broken code, and footer | [HEADER RULE - STRICT] You MUST start your entire response EXACTLY with this markdown block (do not print anything before it):
### 🚀 Project #34 | Stage 2 | Python - Pandas | 📊 Level: Beginner | 🌐 Coding5s.com
Project: Project 4: End-to-End Tabular Data Cleaning Protocol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2" s="56" t="str">
        <f t="shared" si="14"/>
        <v>[ROLE] Tech Lead | [TASK] Assign incomplete project script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#34 | Stage 3 | Python - Pandas | 📊 Level: Beginner | 🌐 Coding5s.com
**Project:** Project 4: End-to-End Tabular Data Cleaning Protocol
---
 | [EXTERNAL_PACKAGE_PROTOCOL] Require standard pip tooling and requirements.txt for dependencies. | [CHALLENGE_CONSTRAINTS_POLICY] MUST be between 25–40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2" s="56" t="str">
        <f t="shared" si="15"/>
        <v>[ROLE] Tech Lead | [TASK] Provide a messy but functional project for refactoring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Tech Lead. A junior wrote this working but messy code. Tone: professional but exhausted | [HEADER RULE - STRICT] You MUST start your entire response EXACTLY with this markdown block (do not print anything before it):
### 🚀 Project #34 | Stage 4 | Python - Pandas | 📊 Level: Beginner | 🌐 Coding5s.com
**Project:** Project 4: End-to-End Tabular Data Cleaning Protocol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2" s="56" t="str">
        <f t="shared" si="16"/>
        <v>[ROLE] Tech Product Manager assigning a Python Jira Ticket | [TASK] Provide a guided project implementation with full solution | [PROJECT] Build an automated data sanitizer that takes a messy, unformatted spreadsheet as input, detects and drops duplicates, imputes missing values using Pandas, and outputs a fully cleaned and type-casted DataFrame. | [TOPICS USED] 
- Filter Pandas DataFrames dynamically by passing string-based logical expressions into the query method for cleaner, highly readable filtering syntax.
- Identify incomplete records within a Pandas DataFrame by applying the isna and notna methods to generate boolean masks highlighting missing or null data points.
- Clean a Pandas DataFrame by utilizing the dropna method to outright remove rows or columns that contain missing or null values.
- Impute missing values in a Pandas DataFrame by utilizing the fillna method to apply constant replacements or perform forward and backward filling techniques.
- Manage data integrity in a Pandas DataFrame by applying the duplicated and drop_duplicates methods to identify and eliminate identical row entries.
- Standardize data types within a Pandas DataFrame by executing the astype method to cast specific Series into the correct numeric, string, or boolean formats.
- Manage tabular data effectively by explicitly exploring and assigning specific Pandas data types, including object, string, category, and modern nullable types, to optimize dataset integrity. | [LEVEL] Beginner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#34 | Stage 5 | Python - Pandas | 📊 Level: Beginner | 🌐 Coding5s.com
**Project:** Project 4: End-to-End Tabular Data Cleaning Protocol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12</v>
      </c>
      <c r="D43" s="46">
        <v>4</v>
      </c>
      <c r="E43" s="58" t="s">
        <v>46</v>
      </c>
      <c r="F43" s="48">
        <v>35</v>
      </c>
      <c r="G43" s="49" t="s">
        <v>47</v>
      </c>
      <c r="H43" s="49" t="s">
        <v>48</v>
      </c>
      <c r="I43" s="50" t="s">
        <v>853</v>
      </c>
      <c r="J43" s="51" t="s">
        <v>854</v>
      </c>
      <c r="K43" s="129" t="str">
        <f t="shared" si="2"/>
        <v xml:space="preserve">[ROLE] Friendly tutor specializing in Python | [TOPIC] Modify specific entries within a Pandas DataFrame by utilizing the replace method to perform targeted, element-wise substitutions of explicit values.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Python - Pandas | 📊 Level: Beginner | 🌐 Coding5s.com
**Concept:** Value Modification: Element-wise Replacement (replace)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Modify specific entries within a Pandas DataFrame by utilizing the replace method to perform targeted, element-wise substitutions of explicit values.. Topic details: Value Modification: Element-wise Replacement (replace)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Python - Pandas | 📊 Level: Beginner
**Topic:** Modify specific entries within a Pandas DataFrame by utilizing the replace method to perform targeted, element-wise substitutions of explicit values.
---
 | [FOOTER RULE - STRICT] End your response with: '--- ⚡ *Coding5s Mentor System — Eliminating Epistemic Debt*' | </v>
      </c>
      <c r="M43" s="53">
        <v>0</v>
      </c>
      <c r="N43" s="102" t="str">
        <f t="shared" si="4"/>
        <v>[ROLE] Careless Python Developer | [TASK] Generate debugging challenges in Python | | [TOPIC] Modify specific entries within a Pandas DataFrame by utilizing the replace method to perform targeted, element-wise substitutions of explicit values.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2 🐛 Debug | Python - Pandas | 📊 Level: Beginner | 🌐 Coding5s.com
Concept: Value Modification: Element-wise Replacement (replace)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Modify specific entries within a Pandas DataFrame by utilizing the replace method to perform targeted, element-wise substitutions of explicit values.. Topic details: Value Modification: Element-wise Replacement (replace)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Python - Pandas | 📊 Level: Beginner
**Topic:** Modify specific entries within a Pandas DataFrame by utilizing the replace method to perform targeted, element-wise substitutions of explicit values.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2" t="str">
        <f t="shared" si="6"/>
        <v>[ROLE] Tech Lead | [TASK] Assign incomplete Python script challenges | [TOPIC] Modify specific entries within a Pandas DataFrame by utilizing the replace method to perform targeted, element-wise substitutions of explicit values.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#35 | Stage 3 🧩 Complete | Python - Pandas | 📊 Level: Beginner | 🌐 Coding5s.com
**Concept:** Value Modification: Element-wise Replacement (replace)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Modify specific entries within a Pandas DataFrame by utilizing the replace method to perform targeted, element-wise substitutions of explicit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Modify specific entries within a Pandas DataFrame by utilizing the replace method to perform targeted, element-wise substitutions of explicit values.. Topic details: Value Modification: Element-wise Replacement (replace)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Python - Pandas | 📊 Level: Beginner
**Topic:** Modify specific entries within a Pandas DataFrame by utilizing the replace method to perform targeted, element-wise substitutions of explicit values.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2" t="str">
        <f t="shared" si="8"/>
        <v>[ROLE] Tech Lead | [TASK] Provide intentionally messy but functional code for learning debugging and improvement | [TOPIC] Modify specific entries within a Pandas DataFrame by utilizing the replace method to perform targeted, element-wise substitutions of explicit values.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Python - Pandas | 📊 Level: Beginner | 🌐 Coding5s.com
**Concept:** Value Modification: Element-wise Replacement (replace)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Modify specific entries within a Pandas DataFrame by utilizing the replace method to perform targeted, element-wise substitutions of explicit values.. Topic details: Value Modification: Element-wise Replacement (replace)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Python - Pandas | 📊 Level: Beginner
**Topic:** Modify specific entries within a Pandas DataFrame by utilizing the replace method to perform targeted, element-wise substitutions of explicit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Python Jira Ticket | [TASK] Provide a guided implementation exercise with full solution for learning purposes | [TOPIC] Modify specific entries within a Pandas DataFrame by utilizing the replace method to perform targeted, element-wise substitutions of explicit values.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Python - Pandas | 📊 Level: Beginner | 🌐 Coding5s.com
**Concept:** Value Modification: Element-wise Replacement (replace)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Modify specific entries within a Pandas DataFrame by utilizing the replace method to perform targeted, element-wise substitutions of explicit values.. Goal: Value Modification: Element-wise Replacement (replace)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Python - Pandas | 📊 Level: Beginner
**Topic:** Modify specific entries within a Pandas DataFrame by utilizing the replace method to perform targeted, element-wise substitutions of explicit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12</v>
      </c>
      <c r="D44" s="57">
        <v>4</v>
      </c>
      <c r="E44" s="58" t="s">
        <v>46</v>
      </c>
      <c r="F44" s="59">
        <v>36</v>
      </c>
      <c r="G44" s="60" t="s">
        <v>47</v>
      </c>
      <c r="H44" s="60" t="s">
        <v>48</v>
      </c>
      <c r="I44" s="61" t="s">
        <v>855</v>
      </c>
      <c r="J44" s="62" t="s">
        <v>856</v>
      </c>
      <c r="K44" s="129" t="str">
        <f t="shared" si="2"/>
        <v xml:space="preserve">[ROLE] Friendly tutor specializing in Python | [TOPIC] Organize a Pandas DataFrame by applying the sort_values and sort_index methods to arrange the data systematically in ascending or descending order.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Python - Pandas | 📊 Level: Beginner | 🌐 Coding5s.com
**Concept:** Data Sorting: Ordering by Values and Index (sort_values,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Organize a Pandas DataFrame by applying the sort_values and sort_index methods to arrange the data systematically in ascending or descending order.. Topic details: Data Sorting: Ordering by Values and Index (sort_values, sort_index)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Python - Pandas | 📊 Level: Beginner
**Topic:** Organize a Pandas DataFrame by applying the sort_values and sort_index methods to arrange the data systematically in ascending or descending order.
---
 | [FOOTER RULE - STRICT] End your response with: '--- ⚡ *Coding5s Mentor System — Eliminating Epistemic Debt*' | </v>
      </c>
      <c r="M44" s="52">
        <v>0</v>
      </c>
      <c r="N44" s="102" t="str">
        <f t="shared" si="4"/>
        <v>[ROLE] Careless Python Developer | [TASK] Generate debugging challenges in Python | | [TOPIC] Organize a Pandas DataFrame by applying the sort_values and sort_index methods to arrange the data systematically in ascending or descending order.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2 🐛 Debug | Python - Pandas | 📊 Level: Beginner | 🌐 Coding5s.com
Concept: Data Sorting: Ordering by Values and Index (sort_values,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Organize a Pandas DataFrame by applying the sort_values and sort_index methods to arrange the data systematically in ascending or descending order.. Topic details: Data Sorting: Ordering by Values and Index (sort_values,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Python - Pandas | 📊 Level: Beginner
**Topic:** Organize a Pandas DataFrame by applying the sort_values and sort_index methods to arrange the data systematically in ascending or descending order.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2" t="str">
        <f t="shared" si="6"/>
        <v>[ROLE] Tech Lead | [TASK] Assign incomplete Python script challenges | [TOPIC] Organize a Pandas DataFrame by applying the sort_values and sort_index methods to arrange the data systematically in ascending or descending order.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#36 | Stage 3 🧩 Complete | Python - Pandas | 📊 Level: Beginner | 🌐 Coding5s.com
**Concept:** Data Sorting: Ordering by Values and Index (sort_values,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Organize a Pandas DataFrame by applying the sort_values and sort_index methods to arrange the data systematically in ascending or descending order..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Organize a Pandas DataFrame by applying the sort_values and sort_index methods to arrange the data systematically in ascending or descending order.. Topic details: Data Sorting: Ordering by Values and Index (sort_values,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Python - Pandas | 📊 Level: Beginner
**Topic:** Organize a Pandas DataFrame by applying the sort_values and sort_index methods to arrange the data systematically in ascending or descending order.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2" t="str">
        <f t="shared" si="8"/>
        <v>[ROLE] Tech Lead | [TASK] Provide intentionally messy but functional code for learning debugging and improvement | [TOPIC] Organize a Pandas DataFrame by applying the sort_values and sort_index methods to arrange the data systematically in ascending or descending order.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Python - Pandas | 📊 Level: Beginner | 🌐 Coding5s.com
**Concept:** Data Sorting: Ordering by Values and Index (sort_values,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Organize a Pandas DataFrame by applying the sort_values and sort_index methods to arrange the data systematically in ascending or descending order.. Topic details: Data Sorting: Ordering by Values and Index (sort_values,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Python - Pandas | 📊 Level: Beginner
**Topic:** Organize a Pandas DataFrame by applying the sort_values and sort_index methods to arrange the data systematically in ascending or descending order.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Python Jira Ticket | [TASK] Provide a guided implementation exercise with full solution for learning purposes | [TOPIC] Organize a Pandas DataFrame by applying the sort_values and sort_index methods to arrange the data systematically in ascending or descending order.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Python - Pandas | 📊 Level: Beginner | 🌐 Coding5s.com
**Concept:** Data Sorting: Ordering by Values and Index (sort_values, sort_index)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Organize a Pandas DataFrame by applying the sort_values and sort_index methods to arrange the data systematically in ascending or descending order.. Goal: Data Sorting: Ordering by Values and Index (sort_values,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Python - Pandas | 📊 Level: Beginner
**Topic:** Organize a Pandas DataFrame by applying the sort_values and sort_index methods to arrange the data systematically in ascending or descending order.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12</v>
      </c>
      <c r="D45" s="46">
        <v>4</v>
      </c>
      <c r="E45" s="58" t="s">
        <v>46</v>
      </c>
      <c r="F45" s="48">
        <v>37</v>
      </c>
      <c r="G45" s="49" t="s">
        <v>47</v>
      </c>
      <c r="H45" s="49" t="s">
        <v>48</v>
      </c>
      <c r="I45" s="50" t="s">
        <v>857</v>
      </c>
      <c r="J45" s="51" t="s">
        <v>858</v>
      </c>
      <c r="K45" s="129" t="str">
        <f t="shared" si="2"/>
        <v xml:space="preserve">[ROLE] Friendly tutor specializing in Python | [TOPIC] Perform foundational data validation and manage mathematical outliers in Pandas DataFrames by calculating analytical quantiles, applying the clip method, and executing logical sanity checks. | [LEVEL] Beginner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Focus: basic function definitions, return values, positional/keyword arguments, and list/dict comprehensions.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Python - Pandas | 📊 Level: Beginner | 🌐 Coding5s.com
**Concept:** Data Validation and Outlier Handling (quantiles, clipping, sanity checks)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foundational data validation and manage mathematical outliers in Pandas DataFrames by calculating analytical quantiles, applying the clip method, and executing logical sanity checks.. Topic details: Data Validation and Outlier Handling (quantiles, clipping, sanity checks) | [LANGUAGE CONSISTENCY RULE] ALL output text MUST be written strictly in (English). | [LANGUAGE SEED CONTEXT] Language Seed Not Necessary | [LANGUAGE] English | [MENTOR_SCOPE_EXPECTATIONS] Evaluate based on basic functions, data structures, and conditional logic. Do NOT expect decorators, generators, or asyncio unless explicitly demanded.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Python - Pandas | 📊 Level: Beginner
**Topic:** Perform foundational data validation and manage mathematical outliers in Pandas DataFrames by calculating analytical quantiles, applying the clip method, and executing logical sanity checks.
---
 | [FOOTER RULE - STRICT] End your response with: '--- ⚡ *Coding5s Mentor System — Eliminating Epistemic Debt*' | </v>
      </c>
      <c r="M45" s="53">
        <v>0</v>
      </c>
      <c r="N45" s="102" t="str">
        <f t="shared" si="4"/>
        <v>[ROLE] Careless Python Developer | [TASK] Generate debugging challenges in Python | | [TOPIC] Perform foundational data validation and manage mathematical outliers in Pandas DataFrames by calculating analytical quantiles, applying the clip method, and executing logical sanity checks. | | [LEVEL] Beginner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2 🐛 Debug | Python - Pandas | 📊 Level: Beginner | 🌐 Coding5s.com
Concept: Data Validation and Outlier Handling (quantiles, clipping, sanity checks)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- 5–15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Python - Pandas | 📊 Level: Beginner
**Topic:** Perform foundational data validation and manage mathematical outliers in Pandas DataFrames by calculating analytical quantiles, applying the clip method, and executing logical sanity checks.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2" t="str">
        <f t="shared" si="6"/>
        <v>[ROLE] Tech Lead | [TASK] Assign incomplete Python script challenges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#37 | Stage 3 🧩 Complete | Python - Pandas | 📊 Level: Beginner | 🌐 Coding5s.com
**Concept:** Data Validation and Outlier Handling (quantiles, clipping, sanity checks)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- 5–15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foundational data validation and manage mathematical outliers in Pandas DataFrames by calculating analytical quantiles, applying the clip method, and executing logical sanity checks..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Python - Pandas | 📊 Level: Beginner
**Topic:** Perform foundational data validation and manage mathematical outliers in Pandas DataFrames by calculating analytical quantiles, applying the clip method, and executing logical sanity checks.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2" t="str">
        <f t="shared" si="8"/>
        <v>[ROLE] Tech Lead | [TASK] Provide intentionally messy but functional code for learning debugging and improvement | [TOPIC] Perform foundational data validation and manage mathematical outliers in Pandas DataFrames by calculating analytical quantiles, applying the clip method, and executing logical sanity checks. | [LEVEL] Beginner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Python - Pandas | 📊 Level: Beginner | 🌐 Coding5s.com
**Concept:** Data Validation and Outlier Handling (quantiles, clipping, sanity checks)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foundational data validation and manage mathematical outliers in Pandas DataFrames by calculating analytical quantiles, applying the clip method, and executing logical sanity checks.. Topic details: Data Validation and Outlier Handling (quantiles, clipping, sanity checks)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Python - Pandas | 📊 Level: Beginner
**Topic:** Perform foundational data validation and manage mathematical outliers in Pandas DataFrames by calculating analytical quantiles, applying the clip method, and executing logical sanity checks.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Python Jira Ticket | [TASK] Provide a guided implementation exercise with full solution for learning purposes | [TOPIC] Perform foundational data validation and manage mathematical outliers in Pandas DataFrames by calculating analytical quantiles, applying the clip method, and executing logical sanity checks. | [LEVEL] Beginner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Python - Pandas | 📊 Level: Beginner | 🌐 Coding5s.com
**Concept:** Data Validation and Outlier Handling (quantiles, clipping, sanity checks)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foundational data validation and manage mathematical outliers in Pandas DataFrames by calculating analytical quantiles, applying the clip method, and executing logical sanity checks.. Goal: Data Validation and Outlier Handling (quantiles, clipping, sanity checks)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Python - Pandas | 📊 Level: Beginner
**Topic:** Perform foundational data validation and manage mathematical outliers in Pandas DataFrames by calculating analytical quantiles, applying the clip method, and executing logical sanity checks.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10</v>
      </c>
      <c r="D46" s="57">
        <v>4</v>
      </c>
      <c r="E46" s="58" t="s">
        <v>46</v>
      </c>
      <c r="F46" s="59">
        <v>38</v>
      </c>
      <c r="G46" s="60" t="s">
        <v>158</v>
      </c>
      <c r="H46" s="60" t="s">
        <v>48</v>
      </c>
      <c r="I46" s="61" t="s">
        <v>859</v>
      </c>
      <c r="J46" s="62" t="s">
        <v>860</v>
      </c>
      <c r="K46" s="129" t="str">
        <f t="shared" si="2"/>
        <v xml:space="preserve">[ROLE] Friendly tutor specializing in Python | [TOPIC] Assign numerical rankings to specific series within a Pandas DataFrame by utilizing the rank method to determine the relative standing of individual values across a dataset.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Python - Pandas | 📊 Level: Intermediate | 🌐 Coding5s.com
**Concept:** Basic Ranking: Assigning Numerical Ranks (rank)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Assign numerical rankings to specific series within a Pandas DataFrame by utilizing the rank method to determine the relative standing of individual values across a dataset.. Topic details: Basic Ranking: Assigning Numerical Ranks (rank)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Python - Pandas | 📊 Level: Intermediate
**Topic:** Assign numerical rankings to specific series within a Pandas DataFrame by utilizing the rank method to determine the relative standing of individual values across a dataset.
---
 | [FOOTER RULE - STRICT] End your response with: '--- ⚡ *Coding5s Mentor System — Eliminating Epistemic Debt*' | </v>
      </c>
      <c r="M46" s="52">
        <v>0</v>
      </c>
      <c r="N46" s="102" t="str">
        <f t="shared" si="4"/>
        <v>[ROLE] Careless Python Developer | [TASK] Generate debugging challenges in Python | | [TOPIC] Assign numerical rankings to specific series within a Pandas DataFrame by utilizing the rank method to determine the relative standing of individual values across a dataset.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2 🐛 Debug | Python - Pandas | 📊 Level: Intermediate | 🌐 Coding5s.com
Concept: Basic Ranking: Assigning Numerical Ranks (rank)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Assign numerical rankings to specific series within a Pandas DataFrame by utilizing the rank method to determine the relative standing of individual values across a dataset.. Topic details: Basic Ranking: Assigning Numerical Ranks (rank)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Python - Pandas | 📊 Level: Intermediate
**Topic:** Assign numerical rankings to specific series within a Pandas DataFrame by utilizing the rank method to determine the relative standing of individual values across a dataset.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2" t="str">
        <f t="shared" si="6"/>
        <v>[ROLE] Tech Lead | [TASK] Assign incomplete Python script challenges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#38 | Stage 3 🧩 Complete | Python - Pandas | 📊 Level: Intermediate | 🌐 Coding5s.com
**Concept:** Basic Ranking: Assigning Numerical Ranks (rank)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Assign numerical rankings to specific series within a Pandas DataFrame by utilizing the rank method to determine the relative standing of individual values across a dataset..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Assign numerical rankings to specific series within a Pandas DataFrame by utilizing the rank method to determine the relative standing of individual values across a dataset.. Topic details: Basic Ranking: Assigning Numerical Ranks (rank)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Python - Pandas | 📊 Level: Intermediate
**Topic:** Assign numerical rankings to specific series within a Pandas DataFrame by utilizing the rank method to determine the relative standing of individual values across a dataset.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2" t="str">
        <f t="shared" si="8"/>
        <v>[ROLE] Tech Lead | [TASK] Provide intentionally messy but functional code for learning debugging and improvement | [TOPIC] Assign numerical rankings to specific series within a Pandas DataFrame by utilizing the rank method to determine the relative standing of individual values across a dataset.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Python - Pandas | 📊 Level: Intermediate | 🌐 Coding5s.com
**Concept:** Basic Ranking: Assigning Numerical Ranks (rank)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Assign numerical rankings to specific series within a Pandas DataFrame by utilizing the rank method to determine the relative standing of individual values across a dataset.. Topic details: Basic Ranking: Assigning Numerical Ranks (rank)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Python - Pandas | 📊 Level: Intermediate
**Topic:** Assign numerical rankings to specific series within a Pandas DataFrame by utilizing the rank method to determine the relative standing of individual values across a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Python Jira Ticket | [TASK] Provide a guided implementation exercise with full solution for learning purposes | [TOPIC] Assign numerical rankings to specific series within a Pandas DataFrame by utilizing the rank method to determine the relative standing of individual values across a dataset.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Python - Pandas | 📊 Level: Intermediate | 🌐 Coding5s.com
**Concept:** Basic Ranking: Assigning Numerical Ranks (rank)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Assign numerical rankings to specific series within a Pandas DataFrame by utilizing the rank method to determine the relative standing of individual values across a dataset.. Goal: Basic Ranking: Assigning Numerical Ranks (rank)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Python - Pandas | 📊 Level: Intermediate
**Topic:** Assign numerical rankings to specific series within a Pandas DataFrame by utilizing the rank method to determine the relative standing of individual values across a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8</v>
      </c>
      <c r="D47" s="46">
        <v>3</v>
      </c>
      <c r="E47" s="58" t="s">
        <v>46</v>
      </c>
      <c r="F47" s="48">
        <v>39</v>
      </c>
      <c r="G47" s="49" t="s">
        <v>158</v>
      </c>
      <c r="H47" s="49" t="s">
        <v>48</v>
      </c>
      <c r="I47" s="50" t="s">
        <v>861</v>
      </c>
      <c r="J47" s="51" t="s">
        <v>862</v>
      </c>
      <c r="K47" s="129" t="str">
        <f t="shared" si="2"/>
        <v xml:space="preserve">[ROLE] Friendly tutor specializing in Python | [TOPIC] Standardize text data within a Pandas Series by applying basic string conversions using str.lower, str.upper, and str.title to ensure uniform capitalization. | [LEVEL] Intermediate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Python - Pandas | 📊 Level: Intermediate | 🌐 Coding5s.com
**Concept:** String Accessor: Basic Conversions (str.lower, str.upper, str.title)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text data within a Pandas Series by applying basic string conversions using str.lower, str.upper, and str.title to ensure uniform capitalization.. Topic details: String Accessor: Basic Conversions (str.lower, str.upper, str.title)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Python - Pandas | 📊 Level: Intermediate
**Topic:** Standardize text data within a Pandas Series by applying basic string conversions using str.lower, str.upper, and str.title to ensure uniform capitalization.
---
 | [FOOTER RULE - STRICT] End your response with: '--- ⚡ *Coding5s Mentor System — Eliminating Epistemic Debt*' | </v>
      </c>
      <c r="M47" s="53">
        <v>0</v>
      </c>
      <c r="N47" s="102" t="str">
        <f t="shared" si="4"/>
        <v>[ROLE] Careless Python Developer | [TASK] Generate debugging challenges in Python | | [TOPIC] Standardize text data within a Pandas Series by applying basic string conversions using str.lower, str.upper, and str.title to ensure uniform capitalization. | | [LEVEL] Intermediate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2 🐛 Debug | Python - Pandas | 📊 Level: Intermediate | 🌐 Coding5s.com
Concept: String Accessor: Basic Conversions (str.lower, str.upper, str.title)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text data within a Pandas Series by applying basic string conversions using str.lower, str.upper, and str.title to ensure uniform capitalization.. Topic details: String Accessor: Basic Conversions (str.lower, str.upper, str.title)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Python - Pandas | 📊 Level: Intermediate
**Topic:** Standardize text data within a Pandas Series by applying basic string conversions using str.lower, str.upper, and str.title to ensure uniform capitalization.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2" t="str">
        <f t="shared" si="6"/>
        <v>[ROLE] Tech Lead | [TASK] Assign incomplete Python script challenges | [TOPIC] Standardize text data within a Pandas Series by applying basic string conversions using str.lower, str.upper, and str.title to ensure uniform capitalization.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#39 | Stage 3 🧩 Complete | Python - Pandas | 📊 Level: Intermediate | 🌐 Coding5s.com
**Concept:** String Accessor: Basic Conversions (str.lower, str.upper, str.title)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text data within a Pandas Series by applying basic string conversions using str.lower, str.upper, and str.title to ensure uniform capitalization..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text data within a Pandas Series by applying basic string conversions using str.lower, str.upper, and str.title to ensure uniform capitalization.. Topic details: String Accessor: Basic Conversions (str.lower, str.upper, str.title)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Python - Pandas | 📊 Level: Intermediate
**Topic:** Standardize text data within a Pandas Series by applying basic string conversions using str.lower, str.upper, and str.title to ensure uniform capitalization.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2" t="str">
        <f t="shared" si="8"/>
        <v>[ROLE] Tech Lead | [TASK] Provide intentionally messy but functional code for learning debugging and improvement | [TOPIC] Standardize text data within a Pandas Series by applying basic string conversions using str.lower, str.upper, and str.title to ensure uniform capitalization.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Python - Pandas | 📊 Level: Intermediate | 🌐 Coding5s.com
**Concept:** String Accessor: Basic Conversions (str.lower, str.upper, str.title)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text data within a Pandas Series by applying basic string conversions using str.lower, str.upper, and str.title to ensure uniform capitalization.. Topic details: String Accessor: Basic Conversions (str.lower, str.upper, str.title)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Python - Pandas | 📊 Level: Intermediate
**Topic:** Standardize text data within a Pandas Series by applying basic string conversions using str.lower, str.upper, and str.title to ensure uniform capitalization.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Python Jira Ticket | [TASK] Provide a guided implementation exercise with full solution for learning purposes | [TOPIC] Standardize text data within a Pandas Series by applying basic string conversions using str.lower, str.upper, and str.title to ensure uniform capitalization.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Python - Pandas | 📊 Level: Intermediate | 🌐 Coding5s.com
**Concept:** String Accessor: Basic Conversions (str.lower, str.upper, str.title)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text data within a Pandas Series by applying basic string conversions using str.lower, str.upper, and str.title to ensure uniform capitalization.. Goal: String Accessor: Basic Conversions (str.lower, str.upper, str.title)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Python - Pandas | 📊 Level: Intermediate
**Topic:** Standardize text data within a Pandas Series by applying basic string conversions using str.lower, str.upper, and str.title to ensure uniform capitalization.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10</v>
      </c>
      <c r="D48" s="57">
        <v>4</v>
      </c>
      <c r="E48" s="58" t="s">
        <v>46</v>
      </c>
      <c r="F48" s="59">
        <v>40</v>
      </c>
      <c r="G48" s="60" t="s">
        <v>158</v>
      </c>
      <c r="H48" s="60" t="s">
        <v>48</v>
      </c>
      <c r="I48" s="61" t="s">
        <v>863</v>
      </c>
      <c r="J48" s="62" t="s">
        <v>864</v>
      </c>
      <c r="K48" s="129" t="str">
        <f t="shared" si="2"/>
        <v xml:space="preserve">[ROLE] Friendly tutor specializing in Python | [TOPIC] Filter textual data within a Pandas DataFrame by implementing pattern matching techniques using str.contains, str.startswith, and str.endswith to extract relevant subsets.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Python - Pandas | 📊 Level: Intermediate | 🌐 Coding5s.com
**Concept:** String Accessor: Pattern Matching &amp; Filtering (str.contains, str.startswith, str.endswith)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textual data within a Pandas DataFrame by implementing pattern matching techniques using str.contains, str.startswith, and str.endswith to extract relevant subsets.. Topic details: String Accessor: Pattern Matching &amp; Filtering (str.contains, str.startswith, str.endswith)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Python - Pandas | 📊 Level: Intermediate
**Topic:** Filter textual data within a Pandas DataFrame by implementing pattern matching techniques using str.contains, str.startswith, and str.endswith to extract relevant subsets.
---
 | [FOOTER RULE - STRICT] End your response with: '--- ⚡ *Coding5s Mentor System — Eliminating Epistemic Debt*' | </v>
      </c>
      <c r="M48" s="52">
        <v>0</v>
      </c>
      <c r="N48" s="102" t="str">
        <f t="shared" si="4"/>
        <v>[ROLE] Careless Python Developer | [TASK] Generate debugging challenges in Python | | [TOPIC] Filter textual data within a Pandas DataFrame by implementing pattern matching techniques using str.contains, str.startswith, and str.endswith to extract relevant subsets.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2 🐛 Debug | Python - Pandas | 📊 Level: Intermediate | 🌐 Coding5s.com
Concept: String Accessor: Pattern Matching &amp; Filtering (str.contains, str.startswith, str.endswith)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Python - Pandas | 📊 Level: Intermediate
**Topic:** Filter textual data within a Pandas DataFrame by implementing pattern matching techniques using str.contains, str.startswith, and str.endswith to extract relevant subsets.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2" t="str">
        <f t="shared" si="6"/>
        <v>[ROLE] Tech Lead | [TASK] Assign incomplete Python script challenges | [TOPIC] Filter textual data within a Pandas DataFrame by implementing pattern matching techniques using str.contains, str.startswith, and str.endswith to extract relevant subsets.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#40 | Stage 3 🧩 Complete | Python - Pandas | 📊 Level: Intermediate | 🌐 Coding5s.com
**Concept:** String Accessor: Pattern Matching &amp; Filtering (str.contains, str.startswith, str.endswith)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textual data within a Pandas DataFrame by implementing pattern matching techniques using str.contains, str.startswith, and str.endswith to extract relevant subsets..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Python - Pandas | 📊 Level: Intermediate
**Topic:** Filter textual data within a Pandas DataFrame by implementing pattern matching techniques using str.contains, str.startswith, and str.endswith to extract relevant subsets.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2" t="str">
        <f t="shared" si="8"/>
        <v>[ROLE] Tech Lead | [TASK] Provide intentionally messy but functional code for learning debugging and improvement | [TOPIC] Filter textual data within a Pandas DataFrame by implementing pattern matching techniques using str.contains, str.startswith, and str.endswith to extract relevant subsets.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Python - Pandas | 📊 Level: Intermediate | 🌐 Coding5s.com
**Concept:** String Accessor: Pattern Matching &amp; Filtering (str.contains, str.startswith, str.endswith)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textual data within a Pandas DataFrame by implementing pattern matching techniques using str.contains, str.startswith, and str.endswith to extract relevant subsets.. Topic details: String Accessor: Pattern Matching &amp; Filtering (str.contains, str.startswith, str.endswith)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Python - Pandas | 📊 Level: Intermediate
**Topic:** Filter textual data within a Pandas DataFrame by implementing pattern matching techniques using str.contains, str.startswith, and str.endswith to extract relevant subsets.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Python Jira Ticket | [TASK] Provide a guided implementation exercise with full solution for learning purposes | [TOPIC] Filter textual data within a Pandas DataFrame by implementing pattern matching techniques using str.contains, str.startswith, and str.endswith to extract relevant subsets.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Python - Pandas | 📊 Level: Intermediate | 🌐 Coding5s.com
**Concept:** String Accessor: Pattern Matching &amp; Filtering (str.contains, str.startswith, str.endswith)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textual data within a Pandas DataFrame by implementing pattern matching techniques using str.contains, str.startswith, and str.endswith to extract relevant subsets.. Goal: String Accessor: Pattern Matching &amp; Filtering (str.contains, str.startswith, str.endswith)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Python - Pandas | 📊 Level: Intermediate
**Topic:** Filter textual data within a Pandas DataFrame by implementing pattern matching techniques using str.contains, str.startswith, and str.endswith to extract relevant subsets.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10</v>
      </c>
      <c r="D49" s="46">
        <v>4</v>
      </c>
      <c r="E49" s="58" t="s">
        <v>46</v>
      </c>
      <c r="F49" s="48">
        <v>41</v>
      </c>
      <c r="G49" s="49" t="s">
        <v>158</v>
      </c>
      <c r="H49" s="49" t="s">
        <v>48</v>
      </c>
      <c r="I49" s="50" t="s">
        <v>865</v>
      </c>
      <c r="J49" s="51" t="s">
        <v>866</v>
      </c>
      <c r="K49" s="129" t="str">
        <f t="shared" si="2"/>
        <v xml:space="preserve">[ROLE] Friendly tutor specializing in Python | [TOPIC] Manipulate complex text strings within a Pandas Series by utilizing str.split to separate data into multiple columns and str.replace to substitute specific substrings.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Python - Pandas | 📊 Level: Intermediate | 🌐 Coding5s.com
**Concept:** String Accessor: Splitting and Replacing Substrings (str.split, str.replace)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Manipulate complex text strings within a Pandas Series by utilizing str.split to separate data into multiple columns and str.replace to substitute specific substrings.. Topic details: String Accessor: Splitting and Replacing Substrings (str.split, str.replace)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Python - Pandas | 📊 Level: Intermediate
**Topic:** Manipulate complex text strings within a Pandas Series by utilizing str.split to separate data into multiple columns and str.replace to substitute specific substrings.
---
 | [FOOTER RULE - STRICT] End your response with: '--- ⚡ *Coding5s Mentor System — Eliminating Epistemic Debt*' | </v>
      </c>
      <c r="M49" s="53">
        <v>0</v>
      </c>
      <c r="N49" s="102" t="str">
        <f t="shared" si="4"/>
        <v>[ROLE] Careless Python Developer | [TASK] Generate debugging challenges in Python | | [TOPIC] Manipulate complex text strings within a Pandas Series by utilizing str.split to separate data into multiple columns and str.replace to substitute specific substrings.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2 🐛 Debug | Python - Pandas | 📊 Level: Intermediate | 🌐 Coding5s.com
Concept: String Accessor: Splitting and Replacing Substrings (str.split, str.replace)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Python - Pandas | 📊 Level: Intermediate
**Topic:** Manipulate complex text strings within a Pandas Series by utilizing str.split to separate data into multiple columns and str.replace to substitute specific substrings.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2" t="str">
        <f t="shared" si="6"/>
        <v>[ROLE] Tech Lead | [TASK] Assign incomplete Python script challenges | [TOPIC] Manipulate complex text strings within a Pandas Series by utilizing str.split to separate data into multiple columns and str.replace to substitute specific substrings.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#41 | Stage 3 🧩 Complete | Python - Pandas | 📊 Level: Intermediate | 🌐 Coding5s.com
**Concept:** String Accessor: Splitting and Replacing Substrings (str.split, str.replace)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Manipulate complex text strings within a Pandas Series by utilizing str.split to separate data into multiple columns and str.replace to substitute specific substrings..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Python - Pandas | 📊 Level: Intermediate
**Topic:** Manipulate complex text strings within a Pandas Series by utilizing str.split to separate data into multiple columns and str.replace to substitute specific substrings.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2" t="str">
        <f t="shared" si="8"/>
        <v>[ROLE] Tech Lead | [TASK] Provide intentionally messy but functional code for learning debugging and improvement | [TOPIC] Manipulate complex text strings within a Pandas Series by utilizing str.split to separate data into multiple columns and str.replace to substitute specific substrings.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Python - Pandas | 📊 Level: Intermediate | 🌐 Coding5s.com
**Concept:** String Accessor: Splitting and Replacing Substrings (str.split, str.replace)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Manipulate complex text strings within a Pandas Series by utilizing str.split to separate data into multiple columns and str.replace to substitute specific substrings.. Topic details: String Accessor: Splitting and Replacing Substrings (str.split, str.replace)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Python - Pandas | 📊 Level: Intermediate
**Topic:** Manipulate complex text strings within a Pandas Series by utilizing str.split to separate data into multiple columns and str.replace to substitute specific substrings.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Python Jira Ticket | [TASK] Provide a guided implementation exercise with full solution for learning purposes | [TOPIC] Manipulate complex text strings within a Pandas Series by utilizing str.split to separate data into multiple columns and str.replace to substitute specific substrings.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Python - Pandas | 📊 Level: Intermediate | 🌐 Coding5s.com
**Concept:** String Accessor: Splitting and Replacing Substrings (str.split, str.replace)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Manipulate complex text strings within a Pandas Series by utilizing str.split to separate data into multiple columns and str.replace to substitute specific substrings.. Goal: String Accessor: Splitting and Replacing Substrings (str.split, str.replace)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Python - Pandas | 📊 Level: Intermediate
**Topic:** Manipulate complex text strings within a Pandas Series by utilizing str.split to separate data into multiple columns and str.replace to substitute specific substrings.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c>
      <c r="B50" s="45">
        <f t="shared" si="1"/>
        <v>5</v>
      </c>
      <c r="C50" s="95">
        <v>10</v>
      </c>
      <c r="D50" s="57">
        <v>5</v>
      </c>
      <c r="E50" s="58" t="s">
        <v>46</v>
      </c>
      <c r="F50" s="59">
        <v>42</v>
      </c>
      <c r="G50" s="60" t="s">
        <v>158</v>
      </c>
      <c r="H50" s="60" t="s">
        <v>48</v>
      </c>
      <c r="I50" s="61" t="s">
        <v>867</v>
      </c>
      <c r="J50" s="62" t="s">
        <v>868</v>
      </c>
      <c r="K50" s="129" t="str">
        <f t="shared" si="2"/>
        <v xml:space="preserve">[ROLE] Friendly tutor specializing in Python | [TOPIC] Extract structured information from unstructured text data in a Pandas Series by applying advanced regular expressions (Regex) in conjunction with the str.extract method.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#42 | Stage 1 📖 Practice | Python - Pandas | 📊 Level: Intermediate | 🌐 Coding5s.com
**Concept:** String Accessor: Extraction with Regular Expressions (str.extract)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structured information from unstructured text data in a Pandas Series by applying advanced regular expressions (Regex) in conjunction with the str.extract method.. Topic details: String Accessor: Extraction with Regular Expressions (str.extract)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#42 | Practice | Python - Pandas | 📊 Level: Intermediate
**Topic:** Extract structured information from unstructured text data in a Pandas Series by applying advanced regular expressions (Regex) in conjunction with the str.extract method.
---
 | [FOOTER RULE - STRICT] End your response with: '--- ⚡ *Coding5s Mentor System — Eliminating Epistemic Debt*' | </v>
      </c>
      <c r="M50" s="52">
        <v>0</v>
      </c>
      <c r="N50" s="102" t="str">
        <f t="shared" si="4"/>
        <v>[ROLE] Careless Python Developer | [TASK] Generate debugging challenges in Python | | [TOPIC] Extract structured information from unstructured text data in a Pandas Series by applying advanced regular expressions (Regex) in conjunction with the str.extract method.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2 🐛 Debug | Python - Pandas | 📊 Level: Intermediate | 🌐 Coding5s.com
Concept: String Accessor: Extraction with Regular Expressions (str.extract)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#42 | Debug | Python - Pandas | 📊 Level: Intermediate
**Topic:** Extract structured information from unstructured text data in a Pandas Series by applying advanced regular expressions (Regex) in conjunction with the str.extract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2" t="str">
        <f t="shared" si="6"/>
        <v>[ROLE] Tech Lead | [TASK] Assign incomplete Python script challenges | [TOPIC] Extract structured information from unstructured text data in a Pandas Series by applying advanced regular expressions (Regex) in conjunction with the str.extract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#42 | Stage 3 🧩 Complete | Python - Pandas | 📊 Level: Intermediate | 🌐 Coding5s.com
**Concept:** String Accessor: Extraction with Regular Expressions (str.extract)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structured information from unstructured text data in a Pandas Series by applying advanced regular expressions (Regex) in conjunction with the str.extract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#42 | Complete | Python - Pandas | 📊 Level: Intermediate
**Topic:** Extract structured information from unstructured text data in a Pandas Series by applying advanced regular expressions (Regex) in conjunction with the str.extract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2" t="str">
        <f t="shared" si="8"/>
        <v>[ROLE] Tech Lead | [TASK] Provide intentionally messy but functional code for learning debugging and improvement | [TOPIC] Extract structured information from unstructured text data in a Pandas Series by applying advanced regular expressions (Regex) in conjunction with the str.extract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#42 | Stage 4 🧹 Refactor | Python - Pandas | 📊 Level: Intermediate | 🌐 Coding5s.com
**Concept:** String Accessor: Extraction with Regular Expressions (str.extract)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structured information from unstructured text data in a Pandas Series by applying advanced regular expressions (Regex) in conjunction with the str.extract method.. Topic details: String Accessor: Extraction with Regular Expressions (str.extract)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#42 | Refactor | Python - Pandas | 📊 Level: Intermediate
**Topic:** Extract structured information from unstructured text data in a Pandas Series by applying advanced regular expressions (Regex) in conjunction with the str.extract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Python Jira Ticket | [TASK] Provide a guided implementation exercise with full solution for learning purposes | [TOPIC] Extract structured information from unstructured text data in a Pandas Series by applying advanced regular expressions (Regex) in conjunction with the str.extract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#42 | Stage 5 | Python - Pandas | 📊 Level: Intermediate | 🌐 Coding5s.com
**Concept:** String Accessor: Extraction with Regular Expressions (str.extract)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structured information from unstructured text data in a Pandas Series by applying advanced regular expressions (Regex) in conjunction with the str.extract method.. Goal: String Accessor: Extraction with Regular Expressions (str.extract)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#42 | Extend | Python - Pandas | 📊 Level: Intermediate
**Topic:** Extract structured information from unstructured text data in a Pandas Series by applying advanced regular expressions (Regex) in conjunction with the str.extract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
      </c>
      <c r="AA50" s="56" t="str">
        <f t="shared" si="13"/>
        <v/>
      </c>
      <c r="AB50" s="56" t="str">
        <f t="shared" si="14"/>
        <v/>
      </c>
      <c r="AC50" s="56" t="str">
        <f t="shared" si="15"/>
        <v/>
      </c>
      <c r="AD50" s="56" t="str">
        <f t="shared" si="16"/>
        <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xml:space="preserve">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v>
      </c>
      <c r="B51" s="45">
        <f t="shared" si="1"/>
        <v>5</v>
      </c>
      <c r="C51" s="95" t="s">
        <v>1011</v>
      </c>
      <c r="D51" s="46">
        <v>0</v>
      </c>
      <c r="E51" s="58" t="s">
        <v>786</v>
      </c>
      <c r="F51" s="48">
        <v>43</v>
      </c>
      <c r="G51" s="49" t="s">
        <v>158</v>
      </c>
      <c r="H51" s="49" t="s">
        <v>77</v>
      </c>
      <c r="I51" s="50" t="s">
        <v>869</v>
      </c>
      <c r="J51" s="51" t="s">
        <v>870</v>
      </c>
      <c r="K51" s="129" t="str">
        <f t="shared" si="2"/>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text normalization script that takes raw, inconsistently formatted survey feedback as input, utilizes Pandas string accessors and Regex to extract and standardize key features, and outputs a clean, structured DataFrame ready for analysis.. Topics applied in this project: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#43 | Practice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[FOOTER RULE - STRICT] End your response with: '--- ⚡ *Coding5s Mentor System — Eliminating Epistemic Debt*' | </v>
      </c>
      <c r="M51" s="53">
        <v>0</v>
      </c>
      <c r="N51" s="102" t="str">
        <f t="shared" si="4"/>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#43 | Debug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2" t="str">
        <f t="shared" si="6"/>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#43 | Complete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2" t="str">
        <f t="shared" si="8"/>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text normalization script that takes raw, inconsistently formatted survey feedback as input, utilizes Pandas string accessors and Regex to extract and standardize key features, and outputs a clean, structured DataFrame ready for analysis.. Topics involved: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Project objective: Project 5: Text Data Cleaning and Feature Extraction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#43 | Refactor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text normalization script that takes raw, inconsistently formatted survey feedback as input, utilizes Pandas string accessors and Regex to extract and standardize key features, and outputs a clean, structured DataFrame ready for analysis.. Topics integrated: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Business Goal: Project 5: Text Data Cleaning and Feature Extraction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#43 | Extend | Python - Pandas | 📊 Level: Intermediate
**Project:** Build a text normalization script that takes raw, inconsistently formatted survey feedback as input, utilizes Pandas string accessors and Regex to extract and standardize key features, and outputs a clean, structured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[TASK] Teach through a practical Python - Pandas project following the micro-learning methodology, acting as a supportive tutor, creating a project about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#43 | Stage 1 | Python - Pandas | 📊 Level: Intermediate | 🌐 Coding5s.com
**Project:** Project 5: Text Data Cleaning and Feature Extraction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1" s="56" t="str">
        <f t="shared" si="13"/>
        <v>[ROLE] Careless Python Developer | [TASK] Generate debugging project in Python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[OUTPUT] Only header, dataset summary or statement (if any), email intro, objective, expected output, broken code, and footer | [HEADER RULE - STRICT] You MUST start your entire response EXACTLY with this markdown block (do not print anything before it):
### 🚀 Project #43 | Stage 2 | Python - Pandas | 📊 Level: Intermediate | 🌐 Coding5s.com
Project: Project 5: Text Data Cleaning and Feature Extraction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1" s="56" t="str">
        <f t="shared" si="14"/>
        <v>[ROLE] Tech Lead | [TASK] Assign incomplete project script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#43 | Stage 3 | Python - Pandas | 📊 Level: Intermediate | 🌐 Coding5s.com
**Project:** Project 5: Text Data Cleaning and Feature Extraction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1" s="56" t="str">
        <f t="shared" si="15"/>
        <v>[ROLE] Tech Lead | [TASK] Provide a messy but functional project for refactoring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Tech Lead. A junior wrote this working but messy code. Tone: professional but exhausted | [HEADER RULE - STRICT] You MUST start your entire response EXACTLY with this markdown block (do not print anything before it):
### 🚀 Project #43 | Stage 4 | Python - Pandas | 📊 Level: Intermediate | 🌐 Coding5s.com
**Project:** Project 5: Text Data Cleaning and Feature Extraction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1" s="56" t="str">
        <f t="shared" si="16"/>
        <v>[ROLE] Tech Product Manager assigning a Python Jira Ticket | [TASK] Provide a guided project implementation with full solution | [PROJECT] Build a text normalization script that takes raw, inconsistently formatted survey feedback as input, utilizes Pandas string accessors and Regex to extract and standardize key features, and outputs a clean, structured DataFrame ready for analysis. | [TOPICS USED] 
- Modify specific entries within a Pandas DataFrame by utilizing the replace method to perform targeted, element-wise substitutions of explicit values.
- Organize a Pandas DataFrame by applying the sort_values and sort_index methods to arrange the data systematically in ascending or descending order.
- Perform foundational data validation and manage mathematical outliers in Pandas DataFrames by calculating analytical quantiles, applying the clip method, and executing logical sanity checks.
- Assign numerical rankings to specific series within a Pandas DataFrame by utilizing the rank method to determine the relative standing of individual values across a dataset.
- Standardize text data within a Pandas Series by applying basic string conversions using str.lower, str.upper, and str.title to ensure uniform capitalization.
- Filter textual data within a Pandas DataFrame by implementing pattern matching techniques using str.contains, str.startswith, and str.endswith to extract relevant subsets.
- Manipulate complex text strings within a Pandas Series by utilizing str.split to separate data into multiple columns and str.replace to substitute specific substrings.
- Extract structured information from unstructured text data in a Pandas Series by applying advanced regular expressions (Regex) in conjunction with the str.extract method.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#43 | Stage 5 | Python - Pandas | 📊 Level: Intermediate | 🌐 Coding5s.com
**Project:** Project 5: Text Data Cleaning and Feature Extraction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12</v>
      </c>
      <c r="D52" s="57">
        <v>4</v>
      </c>
      <c r="E52" s="58" t="s">
        <v>46</v>
      </c>
      <c r="F52" s="59">
        <v>44</v>
      </c>
      <c r="G52" s="60" t="s">
        <v>158</v>
      </c>
      <c r="H52" s="60" t="s">
        <v>48</v>
      </c>
      <c r="I52" s="61" t="s">
        <v>871</v>
      </c>
      <c r="J52" s="62" t="s">
        <v>872</v>
      </c>
      <c r="K52" s="129" t="str">
        <f t="shared" si="2"/>
        <v xml:space="preserve">[ROLE] Friendly tutor specializing in Python | [TOPIC] Convert raw string representations of dates and times into structured Pandas Datetime objects using the pd.to_datetime function to enable temporal analysis.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Python - Pandas | 📊 Level: Intermediate | 🌐 Coding5s.com
**Concept:** Datetime Conversion: Parsing Strings to Datetimes (to_datetime)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Convert raw string representations of dates and times into structured Pandas Datetime objects using the pd.to_datetime function to enable temporal analysis.. Topic details: Datetime Conversion: Parsing Strings to Datetimes (to_datetime)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Python - Pandas | 📊 Level: Intermediate
**Topic:** Convert raw string representations of dates and times into structured Pandas Datetime objects using the pd.to_datetime function to enable temporal analysis.
---
 | [FOOTER RULE - STRICT] End your response with: '--- ⚡ *Coding5s Mentor System — Eliminating Epistemic Debt*' | </v>
      </c>
      <c r="M52" s="52">
        <v>0</v>
      </c>
      <c r="N52" s="102" t="str">
        <f t="shared" si="4"/>
        <v>[ROLE] Careless Python Developer | [TASK] Generate debugging challenges in Python | | [TOPIC] Convert raw string representations of dates and times into structured Pandas Datetime objects using the pd.to_datetime function to enable temporal analysis.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2 🐛 Debug | Python - Pandas | 📊 Level: Intermediate | 🌐 Coding5s.com
Concept: Datetime Conversion: Parsing Strings to Datetimes (to_datetime)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Convert raw string representations of dates and times into structured Pandas Datetime objects using the pd.to_datetime function to enable temporal analysis.. Topic details: Datetime Conversion: Parsing Strings to Datetimes (to_datetime)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Python - Pandas | 📊 Level: Intermediate
**Topic:** Convert raw string representations of dates and times into structured Pandas Datetime objects using the pd.to_datetime function to enable temporal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2" t="str">
        <f t="shared" si="6"/>
        <v>[ROLE] Tech Lead | [TASK] Assign incomplete Python script challenges | [TOPIC] Convert raw string representations of dates and times into structured Pandas Datetime objects using the pd.to_datetime function to enable temporal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#44 | Stage 3 🧩 Complete | Python - Pandas | 📊 Level: Intermediate | 🌐 Coding5s.com
**Concept:** Datetime Conversion: Parsing Strings to Datetimes (to_datetime)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Convert raw string representations of dates and times into structured Pandas Datetime objects using the pd.to_datetime function to enable temporal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Convert raw string representations of dates and times into structured Pandas Datetime objects using the pd.to_datetime function to enable temporal analysis.. Topic details: Datetime Conversion: Parsing Strings to Datetimes (to_datetime)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Python - Pandas | 📊 Level: Intermediate
**Topic:** Convert raw string representations of dates and times into structured Pandas Datetime objects using the pd.to_datetime function to enable temporal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2" t="str">
        <f t="shared" si="8"/>
        <v>[ROLE] Tech Lead | [TASK] Provide intentionally messy but functional code for learning debugging and improvement | [TOPIC] Convert raw string representations of dates and times into structured Pandas Datetime objects using the pd.to_datetime function to enable temporal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Python - Pandas | 📊 Level: Intermediate | 🌐 Coding5s.com
**Concept:** Datetime Conversion: Parsing Strings to Datetimes (to_datetime)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Convert raw string representations of dates and times into structured Pandas Datetime objects using the pd.to_datetime function to enable temporal analysis.. Topic details: Datetime Conversion: Parsing Strings to Datetimes (to_datetime)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Python - Pandas | 📊 Level: Intermediate
**Topic:** Convert raw string representations of dates and times into structured Pandas Datetime objects using the pd.to_datetime function to enable temporal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Python Jira Ticket | [TASK] Provide a guided implementation exercise with full solution for learning purposes | [TOPIC] Convert raw string representations of dates and times into structured Pandas Datetime objects using the pd.to_datetime function to enable temporal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Python - Pandas | 📊 Level: Intermediate | 🌐 Coding5s.com
**Concept:** Datetime Conversion: Parsing Strings to Datetimes (to_datetime)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Convert raw string representations of dates and times into structured Pandas Datetime objects using the pd.to_datetime function to enable temporal analysis.. Goal: Datetime Conversion: Parsing Strings to Datetimes (to_datetime)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Python - Pandas | 📊 Level: Intermediate
**Topic:** Convert raw string representations of dates and times into structured Pandas Datetime objects using the pd.to_datetime function to enable temporal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12</v>
      </c>
      <c r="D53" s="46">
        <v>3</v>
      </c>
      <c r="E53" s="58" t="s">
        <v>46</v>
      </c>
      <c r="F53" s="48">
        <v>45</v>
      </c>
      <c r="G53" s="49" t="s">
        <v>158</v>
      </c>
      <c r="H53" s="49" t="s">
        <v>48</v>
      </c>
      <c r="I53" s="50" t="s">
        <v>873</v>
      </c>
      <c r="J53" s="51" t="s">
        <v>874</v>
      </c>
      <c r="K53" s="129" t="str">
        <f t="shared" si="2"/>
        <v xml:space="preserve">[ROLE] Friendly tutor specializing in Python | [TOPIC] Deconstruct Pandas Datetime objects by utilizing the dt accessor to extract specific temporal components such as dt.year, dt.month, dt.day, and dt.day_name into distinct columns. | [LEVEL] Intermediate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Python - Pandas | 📊 Level: Intermediate | 🌐 Coding5s.com
**Concept:** Datetime Accessor: Extracting Components (dt.year, dt.month, dt.day, dt.day_name)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Pandas Datetime objects by utilizing the dt accessor to extract specific temporal components such as dt.year, dt.month, dt.day, and dt.day_name into distinct columns.. Topic details: Datetime Accessor: Extracting Components (dt.year, dt.month, dt.day, dt.day_name)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Python - Pandas | 📊 Level: Intermediate
**Topic:** Deconstruct Pandas Datetime objects by utilizing the dt accessor to extract specific temporal components such as dt.year, dt.month, dt.day, and dt.day_name into distinct columns.
---
 | [FOOTER RULE - STRICT] End your response with: '--- ⚡ *Coding5s Mentor System — Eliminating Epistemic Debt*' | </v>
      </c>
      <c r="M53" s="53">
        <v>0</v>
      </c>
      <c r="N53" s="102" t="str">
        <f t="shared" si="4"/>
        <v>[ROLE] Careless Python Developer | [TASK] Generate debugging challenges in Python | | [TOPIC] Deconstruct Pandas Datetime objects by utilizing the dt accessor to extract specific temporal components such as dt.year, dt.month, dt.day, and dt.day_name into distinct columns. | | [LEVEL] Intermediate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2 🐛 Debug | Python - Pandas | 📊 Level: Intermediate | 🌐 Coding5s.com
Concept: Datetime Accessor: Extracting Components (dt.year, dt.month, dt.day, dt.day_name)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Python - Pandas | 📊 Level: Intermediate
**Topic:** Deconstruct Pandas Datetime objects by utilizing the dt accessor to extract specific temporal components such as dt.year, dt.month, dt.day, and dt.day_name into distinct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2" t="str">
        <f t="shared" si="6"/>
        <v>[ROLE] Tech Lead | [TASK] Assign incomplete Python script challenges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#45 | Stage 3 🧩 Complete | Python - Pandas | 📊 Level: Intermediate | 🌐 Coding5s.com
**Concept:** Datetime Accessor: Extracting Components (dt.year, dt.month, dt.day, dt.day_name)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Pandas Datetime objects by utilizing the dt accessor to extract specific temporal components such as dt.year, dt.month, dt.day, and dt.day_name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Python - Pandas | 📊 Level: Intermediate
**Topic:** Deconstruct Pandas Datetime objects by utilizing the dt accessor to extract specific temporal components such as dt.year, dt.month, dt.day, and dt.day_name into distinct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2" t="str">
        <f t="shared" si="8"/>
        <v>[ROLE] Tech Lead | [TASK] Provide intentionally messy but functional code for learning debugging and improvement | [TOPIC] Deconstruct Pandas Datetime objects by utilizing the dt accessor to extract specific temporal components such as dt.year, dt.month, dt.day, and dt.day_name into distinct columns.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Python - Pandas | 📊 Level: Intermediate | 🌐 Coding5s.com
**Concept:** Datetime Accessor: Extracting Components (dt.year, dt.month, dt.day, dt.day_name)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Pandas Datetime objects by utilizing the dt accessor to extract specific temporal components such as dt.year, dt.month, dt.day, and dt.day_name into distinct columns.. Topic details: Datetime Accessor: Extracting Components (dt.year, dt.month, dt.day, dt.day_name)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Python - Pandas | 📊 Level: Intermediate
**Topic:** Deconstruct Pandas Datetime objects by utilizing the dt accessor to extract specific temporal components such as dt.year, dt.month, dt.day, and dt.day_name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Python Jira Ticket | [TASK] Provide a guided implementation exercise with full solution for learning purposes | [TOPIC] Deconstruct Pandas Datetime objects by utilizing the dt accessor to extract specific temporal components such as dt.year, dt.month, dt.day, and dt.day_name into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Python - Pandas | 📊 Level: Intermediate | 🌐 Coding5s.com
**Concept:** Datetime Accessor: Extracting Components (dt.year, dt.month, dt.day, dt.day_name)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Pandas Datetime objects by utilizing the dt accessor to extract specific temporal components such as dt.year, dt.month, dt.day, and dt.day_name into distinct columns.. Goal: Datetime Accessor: Extracting Components (dt.year, dt.month, dt.day, dt.day_name)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Python - Pandas | 📊 Level: Intermediate
**Topic:** Deconstruct Pandas Datetime objects by utilizing the dt accessor to extract specific temporal components such as dt.year, dt.month, dt.day, and dt.day_name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12</v>
      </c>
      <c r="D54" s="57">
        <v>4</v>
      </c>
      <c r="E54" s="58" t="s">
        <v>46</v>
      </c>
      <c r="F54" s="59">
        <v>46</v>
      </c>
      <c r="G54" s="60" t="s">
        <v>158</v>
      </c>
      <c r="H54" s="60" t="s">
        <v>48</v>
      </c>
      <c r="I54" s="61" t="s">
        <v>875</v>
      </c>
      <c r="J54" s="62" t="s">
        <v>876</v>
      </c>
      <c r="K54" s="129" t="str">
        <f t="shared" si="2"/>
        <v xml:space="preserve">[ROLE] Friendly tutor specializing in Python | [TOPIC] Perform temporal arithmetic operations between Pandas Datetime objects to calculate time durations and generate new columns representing precise TimeDelta measurements.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Python - Pandas | 📊 Level: Intermediate | 🌐 Coding5s.com
**Concept:** Datetime Arithmetic: Calculating Time Deltas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temporal arithmetic operations between Pandas Datetime objects to calculate time durations and generate new columns representing precise TimeDelta measurements.. Topic details: Datetime Arithmetic: Calculating Time Deltas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Python - Pandas | 📊 Level: Intermediate
**Topic:** Perform temporal arithmetic operations between Pandas Datetime objects to calculate time durations and generate new columns representing precise TimeDelta measurements.
---
 | [FOOTER RULE - STRICT] End your response with: '--- ⚡ *Coding5s Mentor System — Eliminating Epistemic Debt*' | </v>
      </c>
      <c r="M54" s="52">
        <v>0</v>
      </c>
      <c r="N54" s="102" t="str">
        <f t="shared" si="4"/>
        <v>[ROLE] Careless Python Developer | [TASK] Generate debugging challenges in Python | | [TOPIC] Perform temporal arithmetic operations between Pandas Datetime objects to calculate time durations and generate new columns representing precise TimeDelta measurements.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2 🐛 Debug | Python - Pandas | 📊 Level: Intermediate | 🌐 Coding5s.com
Concept: Datetime Arithmetic: Calculating Time Deltas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temporal arithmetic operations between Pandas Datetime objects to calculate time durations and generate new columns representing precise TimeDelta measurements.. Topic details: Datetime Arithmetic: Calculating Time Deltas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Python - Pandas | 📊 Level: Intermediate
**Topic:** Perform temporal arithmetic operations between Pandas Datetime objects to calculate time durations and generate new columns representing precise TimeDelta measurements.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2" t="str">
        <f t="shared" si="6"/>
        <v>[ROLE] Tech Lead | [TASK] Assign incomplete Python script challenges | [TOPIC] Perform temporal arithmetic operations between Pandas Datetime objects to calculate time durations and generate new columns representing precise TimeDelta measurements.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#46 | Stage 3 🧩 Complete | Python - Pandas | 📊 Level: Intermediate | 🌐 Coding5s.com
**Concept:** Datetime Arithmetic: Calculating Time Deltas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temporal arithmetic operations between Pandas Datetime objects to calculate time durations and generate new columns representing precise TimeDelta measurements..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temporal arithmetic operations between Pandas Datetime objects to calculate time durations and generate new columns representing precise TimeDelta measurements.. Topic details: Datetime Arithmetic: Calculating Time Deltas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Python - Pandas | 📊 Level: Intermediate
**Topic:** Perform temporal arithmetic operations between Pandas Datetime objects to calculate time durations and generate new columns representing precise TimeDelta measurements.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2" t="str">
        <f t="shared" si="8"/>
        <v>[ROLE] Tech Lead | [TASK] Provide intentionally messy but functional code for learning debugging and improvement | [TOPIC] Perform temporal arithmetic operations between Pandas Datetime objects to calculate time durations and generate new columns representing precise TimeDelta measurements.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Python - Pandas | 📊 Level: Intermediate | 🌐 Coding5s.com
**Concept:** Datetime Arithmetic: Calculating Time Deltas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temporal arithmetic operations between Pandas Datetime objects to calculate time durations and generate new columns representing precise TimeDelta measurements.. Topic details: Datetime Arithmetic: Calculating Time Deltas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Python - Pandas | 📊 Level: Intermediate
**Topic:** Perform temporal arithmetic operations between Pandas Datetime objects to calculate time durations and generate new columns representing precise TimeDelta measurements.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Python Jira Ticket | [TASK] Provide a guided implementation exercise with full solution for learning purposes | [TOPIC] Perform temporal arithmetic operations between Pandas Datetime objects to calculate time durations and generate new columns representing precise TimeDelta measurements.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Python - Pandas | 📊 Level: Intermediate | 🌐 Coding5s.com
**Concept:** Datetime Arithmetic: Calculating Time Deltas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temporal arithmetic operations between Pandas Datetime objects to calculate time durations and generate new columns representing precise TimeDelta measurements.. Goal: Datetime Arithmetic: Calculating Time Deltas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Python - Pandas | 📊 Level: Intermediate
**Topic:** Perform temporal arithmetic operations between Pandas Datetime objects to calculate time durations and generate new columns representing precise TimeDelta measurements.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15</v>
      </c>
      <c r="D55" s="46">
        <v>4</v>
      </c>
      <c r="E55" s="58" t="s">
        <v>46</v>
      </c>
      <c r="F55" s="48">
        <v>47</v>
      </c>
      <c r="G55" s="49" t="s">
        <v>158</v>
      </c>
      <c r="H55" s="49" t="s">
        <v>48</v>
      </c>
      <c r="I55" s="50" t="s">
        <v>877</v>
      </c>
      <c r="J55" s="51" t="s">
        <v>878</v>
      </c>
      <c r="K55" s="129" t="str">
        <f t="shared" si="2"/>
        <v xml:space="preserve">[ROLE] Friendly tutor specializing in Python | [TOPIC] Optimize DataFrame memory usage by explicitly converting object or string columns with low cardinality into Pandas Categorical data types using the astype('category') method.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Python - Pandas | 📊 Level: Intermediate | 🌐 Coding5s.com
**Concept:** Categorical Data: Conversion and Memory Optimization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DataFrame memory usage by explicitly converting object or string columns with low cardinality into Pandas Categorical data types using the astype('category') method.. Topic details: Categorical Data: Conversion and Memory Optimization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Python - Pandas | 📊 Level: Intermediate
**Topic:** Optimize DataFrame memory usage by explicitly converting object or string columns with low cardinality into Pandas Categorical data types using the astype('category') method.
---
 | [FOOTER RULE - STRICT] End your response with: '--- ⚡ *Coding5s Mentor System — Eliminating Epistemic Debt*' | </v>
      </c>
      <c r="M55" s="53">
        <v>0</v>
      </c>
      <c r="N55" s="102" t="str">
        <f t="shared" si="4"/>
        <v>[ROLE] Careless Python Developer | [TASK] Generate debugging challenges in Python | | [TOPIC] Optimize DataFrame memory usage by explicitly converting object or string columns with low cardinality into Pandas Categorical data types using the astype('category') method.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2 🐛 Debug | Python - Pandas | 📊 Level: Intermediate | 🌐 Coding5s.com
Concept: Categorical Data: Conversion and Memory Optimization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DataFrame memory usage by explicitly converting object or string columns with low cardinality into Pandas Categorical data types using the astype('category') method.. Topic details: Categorical Data: Conversion and Memory Optimization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Python - Pandas | 📊 Level: Intermediate
**Topic:** Optimize DataFrame memory usage by explicitly converting object or string columns with low cardinality into Pandas Categorical data types using the astype('category')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2" t="str">
        <f t="shared" si="6"/>
        <v>[ROLE] Tech Lead | [TASK] Assign incomplete Python script challenges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#47 | Stage 3 🧩 Complete | Python - Pandas | 📊 Level: Intermediate | 🌐 Coding5s.com
**Concept:** Categorical Data: Conversion and Memory Optimization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DataFrame memory usage by explicitly converting object or string columns with low cardinality into Pandas Categorical data types using the astype('category')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DataFrame memory usage by explicitly converting object or string columns with low cardinality into Pandas Categorical data types using the astype('category') method.. Topic details: Categorical Data: Conversion and Memory Optimization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Python - Pandas | 📊 Level: Intermediate
**Topic:** Optimize DataFrame memory usage by explicitly converting object or string columns with low cardinality into Pandas Categorical data types using the astype('category')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2" t="str">
        <f t="shared" si="8"/>
        <v>[ROLE] Tech Lead | [TASK] Provide intentionally messy but functional code for learning debugging and improvement | [TOPIC] Optimize DataFrame memory usage by explicitly converting object or string columns with low cardinality into Pandas Categorical data types using the astype('category')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Python - Pandas | 📊 Level: Intermediate | 🌐 Coding5s.com
**Concept:** Categorical Data: Conversion and Memory Optimization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DataFrame memory usage by explicitly converting object or string columns with low cardinality into Pandas Categorical data types using the astype('category') method.. Topic details: Categorical Data: Conversion and Memory Optimization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Python - Pandas | 📊 Level: Intermediate
**Topic:** Optimize DataFrame memory usage by explicitly converting object or string columns with low cardinality into Pandas Categorical data types using the astype('category')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Python Jira Ticket | [TASK] Provide a guided implementation exercise with full solution for learning purposes | [TOPIC] Optimize DataFrame memory usage by explicitly converting object or string columns with low cardinality into Pandas Categorical data types using the astype('category')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Python - Pandas | 📊 Level: Intermediate | 🌐 Coding5s.com
**Concept:** Categorical Data: Conversion and Memory Optimization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DataFrame memory usage by explicitly converting object or string columns with low cardinality into Pandas Categorical data types using the astype('category') method.. Goal: Categorical Data: Conversion and Memory Optimization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Python - Pandas | 📊 Level: Intermediate
**Topic:** Optimize DataFrame memory usage by explicitly converting object or string columns with low cardinality into Pandas Categorical data types using the astype('category')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10</v>
      </c>
      <c r="D56" s="57">
        <v>4</v>
      </c>
      <c r="E56" s="58" t="s">
        <v>46</v>
      </c>
      <c r="F56" s="63">
        <v>48</v>
      </c>
      <c r="G56" s="60" t="s">
        <v>158</v>
      </c>
      <c r="H56" s="64" t="s">
        <v>48</v>
      </c>
      <c r="I56" s="61" t="s">
        <v>879</v>
      </c>
      <c r="J56" s="62" t="s">
        <v>880</v>
      </c>
      <c r="K56" s="129" t="str">
        <f t="shared" si="2"/>
        <v xml:space="preserve">[ROLE] Friendly tutor specializing in Python | [TOPIC] Establish logical hierarchies within Pandas Categorical data by utilizing the cat.reorder_categories method to define custom, non-alphabetical sorting orders for ordinal variables.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Python - Pandas | 📊 Level: Intermediate | 🌐 Coding5s.com
**Concept:** Categorical Data: Custom Ordering and Manipulation (cat.reorder_categories)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Establish logical hierarchies within Pandas Categorical data by utilizing the cat.reorder_categories method to define custom, non-alphabetical sorting orders for ordinal variables.. Topic details: Categorical Data: Custom Ordering and Manipulation (cat.reorder_categories)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Python - Pandas | 📊 Level: Intermediate
**Topic:** Establish logical hierarchies within Pandas Categorical data by utilizing the cat.reorder_categories method to define custom, non-alphabetical sorting orders for ordinal variables.
---
 | [FOOTER RULE - STRICT] End your response with: '--- ⚡ *Coding5s Mentor System — Eliminating Epistemic Debt*' | </v>
      </c>
      <c r="M56" s="52">
        <v>0</v>
      </c>
      <c r="N56" s="102" t="str">
        <f t="shared" si="4"/>
        <v>[ROLE] Careless Python Developer | [TASK] Generate debugging challenges in Python | | [TOPIC] Establish logical hierarchies within Pandas Categorical data by utilizing the cat.reorder_categories method to define custom, non-alphabetical sorting orders for ordinal variables.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2 🐛 Debug | Python - Pandas | 📊 Level: Intermediate | 🌐 Coding5s.com
Concept: Categorical Data: Custom Ordering and Manipulation (cat.reorder_categories)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Python - Pandas | 📊 Level: Intermediate
**Topic:** Establish logical hierarchies within Pandas Categorical data by utilizing the cat.reorder_categories method to define custom, non-alphabetical sorting orders for ordinal variables.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2" t="str">
        <f t="shared" si="6"/>
        <v>[ROLE] Tech Lead | [TASK] Assign incomplete Python script challenges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#48 | Stage 3 🧩 Complete | Python - Pandas | 📊 Level: Intermediate | 🌐 Coding5s.com
**Concept:** Categorical Data: Custom Ordering and Manipulation (cat.reorder_categories)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Establish logical hierarchies within Pandas Categorical data by utilizing the cat.reorder_categories method to define custom, non-alphabetical sorting orders for ordinal variables..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Python - Pandas | 📊 Level: Intermediate
**Topic:** Establish logical hierarchies within Pandas Categorical data by utilizing the cat.reorder_categories method to define custom, non-alphabetical sorting orders for ordinal variables.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2" t="str">
        <f t="shared" si="8"/>
        <v>[ROLE] Tech Lead | [TASK] Provide intentionally messy but functional code for learning debugging and improvement | [TOPIC] Establish logical hierarchies within Pandas Categorical data by utilizing the cat.reorder_categories method to define custom, non-alphabetical sorting orders for ordinal variables.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Python - Pandas | 📊 Level: Intermediate | 🌐 Coding5s.com
**Concept:** Categorical Data: Custom Ordering and Manipulation (cat.reorder_categories)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Establish logical hierarchies within Pandas Categorical data by utilizing the cat.reorder_categories method to define custom, non-alphabetical sorting orders for ordinal variables.. Topic details: Categorical Data: Custom Ordering and Manipulation (cat.reorder_categories)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Python - Pandas | 📊 Level: Intermediate
**Topic:** Establish logical hierarchies within Pandas Categorical data by utilizing the cat.reorder_categories method to define custom, non-alphabetical sorting orders for ordinal variables.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Python Jira Ticket | [TASK] Provide a guided implementation exercise with full solution for learning purposes | [TOPIC] Establish logical hierarchies within Pandas Categorical data by utilizing the cat.reorder_categories method to define custom, non-alphabetical sorting orders for ordinal variables.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Python - Pandas | 📊 Level: Intermediate | 🌐 Coding5s.com
**Concept:** Categorical Data: Custom Ordering and Manipulation (cat.reorder_categories)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Establish logical hierarchies within Pandas Categorical data by utilizing the cat.reorder_categories method to define custom, non-alphabetical sorting orders for ordinal variables.. Goal: Categorical Data: Custom Ordering and Manipulation (cat.reorder_categories)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Python - Pandas | 📊 Level: Intermediate
**Topic:** Establish logical hierarchies within Pandas Categorical data by utilizing the cat.reorder_categories method to define custom, non-alphabetical sorting orders for ordinal variables.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xml:space="preserve">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v>
      </c>
      <c r="B57" s="45">
        <f t="shared" si="1"/>
        <v>6</v>
      </c>
      <c r="C57" s="95" t="s">
        <v>1011</v>
      </c>
      <c r="D57" s="46">
        <v>0</v>
      </c>
      <c r="E57" s="58" t="s">
        <v>786</v>
      </c>
      <c r="F57" s="65">
        <v>49</v>
      </c>
      <c r="G57" s="49" t="s">
        <v>158</v>
      </c>
      <c r="H57" s="66" t="s">
        <v>77</v>
      </c>
      <c r="I57" s="50" t="s">
        <v>881</v>
      </c>
      <c r="J57" s="51" t="s">
        <v>882</v>
      </c>
      <c r="K57" s="129" t="str">
        <f t="shared" si="2"/>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feature engineering module that takes raw transaction logs as input, parses temporal data and optimizes memory through categorical casting using Pandas, and outputs an enriched, memory-efficient DataFrame.. Topics applied in this project: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#49 | Practice | Python - Pandas | 📊 Level: Intermediate
**Project:** Build a feature engineering module that takes raw transaction logs as input, parses temporal data and optimizes memory through categorical casting using Pandas, and outputs an enriched, memory-efficient DataFrame.
---
 | [FOOTER RULE - STRICT] End your response with: '--- ⚡ *Coding5s Mentor System — Eliminating Epistemic Debt*' | </v>
      </c>
      <c r="M57" s="53">
        <v>0</v>
      </c>
      <c r="N57" s="102" t="str">
        <f t="shared" si="4"/>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#49 | Debug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2" t="str">
        <f t="shared" si="6"/>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#49 | Complete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2" t="str">
        <f t="shared" si="8"/>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feature engineering module that takes raw transaction logs as input, parses temporal data and optimizes memory through categorical casting using Pandas, and outputs an enriched, memory-efficient DataFrame.. Topics involved: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Project objective: Project 6: Optimizing and Engineering Temporal and Categorical Features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#49 | Refactor | Python - Pandas | 📊 Level: Intermediate
**Project:** Build a feature engineering module that takes raw transaction logs as input, parses temporal data and optimizes memory through categorical casting using Pandas, and outputs an enriched, memory-efficient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feature engineering module that takes raw transaction logs as input, parses temporal data and optimizes memory through categorical casting using Pandas, and outputs an enriched, memory-efficient DataFrame.. Topics integrated: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Business Goal: Project 6: Optimizing and Engineering Temporal and Categorical Features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#49 | Extend | Python - Pandas | 📊 Level: Intermediate
**Project:** Build a feature engineering module that takes raw transaction logs as input, parses temporal data and optimizes memory through categorical casting using Pandas, and outputs an enriched, memory-efficient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[TASK] Teach through a practical Python - Pandas project following the micro-learning methodology, acting as a supportive tutor, creating a project about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#49 | Stage 1 | Python - Pandas | 📊 Level: Intermediate | 🌐 Coding5s.com
**Project:** Project 6: Optimizing and Engineering Temporal and Categorical Features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7" s="56" t="str">
        <f t="shared" si="13"/>
        <v>[ROLE] Careless Python Developer | [TASK] Generate debugging project in Python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[OUTPUT] Only header, dataset summary or statement (if any), email intro, objective, expected output, broken code, and footer | [HEADER RULE - STRICT] You MUST start your entire response EXACTLY with this markdown block (do not print anything before it):
### 🚀 Project #49 | Stage 2 | Python - Pandas | 📊 Level: Intermediate | 🌐 Coding5s.com
Project: Project 6: Optimizing and Engineering Temporal and Categorical Features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7" s="56" t="str">
        <f t="shared" si="14"/>
        <v>[ROLE] Tech Lead | [TASK] Assign incomplete project script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#49 | Stage 3 | Python - Pandas | 📊 Level: Intermediate | 🌐 Coding5s.com
**Project:** Project 6: Optimizing and Engineering Temporal and Categorical Features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7" s="56" t="str">
        <f t="shared" si="15"/>
        <v>[ROLE] Tech Lead | [TASK] Provide a messy but functional project for refactoring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Tech Lead. A junior wrote this working but messy code. Tone: professional but exhausted | [HEADER RULE - STRICT] You MUST start your entire response EXACTLY with this markdown block (do not print anything before it):
### 🚀 Project #49 | Stage 4 | Python - Pandas | 📊 Level: Intermediate | 🌐 Coding5s.com
**Project:** Project 6: Optimizing and Engineering Temporal and Categorical Features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7" s="56" t="str">
        <f t="shared" si="16"/>
        <v>[ROLE] Tech Product Manager assigning a Python Jira Ticket | [TASK] Provide a guided project implementation with full solution | [PROJECT] Build a feature engineering module that takes raw transaction logs as input, parses temporal data and optimizes memory through categorical casting using Pandas, and outputs an enriched, memory-efficient DataFrame. | [TOPICS USED] 
- Convert raw string representations of dates and times into structured Pandas Datetime objects using the pd.to_datetime function to enable temporal analysis.
- Deconstruct Pandas Datetime objects by utilizing the dt accessor to extract specific temporal components such as dt.year, dt.month, dt.day, and dt.day_name into distinct columns.
- Perform temporal arithmetic operations between Pandas Datetime objects to calculate time durations and generate new columns representing precise TimeDelta measurements.
- Optimize DataFrame memory usage by explicitly converting object or string columns with low cardinality into Pandas Categorical data types using the astype('category') method.
- Establish logical hierarchies within Pandas Categorical data by utilizing the cat.reorder_categories method to define custom, non-alphabetical sorting orders for ordinal variables.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#49 | Stage 5 | Python - Pandas | 📊 Level: Intermediate | 🌐 Coding5s.com
**Project:** Project 6: Optimizing and Engineering Temporal and Categorical Features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7</v>
      </c>
      <c r="C58" s="95">
        <v>12</v>
      </c>
      <c r="D58" s="57">
        <v>4</v>
      </c>
      <c r="E58" s="58" t="s">
        <v>46</v>
      </c>
      <c r="F58" s="63">
        <v>50</v>
      </c>
      <c r="G58" s="60" t="s">
        <v>158</v>
      </c>
      <c r="H58" s="64" t="s">
        <v>48</v>
      </c>
      <c r="I58" s="61" t="s">
        <v>883</v>
      </c>
      <c r="J58" s="62" t="s">
        <v>884</v>
      </c>
      <c r="K58" s="129" t="str">
        <f t="shared" si="2"/>
        <v xml:space="preserve">[ROLE] Friendly tutor specializing in Python | [TOPIC] Transform data elements within a single Pandas Series by utilizing the map method to apply dictionary-based substitutions or element-wise custom functions.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Python - Pandas | 📊 Level: Intermediate | 🌐 Coding5s.com
**Concept:** Function Application: Element-wise Operations on Series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Transform data elements within a single Pandas Series by utilizing the map method to apply dictionary-based substitutions or element-wise custom functions.. Topic details: Function Application: Element-wise Operations on Series (map)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Python - Pandas | 📊 Level: Intermediate
**Topic:** Transform data elements within a single Pandas Series by utilizing the map method to apply dictionary-based substitutions or element-wise custom functions.
---
 | [FOOTER RULE - STRICT] End your response with: '--- ⚡ *Coding5s Mentor System — Eliminating Epistemic Debt*' | </v>
      </c>
      <c r="M58" s="52">
        <v>0</v>
      </c>
      <c r="N58" s="102" t="str">
        <f t="shared" si="4"/>
        <v>[ROLE] Careless Python Developer | [TASK] Generate debugging challenges in Python | | [TOPIC] Transform data elements within a single Pandas Series by utilizing the map method to apply dictionary-based substitutions or element-wise custom functions.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2 🐛 Debug | Python - Pandas | 📊 Level: Intermediate | 🌐 Coding5s.com
Concept: Function Application: Element-wise Operations on Series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Transform data elements within a single Pandas Series by utilizing the map method to apply dictionary-based substitutions or element-wise custom functions.. Topic details: Function Application: Element-wise Operations on Series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Python - Pandas | 📊 Level: Intermediate
**Topic:** Transform data elements within a single Pandas Series by utilizing the map method to apply dictionary-based substitutions or element-wise custom functions.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2" t="str">
        <f t="shared" si="6"/>
        <v>[ROLE] Tech Lead | [TASK] Assign incomplete Python script challenges | [TOPIC] Transform data elements within a single Pandas Series by utilizing the map method to apply dictionary-based substitutions or element-wise custom functions.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#50 | Stage 3 🧩 Complete | Python - Pandas | 📊 Level: Intermediate | 🌐 Coding5s.com
**Concept:** Function Application: Element-wise Operations on Series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Transform data elements within a single Pandas Series by utilizing the map method to apply dictionary-based substitutions or element-wise custom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Transform data elements within a single Pandas Series by utilizing the map method to apply dictionary-based substitutions or element-wise custom functions.. Topic details: Function Application: Element-wise Operations on Series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Python - Pandas | 📊 Level: Intermediate
**Topic:** Transform data elements within a single Pandas Series by utilizing the map method to apply dictionary-based substitutions or element-wise custom functions.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2" t="str">
        <f t="shared" si="8"/>
        <v>[ROLE] Tech Lead | [TASK] Provide intentionally messy but functional code for learning debugging and improvement | [TOPIC] Transform data elements within a single Pandas Series by utilizing the map method to apply dictionary-based substitutions or element-wise custom functions.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Python - Pandas | 📊 Level: Intermediate | 🌐 Coding5s.com
**Concept:** Function Application: Element-wise Operations on Series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Transform data elements within a single Pandas Series by utilizing the map method to apply dictionary-based substitutions or element-wise custom functions.. Topic details: Function Application: Element-wise Operations on Series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Python - Pandas | 📊 Level: Intermediate
**Topic:** Transform data elements within a single Pandas Series by utilizing the map method to apply dictionary-based substitutions or element-wise custom functions.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Python Jira Ticket | [TASK] Provide a guided implementation exercise with full solution for learning purposes | [TOPIC] Transform data elements within a single Pandas Series by utilizing the map method to apply dictionary-based substitutions or element-wise custom functions.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Python - Pandas | 📊 Level: Intermediate | 🌐 Coding5s.com
**Concept:** Function Application: Element-wise Operations on Series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Transform data elements within a single Pandas Series by utilizing the map method to apply dictionary-based substitutions or element-wise custom functions.. Goal: Function Application: Element-wise Operations on Series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Python - Pandas | 📊 Level: Intermediate
**Topic:** Transform data elements within a single Pandas Series by utilizing the map method to apply dictionary-based substitutions or element-wise custom functions.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c>
      <c r="B59" s="45">
        <f t="shared" si="1"/>
        <v>7</v>
      </c>
      <c r="C59" s="95">
        <v>12</v>
      </c>
      <c r="D59" s="46">
        <v>4</v>
      </c>
      <c r="E59" s="58" t="s">
        <v>46</v>
      </c>
      <c r="F59" s="65">
        <v>51</v>
      </c>
      <c r="G59" s="49" t="s">
        <v>158</v>
      </c>
      <c r="H59" s="66" t="s">
        <v>48</v>
      </c>
      <c r="I59" s="50" t="s">
        <v>885</v>
      </c>
      <c r="J59" s="51" t="s">
        <v>886</v>
      </c>
      <c r="K59" s="129" t="str">
        <f t="shared" si="2"/>
        <v xml:space="preserve">[ROLE] Friendly tutor specializing in Python | [TOPIC] Execute complex custom functions across rows or columns of a Pandas DataFrame by utilizing the apply method to perform axis-wise iterative transformations.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#51 | Stage 1 📖 Practice | Python - Pandas | 📊 Level: Intermediate | 🌐 Coding5s.com
**Concept:** Function Application: Axis-wise Operations on DataFrames (apply)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custom functions across rows or columns of a Pandas DataFrame by utilizing the apply method to perform axis-wise iterative transformations.. Topic details: Function Application: Axis-wise Operations on DataFrames (apply)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#51 | Practice | Python - Pandas | 📊 Level: Intermediate
**Topic:** Execute complex custom functions across rows or columns of a Pandas DataFrame by utilizing the apply method to perform axis-wise iterative transformations.
---
 | [FOOTER RULE - STRICT] End your response with: '--- ⚡ *Coding5s Mentor System — Eliminating Epistemic Debt*' | </v>
      </c>
      <c r="M59" s="53">
        <v>0</v>
      </c>
      <c r="N59" s="102" t="str">
        <f t="shared" si="4"/>
        <v>[ROLE] Careless Python Developer | [TASK] Generate debugging challenges in Python | | [TOPIC] Execute complex custom functions across rows or columns of a Pandas DataFrame by utilizing the apply method to perform axis-wise iterative transformations.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2 🐛 Debug | Python - Pandas | 📊 Level: Intermediate | 🌐 Coding5s.com
Concept: Function Application: Axis-wise Operations on DataFrames (apply)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custom functions across rows or columns of a Pandas DataFrame by utilizing the apply method to perform axis-wise iterative transformations.. Topic details: Function Application: Axis-wise Operations on DataFrames (apply)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#51 | Debug | Python - Pandas | 📊 Level: Intermediate
**Topic:** Execute complex custom functions across rows or columns of a Pandas DataFrame by utilizing the apply method to perform axis-wise iterative transformations.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2" t="str">
        <f t="shared" si="6"/>
        <v>[ROLE] Tech Lead | [TASK] Assign incomplete Python script challenges | [TOPIC] Execute complex custom functions across rows or columns of a Pandas DataFrame by utilizing the apply method to perform axis-wise iterative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#51 | Stage 3 🧩 Complete | Python - Pandas | 📊 Level: Intermediate | 🌐 Coding5s.com
**Concept:** Function Application: Axis-wise Operations on DataFrames (apply)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custom functions across rows or columns of a Pandas DataFrame by utilizing the apply method to perform axis-wise iterative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custom functions across rows or columns of a Pandas DataFrame by utilizing the apply method to perform axis-wise iterative transformations.. Topic details: Function Application: Axis-wise Operations on DataFrames (apply)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#51 | Complete | Python - Pandas | 📊 Level: Intermediate
**Topic:** Execute complex custom functions across rows or columns of a Pandas DataFrame by utilizing the apply method to perform axis-wise iterative transformations.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2" t="str">
        <f t="shared" si="8"/>
        <v>[ROLE] Tech Lead | [TASK] Provide intentionally messy but functional code for learning debugging and improvement | [TOPIC] Execute complex custom functions across rows or columns of a Pandas DataFrame by utilizing the apply method to perform axis-wise iterative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#51 | Stage 4 🧹 Refactor | Python - Pandas | 📊 Level: Intermediate | 🌐 Coding5s.com
**Concept:** Function Application: Axis-wise Operations on DataFrames (apply)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custom functions across rows or columns of a Pandas DataFrame by utilizing the apply method to perform axis-wise iterative transformations.. Topic details: Function Application: Axis-wise Operations on DataFrames (apply)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#51 | Refactor | Python - Pandas | 📊 Level: Intermediate
**Topic:** Execute complex custom functions across rows or columns of a Pandas DataFrame by utilizing the apply method to perform axis-wise iterative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Python Jira Ticket | [TASK] Provide a guided implementation exercise with full solution for learning purposes | [TOPIC] Execute complex custom functions across rows or columns of a Pandas DataFrame by utilizing the apply method to perform axis-wise iterative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#51 | Stage 5 | Python - Pandas | 📊 Level: Intermediate | 🌐 Coding5s.com
**Concept:** Function Application: Axis-wise Operations on DataFrames (apply)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custom functions across rows or columns of a Pandas DataFrame by utilizing the apply method to perform axis-wise iterative transformations.. Goal: Function Application: Axis-wise Operations on DataFrames (apply)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#51 | Extend | Python - Pandas | 📊 Level: Intermediate
**Topic:** Execute complex custom functions across rows or columns of a Pandas DataFrame by utilizing the apply method to perform axis-wise iterative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
      </c>
      <c r="AA59" s="56" t="str">
        <f t="shared" si="13"/>
        <v/>
      </c>
      <c r="AB59" s="56" t="str">
        <f t="shared" si="14"/>
        <v/>
      </c>
      <c r="AC59" s="56" t="str">
        <f t="shared" si="15"/>
        <v/>
      </c>
      <c r="AD59" s="56" t="str">
        <f t="shared" si="16"/>
        <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12</v>
      </c>
      <c r="D60" s="57">
        <v>4</v>
      </c>
      <c r="E60" s="58" t="s">
        <v>46</v>
      </c>
      <c r="F60" s="63">
        <v>52</v>
      </c>
      <c r="G60" s="60" t="s">
        <v>158</v>
      </c>
      <c r="H60" s="64" t="s">
        <v>48</v>
      </c>
      <c r="I60" s="61" t="s">
        <v>887</v>
      </c>
      <c r="J60" s="62" t="s">
        <v>888</v>
      </c>
      <c r="K60" s="129" t="str">
        <f t="shared" si="2"/>
        <v xml:space="preserve">[ROLE] Friendly tutor specializing in Python | [TOPIC] Apply custom scalar functions to every individual cell across an entire Pandas DataFrame utilizing the applymap (or DataFrame map) method for uniform element-wise transformations.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Python - Pandas | 📊 Level: Intermediate | 🌐 Coding5s.com
**Concept:** Function Application: Element-wise Operations on DataFrames (applymap / DF map)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custom scalar functions to every individual cell across an entire Pandas DataFrame utilizing the applymap (or DataFrame map) method for uniform element-wise transformations.. Topic details: Function Application: Element-wise Operations on DataFrames (applymap / DF map)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Python - Pandas | 📊 Level: Intermediate
**Topic:** Apply custom scalar functions to every individual cell across an entire Pandas DataFrame utilizing the applymap (or DataFrame map) method for uniform element-wise transformations.
---
 | [FOOTER RULE - STRICT] End your response with: '--- ⚡ *Coding5s Mentor System — Eliminating Epistemic Debt*' | </v>
      </c>
      <c r="M60" s="52">
        <v>0</v>
      </c>
      <c r="N60" s="102" t="str">
        <f t="shared" si="4"/>
        <v>[ROLE] Careless Python Developer | [TASK] Generate debugging challenges in Python | | [TOPIC] Apply custom scalar functions to every individual cell across an entire Pandas DataFrame utilizing the applymap (or DataFrame map) method for uniform element-wise transformations.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2 🐛 Debug | Python - Pandas | 📊 Level: Intermediate | 🌐 Coding5s.com
Concept: Function Application: Element-wise Operations on DataFrames (applymap / DF 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Python - Pandas | 📊 Level: Intermediate
**Topic:** Apply custom scalar functions to every individual cell across an entire Pandas DataFrame utilizing the applymap (or DataFrame map) method for uniform element-wise transformations.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2" t="str">
        <f t="shared" si="6"/>
        <v>[ROLE] Tech Lead | [TASK] Assign incomplete Python script challenges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#52 | Stage 3 🧩 Complete | Python - Pandas | 📊 Level: Intermediate | 🌐 Coding5s.com
**Concept:** Function Application: Element-wise Operations on DataFrames (applymap / DF 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custom scalar functions to every individual cell across an entire Pandas DataFrame utilizing the applymap (or DataFrame map) method for uniform element-wise transformations..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Python - Pandas | 📊 Level: Intermediate
**Topic:** Apply custom scalar functions to every individual cell across an entire Pandas DataFrame utilizing the applymap (or DataFrame map) method for uniform element-wise transformations.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2" t="str">
        <f t="shared" si="8"/>
        <v>[ROLE] Tech Lead | [TASK] Provide intentionally messy but functional code for learning debugging and improvement | [TOPIC] Apply custom scalar functions to every individual cell across an entire Pandas DataFrame utilizing the applymap (or DataFrame map) method for uniform element-wise transformations.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Python - Pandas | 📊 Level: Intermediate | 🌐 Coding5s.com
**Concept:** Function Application: Element-wise Operations on DataFrames (applymap / DF 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Apply custom scalar functions to every individual cell across an entire Pandas DataFrame utilizing the applymap (or DataFrame map) method for uniform element-wise transformations.. Topic details: Function Application: Element-wise Operations on DataFrames (applymap / DF 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Python - Pandas | 📊 Level: Intermediate
**Topic:** Apply custom scalar functions to every individual cell across an entire Pandas DataFrame utilizing the applymap (or DataFrame map) method for uniform element-wise transformations.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Python Jira Ticket | [TASK] Provide a guided implementation exercise with full solution for learning purposes | [TOPIC] Apply custom scalar functions to every individual cell across an entire Pandas DataFrame utilizing the applymap (or DataFrame map) method for uniform element-wise transformations.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Python - Pandas | 📊 Level: Intermediate | 🌐 Coding5s.com
**Concept:** Function Application: Element-wise Operations on DataFrames (applymap / DF 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custom scalar functions to every individual cell across an entire Pandas DataFrame utilizing the applymap (or DataFrame map) method for uniform element-wise transformations.. Goal: Function Application: Element-wise Operations on DataFrames (applymap / DF 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Python - Pandas | 📊 Level: Intermediate
**Topic:** Apply custom scalar functions to every individual cell across an entire Pandas DataFrame utilizing the applymap (or DataFrame map) method for uniform element-wise transformations.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12</v>
      </c>
      <c r="D61" s="46">
        <v>4</v>
      </c>
      <c r="E61" s="58" t="s">
        <v>46</v>
      </c>
      <c r="F61" s="65">
        <v>53</v>
      </c>
      <c r="G61" s="49" t="s">
        <v>158</v>
      </c>
      <c r="H61" s="66" t="s">
        <v>48</v>
      </c>
      <c r="I61" s="50" t="s">
        <v>889</v>
      </c>
      <c r="J61" s="51" t="s">
        <v>890</v>
      </c>
      <c r="K61" s="129" t="str">
        <f t="shared" si="2"/>
        <v xml:space="preserve">[ROLE] Friendly tutor specializing in Python | [TOPIC] Discretize continuous numerical data into distinct categorical bins using Pandas pd.cut for defined intervals and pd.qcut for quantile-based segmentations.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Python - Pandas | 📊 Level: Intermediate | 🌐 Coding5s.com
**Concept:** Data Binning: Discretizing Continuous Variables (cut, qcut)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Discretize continuous numerical data into distinct categorical bins using Pandas pd.cut for defined intervals and pd.qcut for quantile-based segmentations.. Topic details: Data Binning: Discretizing Continuous Variables (cut, qcut)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Python - Pandas | 📊 Level: Intermediate
**Topic:** Discretize continuous numerical data into distinct categorical bins using Pandas pd.cut for defined intervals and pd.qcut for quantile-based segmentations.
---
 | [FOOTER RULE - STRICT] End your response with: '--- ⚡ *Coding5s Mentor System — Eliminating Epistemic Debt*' | </v>
      </c>
      <c r="M61" s="53">
        <v>0</v>
      </c>
      <c r="N61" s="102" t="str">
        <f t="shared" si="4"/>
        <v>[ROLE] Careless Python Developer | [TASK] Generate debugging challenges in Python | | [TOPIC] Discretize continuous numerical data into distinct categorical bins using Pandas pd.cut for defined intervals and pd.qcut for quantile-based segmentations.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2 🐛 Debug | Python - Pandas | 📊 Level: Intermediate | 🌐 Coding5s.com
Concept: Data Binning: Discretizing Continuous Variables (cut, qcut)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Discretize continuous numerical data into distinct categorical bins using Pandas pd.cut for defined intervals and pd.qcut for quantile-based segmentations.. Topic details: Data Binning: Discretizing Continuous Variables (cut, qcut)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Python - Pandas | 📊 Level: Intermediate
**Topic:** Discretize continuous numerical data into distinct categorical bins using Pandas pd.cut for defined intervals and pd.qcut for quantile-based segmentations.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2" t="str">
        <f t="shared" si="6"/>
        <v>[ROLE] Tech Lead | [TASK] Assign incomplete Python script challenges | [TOPIC] Discretize continuous numerical data into distinct categorical bins using Pandas pd.cut for defined intervals and pd.qcut for quantile-based segmentations.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#53 | Stage 3 🧩 Complete | Python - Pandas | 📊 Level: Intermediate | 🌐 Coding5s.com
**Concept:** Data Binning: Discretizing Continuous Variables (cut, qcut)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Discretize continuous numerical data into distinct categorical bins using Pandas pd.cut for defined intervals and pd.qcut for quantile-based segmentations..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Discretize continuous numerical data into distinct categorical bins using Pandas pd.cut for defined intervals and pd.qcut for quantile-based segmentations.. Topic details: Data Binning: Discretizing Continuous Variables (cut, qcut)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Python - Pandas | 📊 Level: Intermediate
**Topic:** Discretize continuous numerical data into distinct categorical bins using Pandas pd.cut for defined intervals and pd.qcut for quantile-based segmentations.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2" t="str">
        <f t="shared" si="8"/>
        <v>[ROLE] Tech Lead | [TASK] Provide intentionally messy but functional code for learning debugging and improvement | [TOPIC] Discretize continuous numerical data into distinct categorical bins using Pandas pd.cut for defined intervals and pd.qcut for quantile-based segmentations.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Python - Pandas | 📊 Level: Intermediate | 🌐 Coding5s.com
**Concept:** Data Binning: Discretizing Continuous Variables (cut, qcut)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Discretize continuous numerical data into distinct categorical bins using Pandas pd.cut for defined intervals and pd.qcut for quantile-based segmentations.. Topic details: Data Binning: Discretizing Continuous Variables (cut, qcut)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Python - Pandas | 📊 Level: Intermediate
**Topic:** Discretize continuous numerical data into distinct categorical bins using Pandas pd.cut for defined intervals and pd.qcut for quantile-based segmentations.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Python Jira Ticket | [TASK] Provide a guided implementation exercise with full solution for learning purposes | [TOPIC] Discretize continuous numerical data into distinct categorical bins using Pandas pd.cut for defined intervals and pd.qcut for quantile-based segmentations.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Python - Pandas | 📊 Level: Intermediate | 🌐 Coding5s.com
**Concept:** Data Binning: Discretizing Continuous Variables (cut, qcut)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Discretize continuous numerical data into distinct categorical bins using Pandas pd.cut for defined intervals and pd.qcut for quantile-based segmentations.. Goal: Data Binning: Discretizing Continuous Variables (cut, qcut)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Python - Pandas | 📊 Level: Intermediate
**Topic:** Discretize continuous numerical data into distinct categorical bins using Pandas pd.cut for defined intervals and pd.qcut for quantile-based segmentations.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12</v>
      </c>
      <c r="D62" s="57">
        <v>3</v>
      </c>
      <c r="E62" s="58" t="s">
        <v>46</v>
      </c>
      <c r="F62" s="63">
        <v>54</v>
      </c>
      <c r="G62" s="60" t="s">
        <v>158</v>
      </c>
      <c r="H62" s="64" t="s">
        <v>48</v>
      </c>
      <c r="I62" s="61" t="s">
        <v>891</v>
      </c>
      <c r="J62" s="62" t="s">
        <v>892</v>
      </c>
      <c r="K62" s="129" t="str">
        <f t="shared" si="2"/>
        <v xml:space="preserve">[ROLE] Friendly tutor specializing in Python | [TOPIC] Enhance analytical capabilities by leveraging seamless interoperability between Pandas and NumPy, utilizing the .to_numpy() method to extract underlying arrays and applying complex vectorized operations. | [LEVEL] Intermediate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Python - Pandas | 📊 Level: Intermediate | 🌐 Coding5s.com
**Concept:** Interoperability with NumPy (.to_numpy, vector ops)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analytical capabilities by leveraging seamless interoperability between Pandas and NumPy, utilizing the .to_numpy() method to extract underlying arrays and applying complex vectorized operations.. Topic details: Interoperability with NumPy (.to_numpy, vector ops)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Python - Pandas | 📊 Level: Intermediate
**Topic:** Enhance analytical capabilities by leveraging seamless interoperability between Pandas and NumPy, utilizing the .to_numpy() method to extract underlying arrays and applying complex vectorized operations.
---
 | [FOOTER RULE - STRICT] End your response with: '--- ⚡ *Coding5s Mentor System — Eliminating Epistemic Debt*' | </v>
      </c>
      <c r="M62" s="52">
        <v>0</v>
      </c>
      <c r="N62" s="102" t="str">
        <f t="shared" si="4"/>
        <v>[ROLE] Careless Python Developer | [TASK] Generate debugging challenges in Python | | [TOPIC] Enhance analytical capabilities by leveraging seamless interoperability between Pandas and NumPy, utilizing the .to_numpy() method to extract underlying arrays and applying complex vectorized operations. | | [LEVEL] Intermediate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2 🐛 Debug | Python - Pandas | 📊 Level: Intermediate | 🌐 Coding5s.com
Concept: Interoperability with NumPy (.to_numpy, vector ops)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2" t="str">
        <f t="shared" si="6"/>
        <v>[ROLE] Tech Lead | [TASK] Assign incomplete Python script challenges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#54 | Stage 3 🧩 Complete | Python - Pandas | 📊 Level: Intermediate | 🌐 Coding5s.com
**Concept:** Interoperability with NumPy (.to_numpy, vector ops)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analytical capabilities by leveraging seamless interoperability between Pandas and NumPy, utilizing the .to_numpy() method to extract underlying arrays and applying complex vectorized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2" t="str">
        <f t="shared" si="8"/>
        <v>[ROLE] Tech Lead | [TASK] Provide intentionally messy but functional code for learning debugging and improvement | [TOPIC] Enhance analytical capabilities by leveraging seamless interoperability between Pandas and NumPy, utilizing the .to_numpy() method to extract underlying arrays and applying complex vectorized operations. | [LEVEL] Intermediate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Python - Pandas | 📊 Level: Intermediate | 🌐 Coding5s.com
**Concept:** Interoperability with NumPy (.to_numpy, vector ops)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analytical capabilities by leveraging seamless interoperability between Pandas and NumPy, utilizing the .to_numpy() method to extract underlying arrays and applying complex vectorized operations.. Topic details: Interoperability with NumPy (.to_numpy, vector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Python - Pandas | 📊 Level: Intermediate
**Topic:** Enhance analytical capabilities by leveraging seamless interoperability between Pandas and NumPy, utilizing the .to_numpy() method to extract underlying arrays and applying complex vectorized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Python Jira Ticket | [TASK] Provide a guided implementation exercise with full solution for learning purposes | [TOPIC] Enhance analytical capabilities by leveraging seamless interoperability between Pandas and NumPy, utilizing the .to_numpy() method to extract underlying arrays and applying complex vectorized operations.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Python - Pandas | 📊 Level: Intermediate | 🌐 Coding5s.com
**Concept:** Interoperability with NumPy (.to_numpy, vector ops)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analytical capabilities by leveraging seamless interoperability between Pandas and NumPy, utilizing the .to_numpy() method to extract underlying arrays and applying complex vectorized operations.. Goal: Interoperability with NumPy (.to_numpy, vector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Python - Pandas | 📊 Level: Intermediate
**Topic:** Enhance analytical capabilities by leveraging seamless interoperability between Pandas and NumPy, utilizing the .to_numpy() method to extract underlying arrays and applying complex vectorized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15</v>
      </c>
      <c r="D63" s="46">
        <v>4</v>
      </c>
      <c r="E63" s="58" t="s">
        <v>46</v>
      </c>
      <c r="F63" s="65">
        <v>55</v>
      </c>
      <c r="G63" s="49" t="s">
        <v>158</v>
      </c>
      <c r="H63" s="66" t="s">
        <v>48</v>
      </c>
      <c r="I63" s="50" t="s">
        <v>893</v>
      </c>
      <c r="J63" s="51" t="s">
        <v>894</v>
      </c>
      <c r="K63" s="129" t="str">
        <f t="shared" si="2"/>
        <v xml:space="preserve">[ROLE] Friendly tutor specializing in Python | [TOPIC] Calculate multiple statistical summary metrics simultaneously across a Pandas DataFrame or Series by passing lists or dictionaries of functions into the agg (or aggregate) method.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Python - Pandas | 📊 Level: Intermediate | 🌐 Coding5s.com
**Concept:** Basic Aggregation: Calculating Multiple Metrics (agg, aggregate)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multiple statistical summary metrics simultaneously across a Pandas DataFrame or Series by passing lists or dictionaries of functions into the agg (or aggregate) method.. Topic details: Basic Aggregation: Calculating Multiple Metrics (agg, aggregate)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Python - Pandas | 📊 Level: Intermediate
**Topic:** Calculate multiple statistical summary metrics simultaneously across a Pandas DataFrame or Series by passing lists or dictionaries of functions into the agg (or aggregate) method.
---
 | [FOOTER RULE - STRICT] End your response with: '--- ⚡ *Coding5s Mentor System — Eliminating Epistemic Debt*' | </v>
      </c>
      <c r="M63" s="53">
        <v>0</v>
      </c>
      <c r="N63" s="102" t="str">
        <f t="shared" si="4"/>
        <v>[ROLE] Careless Python Developer | [TASK] Generate debugging challenges in Python | | [TOPIC] Calculate multiple statistical summary metrics simultaneously across a Pandas DataFrame or Series by passing lists or dictionaries of functions into the agg (or aggregate) method.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2 🐛 Debug | Python - Pandas | 📊 Level: Intermediate | 🌐 Coding5s.com
Concept: Basic Aggregation: Calculating Multiple Metrics (agg, aggregate)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Python - Pandas | 📊 Level: Intermediate
**Topic:** Calculate multiple statistical summary metrics simultaneously across a Pandas DataFrame or Series by passing lists or dictionaries of functions into the agg (or aggregate)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2" t="str">
        <f t="shared" si="6"/>
        <v>[ROLE] Tech Lead | [TASK] Assign incomplete Python script challenges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#55 | Stage 3 🧩 Complete | Python - Pandas | 📊 Level: Intermediate | 🌐 Coding5s.com
**Concept:** Basic Aggregation: Calculating Multiple Metrics (agg, aggregate)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multiple statistical summary metrics simultaneously across a Pandas DataFrame or Series by passing lists or dictionaries of functions into the agg (or aggregate)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Python - Pandas | 📊 Level: Intermediate
**Topic:** Calculate multiple statistical summary metrics simultaneously across a Pandas DataFrame or Series by passing lists or dictionaries of functions into the agg (or aggregate)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2" t="str">
        <f t="shared" si="8"/>
        <v>[ROLE] Tech Lead | [TASK] Provide intentionally messy but functional code for learning debugging and improvement | [TOPIC] Calculate multiple statistical summary metrics simultaneously across a Pandas DataFrame or Series by passing lists or dictionaries of functions into the agg (or aggregate) method.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Python - Pandas | 📊 Level: Intermediate | 🌐 Coding5s.com
**Concept:** Basic Aggregation: Calculating Multiple Metrics (agg, aggregate)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multiple statistical summary metrics simultaneously across a Pandas DataFrame or Series by passing lists or dictionaries of functions into the agg (or aggregate) method.. Topic details: Basic Aggregation: Calculating Multiple Metrics (agg, aggregate)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Python - Pandas | 📊 Level: Intermediate
**Topic:** Calculate multiple statistical summary metrics simultaneously across a Pandas DataFrame or Series by passing lists or dictionaries of functions into the agg (or aggregate)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Python Jira Ticket | [TASK] Provide a guided implementation exercise with full solution for learning purposes | [TOPIC] Calculate multiple statistical summary metrics simultaneously across a Pandas DataFrame or Series by passing lists or dictionaries of functions into the agg (or aggregate)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Python - Pandas | 📊 Level: Intermediate | 🌐 Coding5s.com
**Concept:** Basic Aggregation: Calculating Multiple Metrics (agg, aggregate)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multiple statistical summary metrics simultaneously across a Pandas DataFrame or Series by passing lists or dictionaries of functions into the agg (or aggregate) method.. Goal: Basic Aggregation: Calculating Multiple Metrics (agg, aggregate)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Python - Pandas | 📊 Level: Intermediate
**Topic:** Calculate multiple statistical summary metrics simultaneously across a Pandas DataFrame or Series by passing lists or dictionaries of functions into the agg (or aggregate)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12</v>
      </c>
      <c r="D64" s="57">
        <v>4</v>
      </c>
      <c r="E64" s="58" t="s">
        <v>46</v>
      </c>
      <c r="F64" s="63">
        <v>56</v>
      </c>
      <c r="G64" s="60" t="s">
        <v>158</v>
      </c>
      <c r="H64" s="64" t="s">
        <v>48</v>
      </c>
      <c r="I64" s="61" t="s">
        <v>895</v>
      </c>
      <c r="J64" s="62" t="s">
        <v>896</v>
      </c>
      <c r="K64" s="129" t="str">
        <f t="shared" si="2"/>
        <v xml:space="preserve">[ROLE] Friendly tutor specializing in Python | [TOPIC] Visualize Pandas DataFrame trends and categorical comparisons by utilizing built-in plotting methods like plot.line and plot.bar for rapid exploratory data analysis.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Python - Pandas | 📊 Level: Intermediate | 🌐 Coding5s.com
**Concept:** Exploratory Data Analysis: Built-in Plotting Basics (plot.line, plot.bar)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Visualize Pandas DataFrame trends and categorical comparisons by utilizing built-in plotting methods like plot.line and plot.bar for rapid exploratory data analysis.. Topic details: Exploratory Data Analysis: Built-in Plotting Basics (plot.line, plot.bar)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Python - Pandas | 📊 Level: Intermediate
**Topic:** Visualize Pandas DataFrame trends and categorical comparisons by utilizing built-in plotting methods like plot.line and plot.bar for rapid exploratory data analysis.
---
 | [FOOTER RULE - STRICT] End your response with: '--- ⚡ *Coding5s Mentor System — Eliminating Epistemic Debt*' | </v>
      </c>
      <c r="M64" s="52">
        <v>0</v>
      </c>
      <c r="N64" s="102" t="str">
        <f t="shared" si="4"/>
        <v>[ROLE] Careless Python Developer | [TASK] Generate debugging challenges in Python | | [TOPIC] Visualize Pandas DataFrame trends and categorical comparisons by utilizing built-in plotting methods like plot.line and plot.bar for rapid exploratory data analysis.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2 🐛 Debug | Python - Pandas | 📊 Level: Intermediate | 🌐 Coding5s.com
Concept: Exploratory Data Analysis: Built-in Plotting Basics (plot.line, plot.bar)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Python - Pandas | 📊 Level: Intermediate
**Topic:** Visualize Pandas DataFrame trends and categorical comparisons by utilizing built-in plotting methods like plot.line and plot.bar for rapid exploratory data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2" t="str">
        <f t="shared" si="6"/>
        <v>[ROLE] Tech Lead | [TASK] Assign incomplete Python script challenges | [TOPIC] Visualize Pandas DataFrame trends and categorical comparisons by utilizing built-in plotting methods like plot.line and plot.bar for rapid exploratory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#56 | Stage 3 🧩 Complete | Python - Pandas | 📊 Level: Intermediate | 🌐 Coding5s.com
**Concept:** Exploratory Data Analysis: Built-in Plotting Basics (plot.line, plot.bar)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Visualize Pandas DataFrame trends and categorical comparisons by utilizing built-in plotting methods like plot.line and plot.bar for rapid exploratory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Python - Pandas | 📊 Level: Intermediate
**Topic:** Visualize Pandas DataFrame trends and categorical comparisons by utilizing built-in plotting methods like plot.line and plot.bar for rapid exploratory data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2" t="str">
        <f t="shared" si="8"/>
        <v>[ROLE] Tech Lead | [TASK] Provide intentionally messy but functional code for learning debugging and improvement | [TOPIC] Visualize Pandas DataFrame trends and categorical comparisons by utilizing built-in plotting methods like plot.line and plot.bar for rapid exploratory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Python - Pandas | 📊 Level: Intermediate | 🌐 Coding5s.com
**Concept:** Exploratory Data Analysis: Built-in Plotting Basics (plot.line, plot.bar)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Visualize Pandas DataFrame trends and categorical comparisons by utilizing built-in plotting methods like plot.line and plot.bar for rapid exploratory data analysis.. Topic details: Exploratory Data Analysis: Built-in Plotting Basics (plot.line, plot.bar)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Python - Pandas | 📊 Level: Intermediate
**Topic:** Visualize Pandas DataFrame trends and categorical comparisons by utilizing built-in plotting methods like plot.line and plot.bar for rapid exploratory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Python Jira Ticket | [TASK] Provide a guided implementation exercise with full solution for learning purposes | [TOPIC] Visualize Pandas DataFrame trends and categorical comparisons by utilizing built-in plotting methods like plot.line and plot.bar for rapid exploratory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Python - Pandas | 📊 Level: Intermediate | 🌐 Coding5s.com
**Concept:** Exploratory Data Analysis: Built-in Plotting Basics (plot.line, plot.bar)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Visualize Pandas DataFrame trends and categorical comparisons by utilizing built-in plotting methods like plot.line and plot.bar for rapid exploratory data analysis.. Goal: Exploratory Data Analysis: Built-in Plotting Basics (plot.line, plot.bar)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Python - Pandas | 📊 Level: Intermediate
**Topic:** Visualize Pandas DataFrame trends and categorical comparisons by utilizing built-in plotting methods like plot.line and plot.bar for rapid exploratory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12</v>
      </c>
      <c r="D65" s="46">
        <v>4</v>
      </c>
      <c r="E65" s="58" t="s">
        <v>46</v>
      </c>
      <c r="F65" s="65">
        <v>57</v>
      </c>
      <c r="G65" s="49" t="s">
        <v>158</v>
      </c>
      <c r="H65" s="66" t="s">
        <v>48</v>
      </c>
      <c r="I65" s="50" t="s">
        <v>897</v>
      </c>
      <c r="J65" s="51" t="s">
        <v>898</v>
      </c>
      <c r="K65" s="129" t="str">
        <f t="shared" si="2"/>
        <v xml:space="preserve">[ROLE] Friendly tutor specializing in Python | [TOPIC] Analyze numerical distributions and variable relationships within a Pandas DataFrame by implementing plot.hist for histograms and plot.scatter for scatter plots.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Python - Pandas | 📊 Level: Intermediate | 🌐 Coding5s.com
**Concept:** Exploratory Data Analysis: Distributions and Relationships (plot.hist, plot.scatter)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Analyze numerical distributions and variable relationships within a Pandas DataFrame by implementing plot.hist for histograms and plot.scatter for scatter plots.. Topic details: Exploratory Data Analysis: Distributions and Relationships (plot.hist, plot.scatter)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Python - Pandas | 📊 Level: Intermediate
**Topic:** Analyze numerical distributions and variable relationships within a Pandas DataFrame by implementing plot.hist for histograms and plot.scatter for scatter plots.
---
 | [FOOTER RULE - STRICT] End your response with: '--- ⚡ *Coding5s Mentor System — Eliminating Epistemic Debt*' | </v>
      </c>
      <c r="M65" s="53">
        <v>0</v>
      </c>
      <c r="N65" s="102" t="str">
        <f t="shared" si="4"/>
        <v>[ROLE] Careless Python Developer | [TASK] Generate debugging challenges in Python | | [TOPIC] Analyze numerical distributions and variable relationships within a Pandas DataFrame by implementing plot.hist for histograms and plot.scatter for scatter plots.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2 🐛 Debug | Python - Pandas | 📊 Level: Intermediate | 🌐 Coding5s.com
Concept: Exploratory Data Analysis: Distributions and Relationships (plot.hist, plot.scatter)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Python - Pandas | 📊 Level: Intermediate
**Topic:** Analyze numerical distributions and variable relationships within a Pandas DataFrame by implementing plot.hist for histograms and plot.scatter for scatter plots.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2" t="str">
        <f t="shared" si="6"/>
        <v>[ROLE] Tech Lead | [TASK] Assign incomplete Python script challenges | [TOPIC] Analyze numerical distributions and variable relationships within a Pandas DataFrame by implementing plot.hist for histograms and plot.scatter for scatter plots.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#57 | Stage 3 🧩 Complete | Python - Pandas | 📊 Level: Intermediate | 🌐 Coding5s.com
**Concept:** Exploratory Data Analysis: Distributions and Relationships (plot.hist, plot.scatter)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Analyze numerical distributions and variable relationships within a Pandas DataFrame by implementing plot.hist for histograms and plot.scatter for scatter plots..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Python - Pandas | 📊 Level: Intermediate
**Topic:** Analyze numerical distributions and variable relationships within a Pandas DataFrame by implementing plot.hist for histograms and plot.scatter for scatter plots.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2" t="str">
        <f t="shared" si="8"/>
        <v>[ROLE] Tech Lead | [TASK] Provide intentionally messy but functional code for learning debugging and improvement | [TOPIC] Analyze numerical distributions and variable relationships within a Pandas DataFrame by implementing plot.hist for histograms and plot.scatter for scatter plots.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Python - Pandas | 📊 Level: Intermediate | 🌐 Coding5s.com
**Concept:** Exploratory Data Analysis: Distributions and Relationships (plot.hist, plot.scatter)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Analyze numerical distributions and variable relationships within a Pandas DataFrame by implementing plot.hist for histograms and plot.scatter for scatter plots.. Topic details: Exploratory Data Analysis: Distributions and Relationships (plot.hist, plot.scatter)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Python - Pandas | 📊 Level: Intermediate
**Topic:** Analyze numerical distributions and variable relationships within a Pandas DataFrame by implementing plot.hist for histograms and plot.scatter for scatter plots.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Python Jira Ticket | [TASK] Provide a guided implementation exercise with full solution for learning purposes | [TOPIC] Analyze numerical distributions and variable relationships within a Pandas DataFrame by implementing plot.hist for histograms and plot.scatter for scatter plots.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Python - Pandas | 📊 Level: Intermediate | 🌐 Coding5s.com
**Concept:** Exploratory Data Analysis: Distributions and Relationships (plot.hist, plot.scatter)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Analyze numerical distributions and variable relationships within a Pandas DataFrame by implementing plot.hist for histograms and plot.scatter for scatter plots.. Goal: Exploratory Data Analysis: Distributions and Relationships (plot.hist, plot.scatter)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Python - Pandas | 📊 Level: Intermediate
**Topic:** Analyze numerical distributions and variable relationships within a Pandas DataFrame by implementing plot.hist for histograms and plot.scatter for scatter plots.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xml:space="preserve">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v>
      </c>
      <c r="B66" s="45">
        <f t="shared" si="1"/>
        <v>7</v>
      </c>
      <c r="C66" s="95" t="s">
        <v>1011</v>
      </c>
      <c r="D66" s="57">
        <v>0</v>
      </c>
      <c r="E66" s="58" t="s">
        <v>786</v>
      </c>
      <c r="F66" s="63">
        <v>58</v>
      </c>
      <c r="G66" s="60" t="s">
        <v>158</v>
      </c>
      <c r="H66" s="64" t="s">
        <v>77</v>
      </c>
      <c r="I66" s="61" t="s">
        <v>899</v>
      </c>
      <c r="J66" s="62" t="s">
        <v>900</v>
      </c>
      <c r="K66" s="129" t="str">
        <f t="shared" si="2"/>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6"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continuous data discretizer that takes continuous financial variables as input, applies custom axis-wise scaling functions and quantile binning using Pandas, and outputs a categorized risk-assessment dataset.. Topics applied in this project: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#58 | Practice | Python - Pandas | 📊 Level: Intermediate
**Project:** Build a continuous data discretizer that takes continuous financial variables as input, applies custom axis-wise scaling functions and quantile binning using Pandas, and outputs a categorized risk-assessment dataset.
---
 | [FOOTER RULE - STRICT] End your response with: '--- ⚡ *Coding5s Mentor System — Eliminating Epistemic Debt*' | </v>
      </c>
      <c r="M66" s="52">
        <v>0</v>
      </c>
      <c r="N66" s="102" t="str">
        <f t="shared" si="4"/>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6"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#58 | Debug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2" t="str">
        <f t="shared" si="6"/>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6"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#58 | Complete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2" t="str">
        <f t="shared" si="8"/>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6"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continuous data discretizer that takes continuous financial variables as input, applies custom axis-wise scaling functions and quantile binning using Pandas, and outputs a categorized risk-assessment dataset.. Topics involved: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Project objective: Project 7: Custom Data Transformations using Applied Functions and Binning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#58 | Refactor | Python - Pandas | 📊 Level: Intermediate
**Project:** Build a continuous data discretizer that takes continuous financial variables as input, applies custom axis-wise scaling functions and quantile binning using Pandas, and outputs a categorized risk-assessment dataset.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6"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continuous data discretizer that takes continuous financial variables as input, applies custom axis-wise scaling functions and quantile binning using Pandas, and outputs a categorized risk-assessment dataset.. Topics integrated: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Business Goal: Project 7: Custom Data Transformations using Applied Functions and Binning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#58 | Extend | Python - Pandas | 📊 Level: Intermediate
**Project:** Build a continuous data discretizer that takes continuous financial variables as input, applies custom axis-wise scaling functions and quantile binning using Pandas, and outputs a categorized risk-assessment dataset.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[TASK] Teach through a practical Python - Pandas project following the micro-learning methodology, acting as a supportive tutor, creating a project about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#58 | Stage 1 | Python - Pandas | 📊 Level: Intermediate | 🌐 Coding5s.com
**Project:** Project 7: Custom Data Transformations using Applied Functions and Binning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6" s="56" t="str">
        <f t="shared" si="13"/>
        <v>[ROLE] Careless Python Developer | [TASK] Generate debugging project in Python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[OUTPUT] Only header, dataset summary or statement (if any), email intro, objective, expected output, broken code, and footer | [HEADER RULE - STRICT] You MUST start your entire response EXACTLY with this markdown block (do not print anything before it):
### 🚀 Project #58 | Stage 2 | Python - Pandas | 📊 Level: Intermediate | 🌐 Coding5s.com
Project: Project 7: Custom Data Transformations using Applied Functions and Binning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6" s="56" t="str">
        <f t="shared" si="14"/>
        <v>[ROLE] Tech Lead | [TASK] Assign incomplete project script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#58 | Stage 3 | Python - Pandas | 📊 Level: Intermediate | 🌐 Coding5s.com
**Project:** Project 7: Custom Data Transformations using Applied Functions and Binning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6" s="56" t="str">
        <f t="shared" si="15"/>
        <v>[ROLE] Tech Lead | [TASK] Provide a messy but functional project for refactoring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Tech Lead. A junior wrote this working but messy code. Tone: professional but exhausted | [HEADER RULE - STRICT] You MUST start your entire response EXACTLY with this markdown block (do not print anything before it):
### 🚀 Project #58 | Stage 4 | Python - Pandas | 📊 Level: Intermediate | 🌐 Coding5s.com
**Project:** Project 7: Custom Data Transformations using Applied Functions and Binning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6" s="56" t="str">
        <f t="shared" si="16"/>
        <v>[ROLE] Tech Product Manager assigning a Python Jira Ticket | [TASK] Provide a guided project implementation with full solution | [PROJECT] Build a continuous data discretizer that takes continuous financial variables as input, applies custom axis-wise scaling functions and quantile binning using Pandas, and outputs a categorized risk-assessment dataset. | [TOPICS USED] 
- Transform data elements within a single Pandas Series by utilizing the map method to apply dictionary-based substitutions or element-wise custom functions.
- Execute complex custom functions across rows or columns of a Pandas DataFrame by utilizing the apply method to perform axis-wise iterative transformations.
- Apply custom scalar functions to every individual cell across an entire Pandas DataFrame utilizing the applymap (or DataFrame map) method for uniform element-wise transformations.
- Discretize continuous numerical data into distinct categorical bins using Pandas pd.cut for defined intervals and pd.qcut for quantile-based segmentations.
- Enhance analytical capabilities by leveraging seamless interoperability between Pandas and NumPy, utilizing the .to_numpy() method to extract underlying arrays and applying complex vectorized operations.
- Calculate multiple statistical summary metrics simultaneously across a Pandas DataFrame or Series by passing lists or dictionaries of functions into the agg (or aggregate) method.
- Visualize Pandas DataFrame trends and categorical comparisons by utilizing built-in plotting methods like plot.line and plot.bar for rapid exploratory data analysis.
- Analyze numerical distributions and variable relationships within a Pandas DataFrame by implementing plot.hist for histograms and plot.scatter for scatter plots.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#58 | Stage 5 | Python - Pandas | 📊 Level: Intermediate | 🌐 Coding5s.com
**Project:** Project 7: Custom Data Transformations using Applied Functions and Binning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8</v>
      </c>
      <c r="C67" s="95">
        <v>12</v>
      </c>
      <c r="D67" s="46">
        <v>4</v>
      </c>
      <c r="E67" s="58" t="s">
        <v>46</v>
      </c>
      <c r="F67" s="65">
        <v>59</v>
      </c>
      <c r="G67" s="49" t="s">
        <v>158</v>
      </c>
      <c r="H67" s="66" t="s">
        <v>48</v>
      </c>
      <c r="I67" s="50" t="s">
        <v>901</v>
      </c>
      <c r="J67" s="51" t="s">
        <v>902</v>
      </c>
      <c r="K67" s="129" t="str">
        <f t="shared" si="2"/>
        <v xml:space="preserve">[ROLE] Friendly tutor specializing in Python | [TOPIC] Implement the split-apply-combine paradigm using the Pandas groupby method to segregate a DataFrame into distinct, manageable groups based on specific categorical keys.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Python - Pandas | 📊 Level: Intermediate | 🌐 Coding5s.com
**Concept:** Grouping Data: The Split-Apply-Combine Paradigm (groupby)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the split-apply-combine paradigm using the Pandas groupby method to segregate a DataFrame into distinct, manageable groups based on specific categorical keys.. Topic details: Grouping Data: The Split-Apply-Combine Paradigm (groupby)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Python - Pandas | 📊 Level: Intermediate
**Topic:** Implement the split-apply-combine paradigm using the Pandas groupby method to segregate a DataFrame into distinct, manageable groups based on specific categorical keys.
---
 | [FOOTER RULE - STRICT] End your response with: '--- ⚡ *Coding5s Mentor System — Eliminating Epistemic Debt*' | </v>
      </c>
      <c r="M67" s="53">
        <v>0</v>
      </c>
      <c r="N67" s="102" t="str">
        <f t="shared" si="4"/>
        <v>[ROLE] Careless Python Developer | [TASK] Generate debugging challenges in Python | | [TOPIC] Implement the split-apply-combine paradigm using the Pandas groupby method to segregate a DataFrame into distinct, manageable groups based on specific categorical keys.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2 🐛 Debug | Python - Pandas | 📊 Level: Intermediate | 🌐 Coding5s.com
Concept: Grouping Data: The Split-Apply-Combine Paradigm (groupby)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the split-apply-combine paradigm using the Pandas groupby method to segregate a DataFrame into distinct, manageable groups based on specific categorical keys.. Topic details: Grouping Data: The Split-Apply-Combine Paradigm (groupby)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Python - Pandas | 📊 Level: Intermediate
**Topic:** Implement the split-apply-combine paradigm using the Pandas groupby method to segregate a DataFrame into distinct, manageable groups based on specific categorical keys.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2" t="str">
        <f t="shared" si="6"/>
        <v>[ROLE] Tech Lead | [TASK] Assign incomplete Python script challenges | [TOPIC] Implement the split-apply-combine paradigm using the Pandas groupby method to segregate a DataFrame into distinct, manageable groups based on specific categorical keys.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#59 | Stage 3 🧩 Complete | Python - Pandas | 📊 Level: Intermediate | 🌐 Coding5s.com
**Concept:** Grouping Data: The Split-Apply-Combine Paradigm (groupby)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the split-apply-combine paradigm using the Pandas groupby method to segregate a DataFrame into distinct, manageable groups based on specific categorical keys..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the split-apply-combine paradigm using the Pandas groupby method to segregate a DataFrame into distinct, manageable groups based on specific categorical keys.. Topic details: Grouping Data: The Split-Apply-Combine Paradigm (groupby)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Python - Pandas | 📊 Level: Intermediate
**Topic:** Implement the split-apply-combine paradigm using the Pandas groupby method to segregate a DataFrame into distinct, manageable groups based on specific categorical keys.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2" t="str">
        <f t="shared" si="8"/>
        <v>[ROLE] Tech Lead | [TASK] Provide intentionally messy but functional code for learning debugging and improvement | [TOPIC] Implement the split-apply-combine paradigm using the Pandas groupby method to segregate a DataFrame into distinct, manageable groups based on specific categorical keys.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Python - Pandas | 📊 Level: Intermediate | 🌐 Coding5s.com
**Concept:** Grouping Data: The Split-Apply-Combine Paradigm (groupby)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the split-apply-combine paradigm using the Pandas groupby method to segregate a DataFrame into distinct, manageable groups based on specific categorical keys.. Topic details: Grouping Data: The Split-Apply-Combine Paradigm (groupby)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Python - Pandas | 📊 Level: Intermediate
**Topic:** Implement the split-apply-combine paradigm using the Pandas groupby method to segregate a DataFrame into distinct, manageable groups based on specific categorical keys.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Python Jira Ticket | [TASK] Provide a guided implementation exercise with full solution for learning purposes | [TOPIC] Implement the split-apply-combine paradigm using the Pandas groupby method to segregate a DataFrame into distinct, manageable groups based on specific categorical keys.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Python - Pandas | 📊 Level: Intermediate | 🌐 Coding5s.com
**Concept:** Grouping Data: The Split-Apply-Combine Paradigm (groupby)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the split-apply-combine paradigm using the Pandas groupby method to segregate a DataFrame into distinct, manageable groups based on specific categorical keys.. Goal: Grouping Data: The Split-Apply-Combine Paradigm (groupby)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Python - Pandas | 📊 Level: Intermediate
**Topic:** Implement the split-apply-combine paradigm using the Pandas groupby method to segregate a DataFrame into distinct, manageable groups based on specific categorical keys.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c>
      <c r="B68" s="45">
        <f t="shared" si="1"/>
        <v>8</v>
      </c>
      <c r="C68" s="95">
        <v>18</v>
      </c>
      <c r="D68" s="57">
        <v>4</v>
      </c>
      <c r="E68" s="58" t="s">
        <v>46</v>
      </c>
      <c r="F68" s="63">
        <v>60</v>
      </c>
      <c r="G68" s="60" t="s">
        <v>158</v>
      </c>
      <c r="H68" s="60" t="s">
        <v>48</v>
      </c>
      <c r="I68" s="61" t="s">
        <v>903</v>
      </c>
      <c r="J68" s="62" t="s">
        <v>904</v>
      </c>
      <c r="K68" s="129" t="str">
        <f t="shared" si="2"/>
        <v xml:space="preserve">[ROLE] Friendly tutor specializing in Python | [TOPIC] Calculate summary statistics across distinct subsets by applying single or multiple aggregation functions to specific columns within a Pandas groupby object.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#60 | Stage 1 📖 Practice | Python - Pandas | 📊 Level: Intermediate | 🌐 Coding5s.com
**Concept:** Group Aggregation: Single and Multiple Column Metrics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8"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summary statistics across distinct subsets by applying single or multiple aggregation functions to specific columns within a Pandas groupby object.. Topic details: Group Aggregation: Single and Multiple Column Metrics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#60 | Practice | Python - Pandas | 📊 Level: Intermediate
**Topic:** Calculate summary statistics across distinct subsets by applying single or multiple aggregation functions to specific columns within a Pandas groupby object.
---
 | [FOOTER RULE - STRICT] End your response with: '--- ⚡ *Coding5s Mentor System — Eliminating Epistemic Debt*' | </v>
      </c>
      <c r="M68" s="52">
        <v>0</v>
      </c>
      <c r="N68" s="102" t="str">
        <f t="shared" si="4"/>
        <v>[ROLE] Careless Python Developer | [TASK] Generate debugging challenges in Python | | [TOPIC] Calculate summary statistics across distinct subsets by applying single or multiple aggregation functions to specific columns within a Pandas groupby object.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2 🐛 Debug | Python - Pandas | 📊 Level: Intermediate | 🌐 Coding5s.com
Concept: Group Aggregation: Single and Multiple Column Metrics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8"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summary statistics across distinct subsets by applying single or multiple aggregation functions to specific columns within a Pandas groupby object.. Topic details: Group Aggregation: Single and Multiple Column Metrics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#60 | Debug | Python - Pandas | 📊 Level: Intermediate
**Topic:** Calculate summary statistics across distinct subsets by applying single or multiple aggregation functions to specific columns within a Pandas groupby object.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2" t="str">
        <f t="shared" si="6"/>
        <v>[ROLE] Tech Lead | [TASK] Assign incomplete Python script challenges | [TOPIC] Calculate summary statistics across distinct subsets by applying single or multiple aggregation functions to specific columns within a Pandas groupby object.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#60 | Stage 3 🧩 Complete | Python - Pandas | 📊 Level: Intermediate | 🌐 Coding5s.com
**Concept:** Group Aggregation: Single and Multiple Column Metrics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summary statistics across distinct subsets by applying single or multiple aggregation functions to specific columns within a Pandas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8"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summary statistics across distinct subsets by applying single or multiple aggregation functions to specific columns within a Pandas groupby object.. Topic details: Group Aggregation: Single and Multiple Column Metrics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#60 | Complete | Python - Pandas | 📊 Level: Intermediate
**Topic:** Calculate summary statistics across distinct subsets by applying single or multiple aggregation functions to specific columns within a Pandas groupby object.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2" t="str">
        <f t="shared" si="8"/>
        <v>[ROLE] Tech Lead | [TASK] Provide intentionally messy but functional code for learning debugging and improvement | [TOPIC] Calculate summary statistics across distinct subsets by applying single or multiple aggregation functions to specific columns within a Pandas groupby object.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#60 | Stage 4 🧹 Refactor | Python - Pandas | 📊 Level: Intermediate | 🌐 Coding5s.com
**Concept:** Group Aggregation: Single and Multiple Column Metrics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8"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summary statistics across distinct subsets by applying single or multiple aggregation functions to specific columns within a Pandas groupby object.. Topic details: Group Aggregation: Single and Multiple Column Metrics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#60 | Refactor | Python - Pandas | 📊 Level: Intermediate
**Topic:** Calculate summary statistics across distinct subsets by applying single or multiple aggregation functions to specific columns within a Pandas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Python Jira Ticket | [TASK] Provide a guided implementation exercise with full solution for learning purposes | [TOPIC] Calculate summary statistics across distinct subsets by applying single or multiple aggregation functions to specific columns within a Pandas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#60 | Stage 5 | Python - Pandas | 📊 Level: Intermediate | 🌐 Coding5s.com
**Concept:** Group Aggregation: Single and Multiple Column Metrics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8"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summary statistics across distinct subsets by applying single or multiple aggregation functions to specific columns within a Pandas groupby object.. Goal: Group Aggregation: Single and Multiple Column Metrics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#60 | Extend | Python - Pandas | 📊 Level: Intermediate
**Topic:** Calculate summary statistics across distinct subsets by applying single or multiple aggregation functions to specific columns within a Pandas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
      </c>
      <c r="AA68" s="56" t="str">
        <f t="shared" si="13"/>
        <v/>
      </c>
      <c r="AB68" s="56" t="str">
        <f t="shared" si="14"/>
        <v/>
      </c>
      <c r="AC68" s="56" t="str">
        <f t="shared" si="15"/>
        <v/>
      </c>
      <c r="AD68" s="56" t="str">
        <f t="shared" si="16"/>
        <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12</v>
      </c>
      <c r="D69" s="46">
        <v>5</v>
      </c>
      <c r="E69" s="58" t="s">
        <v>46</v>
      </c>
      <c r="F69" s="65">
        <v>61</v>
      </c>
      <c r="G69" s="49" t="s">
        <v>158</v>
      </c>
      <c r="H69" s="66" t="s">
        <v>48</v>
      </c>
      <c r="I69" s="50" t="s">
        <v>905</v>
      </c>
      <c r="J69" s="51" t="s">
        <v>906</v>
      </c>
      <c r="K69" s="129" t="str">
        <f t="shared" si="2"/>
        <v xml:space="preserve">[ROLE] Friendly tutor specializing in Python | [TOPIC] Compute a diverse set of statistical metrics for individual columns within Pandas grouped data by passing dictionaries of specific aggregation functions to the agg method.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Python - Pandas | 📊 Level: Intermediate | 🌐 Coding5s.com
**Concept:** Group Aggregation: Multiple Metrics per Column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a diverse set of statistical metrics for individual columns within Pandas grouped data by passing dictionaries of specific aggregation functions to the agg method.. Topic details: Group Aggregation: Multiple Metrics per Column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Python - Pandas | 📊 Level: Intermediate
**Topic:** Compute a diverse set of statistical metrics for individual columns within Pandas grouped data by passing dictionaries of specific aggregation functions to the agg method.
---
 | [FOOTER RULE - STRICT] End your response with: '--- ⚡ *Coding5s Mentor System — Eliminating Epistemic Debt*' | </v>
      </c>
      <c r="M69" s="53">
        <v>0</v>
      </c>
      <c r="N69" s="102" t="str">
        <f t="shared" si="4"/>
        <v>[ROLE] Careless Python Developer | [TASK] Generate debugging challenges in Python | | [TOPIC] Compute a diverse set of statistical metrics for individual columns within Pandas grouped data by passing dictionaries of specific aggregation functions to the agg method.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2 🐛 Debug | Python - Pandas | 📊 Level: Intermediate | 🌐 Coding5s.com
Concept: Group Aggregation: Multiple Metrics per Column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a diverse set of statistical metrics for individual columns within Pandas grouped data by passing dictionaries of specific aggregation functions to the agg method.. Topic details: Group Aggregation: Multiple Metrics per Column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Python - Pandas | 📊 Level: Intermediate
**Topic:** Compute a diverse set of statistical metrics for individual columns within Pandas grouped data by passing dictionaries of specific aggregation functions to the agg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2" t="str">
        <f t="shared" si="6"/>
        <v>[ROLE] Tech Lead | [TASK] Assign incomplete Python script challenges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#61 | Stage 3 🧩 Complete | Python - Pandas | 📊 Level: Intermediate | 🌐 Coding5s.com
**Concept:** Group Aggregation: Multiple Metrics per Column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a diverse set of statistical metrics for individual columns within Pandas grouped data by passing dictionaries of specific aggregation functions to the agg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a diverse set of statistical metrics for individual columns within Pandas grouped data by passing dictionaries of specific aggregation functions to the agg method.. Topic details: Group Aggregation: Multiple Metrics per Column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Python - Pandas | 📊 Level: Intermediate
**Topic:** Compute a diverse set of statistical metrics for individual columns within Pandas grouped data by passing dictionaries of specific aggregation functions to the agg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2" t="str">
        <f t="shared" si="8"/>
        <v>[ROLE] Tech Lead | [TASK] Provide intentionally messy but functional code for learning debugging and improvement | [TOPIC] Compute a diverse set of statistical metrics for individual columns within Pandas grouped data by passing dictionaries of specific aggregation functions to the agg method.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Python - Pandas | 📊 Level: Intermediate | 🌐 Coding5s.com
**Concept:** Group Aggregation: Multiple Metrics per Column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a diverse set of statistical metrics for individual columns within Pandas grouped data by passing dictionaries of specific aggregation functions to the agg method.. Topic details: Group Aggregation: Multiple Metrics per Column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Python - Pandas | 📊 Level: Intermediate
**Topic:** Compute a diverse set of statistical metrics for individual columns within Pandas grouped data by passing dictionaries of specific aggregation functions to the agg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Python Jira Ticket | [TASK] Provide a guided implementation exercise with full solution for learning purposes | [TOPIC] Compute a diverse set of statistical metrics for individual columns within Pandas grouped data by passing dictionaries of specific aggregation functions to the agg method.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Python - Pandas | 📊 Level: Intermediate | 🌐 Coding5s.com
**Concept:** Group Aggregation: Multiple Metrics per Column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a diverse set of statistical metrics for individual columns within Pandas grouped data by passing dictionaries of specific aggregation functions to the agg method.. Goal: Group Aggregation: Multiple Metrics per Column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Python - Pandas | 📊 Level: Intermediate
**Topic:** Compute a diverse set of statistical metrics for individual columns within Pandas grouped data by passing dictionaries of specific aggregation functions to the agg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15</v>
      </c>
      <c r="D70" s="57">
        <v>5</v>
      </c>
      <c r="E70" s="58" t="s">
        <v>46</v>
      </c>
      <c r="F70" s="63">
        <v>62</v>
      </c>
      <c r="G70" s="60" t="s">
        <v>158</v>
      </c>
      <c r="H70" s="64" t="s">
        <v>48</v>
      </c>
      <c r="I70" s="61" t="s">
        <v>907</v>
      </c>
      <c r="J70" s="62" t="s">
        <v>908</v>
      </c>
      <c r="K70" s="129" t="str">
        <f t="shared" si="2"/>
        <v xml:space="preserve">[ROLE] Friendly tutor specializing in Python | [TOPIC] Standardize values within groups by utilizing the transform method on a Pandas groupby object to broadcast group-level aggregated metrics back to the original DataFrame shape.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Python - Pandas | 📊 Level: Intermediate | 🌐 Coding5s.com
**Concept:** Group Transformation: Broadcasting Metrics Back to Original Data (transform)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Standardize values within groups by utilizing the transform method on a Pandas groupby object to broadcast group-level aggregated metrics back to the original DataFrame shape.. Topic details: Group Transformation: Broadcasting Metrics Back to Original Data (transform)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Python - Pandas | 📊 Level: Intermediate
**Topic:** Standardize values within groups by utilizing the transform method on a Pandas groupby object to broadcast group-level aggregated metrics back to the original DataFrame shape.
---
 | [FOOTER RULE - STRICT] End your response with: '--- ⚡ *Coding5s Mentor System — Eliminating Epistemic Debt*' | </v>
      </c>
      <c r="M70" s="52">
        <v>0</v>
      </c>
      <c r="N70" s="102" t="str">
        <f t="shared" si="4"/>
        <v>[ROLE] Careless Python Developer | [TASK] Generate debugging challenges in Python | | [TOPIC] Standardize values within groups by utilizing the transform method on a Pandas groupby object to broadcast group-level aggregated metrics back to the original DataFrame shape.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2 🐛 Debug | Python - Pandas | 📊 Level: Intermediate | 🌐 Coding5s.com
Concept: Group Transformation: Broadcasting Metrics Back to Original Data (transform)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Python - Pandas | 📊 Level: Intermediate
**Topic:** Standardize values within groups by utilizing the transform method on a Pandas groupby object to broadcast group-level aggregated metrics back to the original DataFrame shape.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2" t="str">
        <f t="shared" si="6"/>
        <v>[ROLE] Tech Lead | [TASK] Assign incomplete Python script challenges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#62 | Stage 3 🧩 Complete | Python - Pandas | 📊 Level: Intermediate | 🌐 Coding5s.com
**Concept:** Group Transformation: Broadcasting Metrics Back to Original Data (transform)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Standardize values within groups by utilizing the transform method on a Pandas groupby object to broadcast group-level aggregated metrics back to the original DataFrame shape..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Python - Pandas | 📊 Level: Intermediate
**Topic:** Standardize values within groups by utilizing the transform method on a Pandas groupby object to broadcast group-level aggregated metrics back to the original DataFrame shape.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2" t="str">
        <f t="shared" si="8"/>
        <v>[ROLE] Tech Lead | [TASK] Provide intentionally messy but functional code for learning debugging and improvement | [TOPIC] Standardize values within groups by utilizing the transform method on a Pandas groupby object to broadcast group-level aggregated metrics back to the original DataFrame shape.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Python - Pandas | 📊 Level: Intermediate | 🌐 Coding5s.com
**Concept:** Group Transformation: Broadcasting Metrics Back to Original Data (transform)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Standardize values within groups by utilizing the transform method on a Pandas groupby object to broadcast group-level aggregated metrics back to the original DataFrame shape.. Topic details: Group Transformation: Broadcasting Metrics Back to Original Data (transform)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Python - Pandas | 📊 Level: Intermediate
**Topic:** Standardize values within groups by utilizing the transform method on a Pandas groupby object to broadcast group-level aggregated metrics back to the original DataFrame shape.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Python Jira Ticket | [TASK] Provide a guided implementation exercise with full solution for learning purposes | [TOPIC] Standardize values within groups by utilizing the transform method on a Pandas groupby object to broadcast group-level aggregated metrics back to the original DataFrame shape.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Python - Pandas | 📊 Level: Intermediate | 🌐 Coding5s.com
**Concept:** Group Transformation: Broadcasting Metrics Back to Original Data (transform)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Standardize values within groups by utilizing the transform method on a Pandas groupby object to broadcast group-level aggregated metrics back to the original DataFrame shape.. Goal: Group Transformation: Broadcasting Metrics Back to Original Data (transform)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Python - Pandas | 📊 Level: Intermediate
**Topic:** Standardize values within groups by utilizing the transform method on a Pandas groupby object to broadcast group-level aggregated metrics back to the original DataFrame shape.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15</v>
      </c>
      <c r="D71" s="46">
        <v>5</v>
      </c>
      <c r="E71" s="58" t="s">
        <v>46</v>
      </c>
      <c r="F71" s="65">
        <v>63</v>
      </c>
      <c r="G71" s="49" t="s">
        <v>158</v>
      </c>
      <c r="H71" s="66" t="s">
        <v>48</v>
      </c>
      <c r="I71" s="50" t="s">
        <v>909</v>
      </c>
      <c r="J71" s="51" t="s">
        <v>910</v>
      </c>
      <c r="K71" s="129" t="str">
        <f t="shared" si="2"/>
        <v xml:space="preserve">[ROLE] Friendly tutor specializing in Python | [TOPIC] Eliminate underperforming or irrelevant groups from a Pandas dataset by applying custom logical conditions via the filter method on a groupby object.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Python - Pandas | 📊 Level: Intermediate | 🌐 Coding5s.com
**Concept:** Group Filtration: Dropping Groups Based on Conditions (filter)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Eliminate underperforming or irrelevant groups from a Pandas dataset by applying custom logical conditions via the filter method on a groupby object.. Topic details: Group Filtration: Dropping Groups Based on Conditions (filter)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Python - Pandas | 📊 Level: Intermediate
**Topic:** Eliminate underperforming or irrelevant groups from a Pandas dataset by applying custom logical conditions via the filter method on a groupby object.
---
 | [FOOTER RULE - STRICT] End your response with: '--- ⚡ *Coding5s Mentor System — Eliminating Epistemic Debt*' | </v>
      </c>
      <c r="M71" s="53">
        <v>0</v>
      </c>
      <c r="N71" s="102" t="str">
        <f t="shared" si="4"/>
        <v>[ROLE] Careless Python Developer | [TASK] Generate debugging challenges in Python | | [TOPIC] Eliminate underperforming or irrelevant groups from a Pandas dataset by applying custom logical conditions via the filter method on a groupby object.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2 🐛 Debug | Python - Pandas | 📊 Level: Intermediate | 🌐 Coding5s.com
Concept: Group Filtration: Dropping Groups Based on Conditions (filter)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Eliminate underperforming or irrelevant groups from a Pandas dataset by applying custom logical conditions via the filter method on a groupby object.. Topic details: Group Filtration: Dropping Groups Based on Conditions (filter)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Python - Pandas | 📊 Level: Intermediate
**Topic:** Eliminate underperforming or irrelevant groups from a Pandas dataset by applying custom logical conditions via the filter method on a groupby object.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2" t="str">
        <f t="shared" si="6"/>
        <v>[ROLE] Tech Lead | [TASK] Assign incomplete Python script challenges | [TOPIC] Eliminate underperforming or irrelevant groups from a Pandas dataset by applying custom logical conditions via the filter method on a groupby object.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#63 | Stage 3 🧩 Complete | Python - Pandas | 📊 Level: Intermediate | 🌐 Coding5s.com
**Concept:** Group Filtration: Dropping Groups Based on Conditions (filter)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Eliminate underperforming or irrelevant groups from a Pandas dataset by applying custom logical conditions via the filter method on a groupby object..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Eliminate underperforming or irrelevant groups from a Pandas dataset by applying custom logical conditions via the filter method on a groupby object.. Topic details: Group Filtration: Dropping Groups Based on Conditions (filter)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Python - Pandas | 📊 Level: Intermediate
**Topic:** Eliminate underperforming or irrelevant groups from a Pandas dataset by applying custom logical conditions via the filter method on a groupby object.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2" t="str">
        <f t="shared" si="8"/>
        <v>[ROLE] Tech Lead | [TASK] Provide intentionally messy but functional code for learning debugging and improvement | [TOPIC] Eliminate underperforming or irrelevant groups from a Pandas dataset by applying custom logical conditions via the filter method on a groupby object.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Python - Pandas | 📊 Level: Intermediate | 🌐 Coding5s.com
**Concept:** Group Filtration: Dropping Groups Based on Conditions (filter)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Eliminate underperforming or irrelevant groups from a Pandas dataset by applying custom logical conditions via the filter method on a groupby object.. Topic details: Group Filtration: Dropping Groups Based on Conditions (filter)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Python - Pandas | 📊 Level: Intermediate
**Topic:** Eliminate underperforming or irrelevant groups from a Pandas dataset by applying custom logical conditions via the filter method on a groupby object.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Python Jira Ticket | [TASK] Provide a guided implementation exercise with full solution for learning purposes | [TOPIC] Eliminate underperforming or irrelevant groups from a Pandas dataset by applying custom logical conditions via the filter method on a groupby object.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Python - Pandas | 📊 Level: Intermediate | 🌐 Coding5s.com
**Concept:** Group Filtration: Dropping Groups Based on Conditions (filter)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Eliminate underperforming or irrelevant groups from a Pandas dataset by applying custom logical conditions via the filter method on a groupby object.. Goal: Group Filtration: Dropping Groups Based on Conditions (filter)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Python - Pandas | 📊 Level: Intermediate
**Topic:** Eliminate underperforming or irrelevant groups from a Pandas dataset by applying custom logical conditions via the filter method on a groupby object.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xml:space="preserve">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v>
      </c>
      <c r="B72" s="45">
        <f t="shared" si="1"/>
        <v>8</v>
      </c>
      <c r="C72" s="95" t="s">
        <v>1011</v>
      </c>
      <c r="D72" s="57">
        <v>0</v>
      </c>
      <c r="E72" s="58" t="s">
        <v>786</v>
      </c>
      <c r="F72" s="63">
        <v>64</v>
      </c>
      <c r="G72" s="60" t="s">
        <v>158</v>
      </c>
      <c r="H72" s="64" t="s">
        <v>77</v>
      </c>
      <c r="I72" s="61" t="s">
        <v>911</v>
      </c>
      <c r="J72" s="62" t="s">
        <v>912</v>
      </c>
      <c r="K72" s="129" t="str">
        <f t="shared" si="2"/>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2"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cohort analysis dashboard that takes user activity logs as input, uses Pandas groupby to segment users and calculate retention metrics via aggregation and transformation, and outputs a structured cohort performance table.. Topics applied in this project: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#64 | Practice | Python - Pandas | 📊 Level: Intermediate
**Project:** Build a cohort analysis dashboard that takes user activity logs as input, uses Pandas groupby to segment users and calculate retention metrics via aggregation and transformation, and outputs a structured cohort performance table.
---
 | [FOOTER RULE - STRICT] End your response with: '--- ⚡ *Coding5s Mentor System — Eliminating Epistemic Debt*' | </v>
      </c>
      <c r="M72" s="52">
        <v>0</v>
      </c>
      <c r="N72" s="102" t="str">
        <f t="shared" si="4"/>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2"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#64 | Debug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2" t="str">
        <f t="shared" si="6"/>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2"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#64 | Complete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2" t="str">
        <f t="shared" si="8"/>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2"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cohort analysis dashboard that takes user activity logs as input, uses Pandas groupby to segment users and calculate retention metrics via aggregation and transformation, and outputs a structured cohort performance table.. Topics involved: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Project objective: Project 8: Comprehensive Cohort Analysis using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#64 | Refactor | Python - Pandas | 📊 Level: Intermediate
**Project:** Build a cohort analysis dashboard that takes user activity logs as input, uses Pandas groupby to segment users and calculate retention metrics via aggregation and transformation, and outputs a structured cohort performance table.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2"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cohort analysis dashboard that takes user activity logs as input, uses Pandas groupby to segment users and calculate retention metrics via aggregation and transformation, and outputs a structured cohort performance table.. Topics integrated: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Business Goal: Project 8: Comprehensive Cohort Analysis using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#64 | Extend | Python - Pandas | 📊 Level: Intermediate
**Project:** Build a cohort analysis dashboard that takes user activity logs as input, uses Pandas groupby to segment users and calculate retention metrics via aggregation and transformation, and outputs a structured cohort performance table.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[TASK] Teach through a practical Python - Pandas project following the micro-learning methodology, acting as a supportive tutor, creating a project about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#64 | Stage 1 | Python - Pandas | 📊 Level: Intermediate | 🌐 Coding5s.com
**Project:** Project 8: Comprehensive Cohort Analysis using GroupBy Operations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2" s="56" t="str">
        <f t="shared" si="13"/>
        <v>[ROLE] Careless Python Developer | [TASK] Generate debugging project in Python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[OUTPUT] Only header, dataset summary or statement (if any), email intro, objective, expected output, broken code, and footer | [HEADER RULE - STRICT] You MUST start your entire response EXACTLY with this markdown block (do not print anything before it):
### 🚀 Project #64 | Stage 2 | Python - Pandas | 📊 Level: Intermediate | 🌐 Coding5s.com
Project: Project 8: Comprehensive Cohort Analysis using GroupBy Operations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2" s="56" t="str">
        <f t="shared" si="14"/>
        <v>[ROLE] Tech Lead | [TASK] Assign incomplete project script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#64 | Stage 3 | Python - Pandas | 📊 Level: Intermediate | 🌐 Coding5s.com
**Project:** Project 8: Comprehensive Cohort Analysis using GroupBy Operations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2" s="56" t="str">
        <f t="shared" si="15"/>
        <v>[ROLE] Tech Lead | [TASK] Provide a messy but functional project for refactoring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Tech Lead. A junior wrote this working but messy code. Tone: professional but exhausted | [HEADER RULE - STRICT] You MUST start your entire response EXACTLY with this markdown block (do not print anything before it):
### 🚀 Project #64 | Stage 4 | Python - Pandas | 📊 Level: Intermediate | 🌐 Coding5s.com
**Project:** Project 8: Comprehensive Cohort Analysis using GroupBy Operations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2" s="56" t="str">
        <f t="shared" si="16"/>
        <v>[ROLE] Tech Product Manager assigning a Python Jira Ticket | [TASK] Provide a guided project implementation with full solution | [PROJECT] Build a cohort analysis dashboard that takes user activity logs as input, uses Pandas groupby to segment users and calculate retention metrics via aggregation and transformation, and outputs a structured cohort performance table. | [TOPICS USED] 
- Implement the split-apply-combine paradigm using the Pandas groupby method to segregate a DataFrame into distinct, manageable groups based on specific categorical keys.
- Calculate summary statistics across distinct subsets by applying single or multiple aggregation functions to specific columns within a Pandas groupby object.
- Compute a diverse set of statistical metrics for individual columns within Pandas grouped data by passing dictionaries of specific aggregation functions to the agg method.
- Standardize values within groups by utilizing the transform method on a Pandas groupby object to broadcast group-level aggregated metrics back to the original DataFrame shape.
- Eliminate underperforming or irrelevant groups from a Pandas dataset by applying custom logical conditions via the filter method on a groupby object.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#64 | Stage 5 | Python - Pandas | 📊 Level: Intermediate | 🌐 Coding5s.com
**Project:** Project 8: Comprehensive Cohort Analysis using GroupBy Operations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9</v>
      </c>
      <c r="C73" s="95">
        <v>12</v>
      </c>
      <c r="D73" s="46">
        <v>4</v>
      </c>
      <c r="E73" s="58" t="s">
        <v>46</v>
      </c>
      <c r="F73" s="67">
        <v>65</v>
      </c>
      <c r="G73" s="53" t="s">
        <v>158</v>
      </c>
      <c r="H73" s="49" t="s">
        <v>48</v>
      </c>
      <c r="I73" s="50" t="s">
        <v>913</v>
      </c>
      <c r="J73" s="51" t="s">
        <v>914</v>
      </c>
      <c r="K73" s="129" t="str">
        <f t="shared" si="2"/>
        <v xml:space="preserve">[ROLE] Friendly tutor specializing in Python | [TOPIC] Generate frequency distributions and multi-variable contingency tables to analyze the relationship between categorical variables using the Pandas pd.crosstab function.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Python - Pandas | 📊 Level: Intermediate | 🌐 Coding5s.com
**Concept:** Cross-Tabulation: Frequency Tables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3" t="str">
        <f t="shared" si="3"/>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frequency distributions and multi-variable contingency tables to analyze the relationship between categorical variables using the Pandas pd.crosstab function.. Topic details: Cross-Tabulation: Frequency Tables (crosstab)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Python - Pandas | 📊 Level: Intermediate
**Topic:** Generate frequency distributions and multi-variable contingency tables to analyze the relationship between categorical variables using the Pandas pd.crosstab function.
---
 | [FOOTER RULE - STRICT] End your response with: '--- ⚡ *Coding5s Mentor System — Eliminating Epistemic Debt*' | </v>
      </c>
      <c r="M73" s="53">
        <v>0</v>
      </c>
      <c r="N73" s="102" t="str">
        <f t="shared" si="4"/>
        <v>[ROLE] Careless Python Developer | [TASK] Generate debugging challenges in Python | | [TOPIC] Generate frequency distributions and multi-variable contingency tables to analyze the relationship between categorical variables using the Pandas pd.crosstab function.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2 🐛 Debug | Python - Pandas | 📊 Level: Intermediate | 🌐 Coding5s.com
Concept: Cross-Tabulation: Frequency Tables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3" t="str">
        <f t="shared" si="5"/>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frequency distributions and multi-variable contingency tables to analyze the relationship between categorical variables using the Pandas pd.crosstab function.. Topic details: Cross-Tabulation: Frequency Tables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Python - Pandas | 📊 Level: Intermediate
**Topic:** Generate frequency distributions and multi-variable contingency tables to analyze the relationship between categorical variables using the Pandas pd.crosstab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2" t="str">
        <f t="shared" si="6"/>
        <v>[ROLE] Tech Lead | [TASK] Assign incomplete Python script challenges | [TOPIC] Generate frequency distributions and multi-variable contingency tables to analyze the relationship between categorical variables using the Pandas pd.crosstab function.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#65 | Stage 3 🧩 Complete | Python - Pandas | 📊 Level: Intermediate | 🌐 Coding5s.com
**Concept:** Cross-Tabulation: Frequency Tables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frequency distributions and multi-variable contingency tables to analyze the relationship between categorical variables using the Pandas pd.crosstab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3" t="str">
        <f t="shared" si="7"/>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frequency distributions and multi-variable contingency tables to analyze the relationship between categorical variables using the Pandas pd.crosstab function.. Topic details: Cross-Tabulation: Frequency Tables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Python - Pandas | 📊 Level: Intermediate
**Topic:** Generate frequency distributions and multi-variable contingency tables to analyze the relationship between categorical variables using the Pandas pd.crosstab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2" t="str">
        <f t="shared" si="8"/>
        <v>[ROLE] Tech Lead | [TASK] Provide intentionally messy but functional code for learning debugging and improvement | [TOPIC] Generate frequency distributions and multi-variable contingency tables to analyze the relationship between categorical variables using the Pandas pd.crosstab function.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Python - Pandas | 📊 Level: Intermediate | 🌐 Coding5s.com
**Concept:** Cross-Tabulation: Frequency Tables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3"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frequency distributions and multi-variable contingency tables to analyze the relationship between categorical variables using the Pandas pd.crosstab function.. Topic details: Cross-Tabulation: Frequency Tables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Python - Pandas | 📊 Level: Intermediate
**Topic:** Generate frequency distributions and multi-variable contingency tables to analyze the relationship between categorical variables using the Pandas pd.crosstab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Python Jira Ticket | [TASK] Provide a guided implementation exercise with full solution for learning purposes | [TOPIC] Generate frequency distributions and multi-variable contingency tables to analyze the relationship between categorical variables using the Pandas pd.crosstab function.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Python - Pandas | 📊 Level: Intermediate | 🌐 Coding5s.com
**Concept:** Cross-Tabulation: Frequency Tables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3"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frequency distributions and multi-variable contingency tables to analyze the relationship between categorical variables using the Pandas pd.crosstab function.. Goal: Cross-Tabulation: Frequency Tables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Python - Pandas | 📊 Level: Intermediate
**Topic:** Generate frequency distributions and multi-variable contingency tables to analyze the relationship between categorical variables using the Pandas pd.crosstab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9</v>
      </c>
      <c r="C74" s="95">
        <v>12</v>
      </c>
      <c r="D74" s="57">
        <v>5</v>
      </c>
      <c r="E74" s="58" t="s">
        <v>46</v>
      </c>
      <c r="F74" s="54">
        <v>66</v>
      </c>
      <c r="G74" s="52" t="s">
        <v>158</v>
      </c>
      <c r="H74" s="52" t="s">
        <v>48</v>
      </c>
      <c r="I74" s="61" t="s">
        <v>915</v>
      </c>
      <c r="J74" s="62" t="s">
        <v>916</v>
      </c>
      <c r="K74" s="129" t="str">
        <f t="shared" ref="K74:K137" si="20">IF(H74="Topic",
"[ROLE] Friendly tutor specializing in " &amp; $I$2 &amp; " | " &amp;
"[TOPIC] " &amp; I74 &amp; " | " &amp;
"[LEVEL] " &amp; G74 &amp; " | " &amp;
"[COUNT] " &amp; D74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IF(G74="Beginner","Focus: basic function definitions, return values, positional/keyword arguments, and list/dict comprehensions.", IF(G74="Intermediate",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$C74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Python | [TOPIC] Summarize multi-dimensional data dynamically by utilizing the Pandas pivot_table method to create complex, spreadsheet-style aggregated reports.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Python - Pandas | 📊 Level: Intermediate | 🌐 Coding5s.com
**Concept:** Pivot Tables: Multi-dimensional Aggregation (pivot_table)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3"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"Evaluate based on basic functions, data structures, and conditional logic. Do NOT expect decorators, generators, or asyncio unless explicitly demanded.", IF(G74="Intermediate",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Summarize multi-dimensional data dynamically by utilizing the Pandas pivot_table method to create complex, spreadsheet-style aggregated reports.. Topic details: Pivot Tables: Multi-dimensional Aggregation (pivot_table)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Python - Pandas | 📊 Level: Intermediate
**Topic:** Summarize multi-dimensional data dynamically by utilizing the Pandas pivot_table method to create complex, spreadsheet-style aggregated reports.
---
 | [FOOTER RULE - STRICT] End your response with: '--- ⚡ *Coding5s Mentor System — Eliminating Epistemic Debt*' | </v>
      </c>
      <c r="M74" s="52">
        <v>0</v>
      </c>
      <c r="N74" s="102" t="str">
        <f t="shared" ref="N74:N137" si="22">IF(H74="Topic",
"[ROLE] Careless " &amp; $I$2 &amp; " Developer | " &amp;
"[TASK] Generate debugging challenges in " &amp; $I$2 &amp; " | | " &amp;
"[TOPIC] " &amp; I74 &amp; " | | " &amp;
"[LEVEL] " &amp; G74 &amp; "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IF(G74="Beginner", "5–15", IF(G74="Intermediate",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Python Developer | [TASK] Generate debugging challenges in Python | | [TOPIC] Summarize multi-dimensional data dynamically by utilizing the Pandas pivot_table method to create complex, spreadsheet-style aggregated reports.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2 🐛 Debug | Python - Pandas | 📊 Level: Intermediate | 🌐 Coding5s.com
Concept: Pivot Tables: Multi-dimensional Aggregation (pivot_table)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3"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Summarize multi-dimensional data dynamically by utilizing the Pandas pivot_table method to create complex, spreadsheet-style aggregated reports.. Topic details: Pivot Tables: Multi-dimensional Aggregation (pivot_table)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Python - Pandas | 📊 Level: Intermediate
**Topic:** Summarize multi-dimensional data dynamically by utilizing the Pandas pivot_table method to create complex, spreadsheet-style aggregated reports.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2" t="str">
        <f t="shared" ref="Q74:Q137" si="24">IF(H74="Topic",
"[ROLE] Tech Lead | " &amp;
"[TASK] Assign incomplete " &amp; $I$2 &amp; " script challenges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IF(G74="Beginner","5–15", IF(G74="Intermediate","10–25","15–35"))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Python script challenges | [TOPIC] Summarize multi-dimensional data dynamically by utilizing the Pandas pivot_table method to create complex, spreadsheet-style aggregated reports.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#66 | Stage 3 🧩 Complete | Python - Pandas | 📊 Level: Intermediate | 🌐 Coding5s.com
**Concept:** Pivot Tables: Multi-dimensional Aggregation (pivot_table)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Summarize multi-dimensional data dynamically by utilizing the Pandas pivot_table method to create complex, spreadsheet-style aggregated reports..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3"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Summarize multi-dimensional data dynamically by utilizing the Pandas pivot_table method to create complex, spreadsheet-style aggregated reports.. Topic details: Pivot Tables: Multi-dimensional Aggregation (pivot_table)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Python - Pandas | 📊 Level: Intermediate
**Topic:** Summarize multi-dimensional data dynamically by utilizing the Pandas pivot_table method to create complex, spreadsheet-style aggregated reports.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2"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Summarize multi-dimensional data dynamically by utilizing the Pandas pivot_table method to create complex, spreadsheet-style aggregated reports.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Python - Pandas | 📊 Level: Intermediate | 🌐 Coding5s.com
**Concept:** Pivot Tables: Multi-dimensional Aggregation (pivot_table)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3"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Summarize multi-dimensional data dynamically by utilizing the Pandas pivot_table method to create complex, spreadsheet-style aggregated reports.. Topic details: Pivot Tables: Multi-dimensional Aggregation (pivot_table)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Python - Pandas | 📊 Level: Intermediate
**Topic:** Summarize multi-dimensional data dynamically by utilizing the Pandas pivot_table method to create complex, spreadsheet-style aggregated reports.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Python Jira Ticket | [TASK] Provide a guided implementation exercise with full solution for learning purposes | [TOPIC] Summarize multi-dimensional data dynamically by utilizing the Pandas pivot_table method to create complex, spreadsheet-style aggregated reports.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Python - Pandas | 📊 Level: Intermediate | 🌐 Coding5s.com
**Concept:** Pivot Tables: Multi-dimensional Aggregation (pivot_table)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3"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Summarize multi-dimensional data dynamically by utilizing the Pandas pivot_table method to create complex, spreadsheet-style aggregated reports.. Goal: Pivot Tables: Multi-dimensional Aggregation (pivot_table)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Python - Pandas | 📊 Level: Intermediate
**Topic:** Summarize multi-dimensional data dynamically by utilizing the Pandas pivot_table method to create complex, spreadsheet-style aggregated reports.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Require standard pip tooling and requirements.txt for dependencies. | " &amp;
"[CHALLENGE_CONSTRAINTS_POLICY] MUST be between " &amp; IF(G74="Beginner","25–40", IF(G74="Intermediate","30–60","40–100"))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9</v>
      </c>
      <c r="C75" s="95">
        <v>12</v>
      </c>
      <c r="D75" s="46">
        <v>4</v>
      </c>
      <c r="E75" s="58" t="s">
        <v>46</v>
      </c>
      <c r="F75" s="67">
        <v>67</v>
      </c>
      <c r="G75" s="53" t="s">
        <v>158</v>
      </c>
      <c r="H75" s="53" t="s">
        <v>48</v>
      </c>
      <c r="I75" s="50" t="s">
        <v>917</v>
      </c>
      <c r="J75" s="51" t="s">
        <v>918</v>
      </c>
      <c r="K75" s="129" t="str">
        <f t="shared" si="20"/>
        <v xml:space="preserve">[ROLE] Friendly tutor specializing in Python | [TOPIC] Evaluate and select the most appropriate Pandas aggregation method by comparing the specific structural use cases of groupby, pivot_table, and crosstab for multi-dimensional data summarization.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Python - Pandas | 📊 Level: Intermediate | 🌐 Coding5s.com
**Concept:** Choosing Between groupby, pivot_table, and crosstab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and select the most appropriate Pandas aggregation method by comparing the specific structural use cases of groupby, pivot_table, and crosstab for multi-dimensional data summarization.. Topic details: Choosing Between groupby, pivot_table, and crosstab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Python - Pandas | 📊 Level: Intermediate
**Topic:** Evaluate and select the most appropriate Pandas aggregation method by comparing the specific structural use cases of groupby, pivot_table, and crosstab for multi-dimensional data summarization.
---
 | [FOOTER RULE - STRICT] End your response with: '--- ⚡ *Coding5s Mentor System — Eliminating Epistemic Debt*' | </v>
      </c>
      <c r="M75" s="53">
        <v>0</v>
      </c>
      <c r="N75" s="102" t="str">
        <f t="shared" si="22"/>
        <v>[ROLE] Careless Python Developer | [TASK] Generate debugging challenges in Python | | [TOPIC] Evaluate and select the most appropriate Pandas aggregation method by comparing the specific structural use cases of groupby, pivot_table, and crosstab for multi-dimensional data summarization.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2 🐛 Debug | Python - Pandas | 📊 Level: Intermediate | 🌐 Coding5s.com
Concept: Choosing Between groupby, pivot_table, and crosstab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Python - Pandas | 📊 Level: Intermediate
**Topic:** Evaluate and select the most appropriate Pandas aggregation method by comparing the specific structural use cases of groupby, pivot_table, and crosstab for multi-dimensional data summarization.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2" t="str">
        <f t="shared" si="24"/>
        <v>[ROLE] Tech Lead | [TASK] Assign incomplete Python script challenges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#67 | Stage 3 🧩 Complete | Python - Pandas | 📊 Level: Intermediate | 🌐 Coding5s.com
**Concept:** Choosing Between groupby, pivot_table, and crosstab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and select the most appropriate Pandas aggregation method by comparing the specific structural use cases of groupby, pivot_table, and crosstab for multi-dimensional data summarization..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Python - Pandas | 📊 Level: Intermediate
**Topic:** Evaluate and select the most appropriate Pandas aggregation method by comparing the specific structural use cases of groupby, pivot_table, and crosstab for multi-dimensional data summarization.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2" t="str">
        <f t="shared" si="26"/>
        <v>[ROLE] Tech Lead | [TASK] Provide intentionally messy but functional code for learning debugging and improvement | [TOPIC] Evaluate and select the most appropriate Pandas aggregation method by comparing the specific structural use cases of groupby, pivot_table, and crosstab for multi-dimensional data summarization.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Python - Pandas | 📊 Level: Intermediate | 🌐 Coding5s.com
**Concept:** Choosing Between groupby, pivot_table, and crosstab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Evaluate and select the most appropriate Pandas aggregation method by comparing the specific structural use cases of groupby, pivot_table, and crosstab for multi-dimensional data summarization.. Topic details: Choosing Between groupby, pivot_table, and crosstab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Python - Pandas | 📊 Level: Intermediate
**Topic:** Evaluate and select the most appropriate Pandas aggregation method by comparing the specific structural use cases of groupby, pivot_table, and crosstab for multi-dimensional data summarization.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Python Jira Ticket | [TASK] Provide a guided implementation exercise with full solution for learning purposes | [TOPIC] Evaluate and select the most appropriate Pandas aggregation method by comparing the specific structural use cases of groupby, pivot_table, and crosstab for multi-dimensional data summarization.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Python - Pandas | 📊 Level: Intermediate | 🌐 Coding5s.com
**Concept:** Choosing Between groupby, pivot_table, and crosstab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and select the most appropriate Pandas aggregation method by comparing the specific structural use cases of groupby, pivot_table, and crosstab for multi-dimensional data summarization.. Goal: Choosing Between groupby, pivot_table, and crosstab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Python - Pandas | 📊 Level: Intermediate
**Topic:** Evaluate and select the most appropriate Pandas aggregation method by comparing the specific structural use cases of groupby, pivot_table, and crosstab for multi-dimensional data summarization.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c>
      <c r="B76" s="45">
        <f t="shared" si="19"/>
        <v>9</v>
      </c>
      <c r="C76" s="95">
        <v>15</v>
      </c>
      <c r="D76" s="57">
        <v>5</v>
      </c>
      <c r="E76" s="58" t="s">
        <v>46</v>
      </c>
      <c r="F76" s="54">
        <v>68</v>
      </c>
      <c r="G76" s="52" t="s">
        <v>158</v>
      </c>
      <c r="H76" s="52" t="s">
        <v>48</v>
      </c>
      <c r="I76" s="61" t="s">
        <v>919</v>
      </c>
      <c r="J76" s="62" t="s">
        <v>920</v>
      </c>
      <c r="K76" s="129" t="str">
        <f t="shared" si="20"/>
        <v xml:space="preserve">[ROLE] Friendly tutor specializing in Python | [TOPIC] Unpivot a Pandas DataFrame from a wide, presentation-oriented format into a long, tidy, machine-readable format using the melt method to consolidate variable columns.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#68 | Stage 1 📖 Practice | Python - Pandas | 📊 Level: Intermediate | 🌐 Coding5s.com
**Concept:** Data Reshaping: Melting from Wide to Long Format (melt)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Unpivot a Pandas DataFrame from a wide, presentation-oriented format into a long, tidy, machine-readable format using the melt method to consolidate variable columns.. Topic details: Data Reshaping: Melting from Wide to Long Format (melt)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#68 | Practice | Python - Pandas | 📊 Level: Intermediate
**Topic:** Unpivot a Pandas DataFrame from a wide, presentation-oriented format into a long, tidy, machine-readable format using the melt method to consolidate variable columns.
---
 | [FOOTER RULE - STRICT] End your response with: '--- ⚡ *Coding5s Mentor System — Eliminating Epistemic Debt*' | </v>
      </c>
      <c r="M76" s="52">
        <v>0</v>
      </c>
      <c r="N76" s="102" t="str">
        <f t="shared" si="22"/>
        <v>[ROLE] Careless Python Developer | [TASK] Generate debugging challenges in Python | | [TOPIC] Unpivot a Pandas DataFrame from a wide, presentation-oriented format into a long, tidy, machine-readable format using the melt method to consolidate variable columns.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2 🐛 Debug | Python - Pandas | 📊 Level: Intermediate | 🌐 Coding5s.com
Concept: Data Reshaping: Melting from Wide to Long Format (melt)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Unpivot a Pandas DataFrame from a wide, presentation-oriented format into a long, tidy, machine-readable format using the melt method to consolidate variable columns.. Topic details: Data Reshaping: Melting from Wide to Long Format (melt)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#68 | Debug | Python - Pandas | 📊 Level: Intermediate
**Topic:** Unpivot a Pandas DataFrame from a wide, presentation-oriented format into a long, tidy, machine-readable format using the melt method to consolidate variable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2" t="str">
        <f t="shared" si="24"/>
        <v>[ROLE] Tech Lead | [TASK] Assign incomplete Python script challenges | [TOPIC] Unpivot a Pandas DataFrame from a wide, presentation-oriented format into a long, tidy, machine-readable format using the melt method to consolidate variable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#68 | Stage 3 🧩 Complete | Python - Pandas | 📊 Level: Intermediate | 🌐 Coding5s.com
**Concept:** Data Reshaping: Melting from Wide to Long Format (melt)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Unpivot a Pandas DataFrame from a wide, presentation-oriented format into a long, tidy, machine-readable format using the melt method to consolidate variable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Unpivot a Pandas DataFrame from a wide, presentation-oriented format into a long, tidy, machine-readable format using the melt method to consolidate variable columns.. Topic details: Data Reshaping: Melting from Wide to Long Format (melt)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#68 | Complete | Python - Pandas | 📊 Level: Intermediate
**Topic:** Unpivot a Pandas DataFrame from a wide, presentation-oriented format into a long, tidy, machine-readable format using the melt method to consolidate variable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2" t="str">
        <f t="shared" si="26"/>
        <v>[ROLE] Tech Lead | [TASK] Provide intentionally messy but functional code for learning debugging and improvement | [TOPIC] Unpivot a Pandas DataFrame from a wide, presentation-oriented format into a long, tidy, machine-readable format using the melt method to consolidate variable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#68 | Stage 4 🧹 Refactor | Python - Pandas | 📊 Level: Intermediate | 🌐 Coding5s.com
**Concept:** Data Reshaping: Melting from Wide to Long Format (melt)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Unpivot a Pandas DataFrame from a wide, presentation-oriented format into a long, tidy, machine-readable format using the melt method to consolidate variable columns.. Topic details: Data Reshaping: Melting from Wide to Long Format (melt)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#68 | Refactor | Python - Pandas | 📊 Level: Intermediate
**Topic:** Unpivot a Pandas DataFrame from a wide, presentation-oriented format into a long, tidy, machine-readable format using the melt method to consolidate variable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Python Jira Ticket | [TASK] Provide a guided implementation exercise with full solution for learning purposes | [TOPIC] Unpivot a Pandas DataFrame from a wide, presentation-oriented format into a long, tidy, machine-readable format using the melt method to consolidate variable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#68 | Stage 5 | Python - Pandas | 📊 Level: Intermediate | 🌐 Coding5s.com
**Concept:** Data Reshaping: Melting from Wide to Long Format (melt)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Unpivot a Pandas DataFrame from a wide, presentation-oriented format into a long, tidy, machine-readable format using the melt method to consolidate variable columns.. Goal: Data Reshaping: Melting from Wide to Long Format (melt)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#68 | Extend | Python - Pandas | 📊 Level: Intermediate
**Topic:** Unpivot a Pandas DataFrame from a wide, presentation-oriented format into a long, tidy, machine-readable format using the melt method to consolidate variable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
      </c>
      <c r="AA76" s="56" t="str">
        <f t="shared" si="31"/>
        <v/>
      </c>
      <c r="AB76" s="56" t="str">
        <f t="shared" si="32"/>
        <v/>
      </c>
      <c r="AC76" s="56" t="str">
        <f t="shared" si="33"/>
        <v/>
      </c>
      <c r="AD76" s="56" t="str">
        <f t="shared" si="34"/>
        <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18</v>
      </c>
      <c r="D77" s="46">
        <v>5</v>
      </c>
      <c r="E77" s="58" t="s">
        <v>46</v>
      </c>
      <c r="F77" s="67">
        <v>69</v>
      </c>
      <c r="G77" s="53" t="s">
        <v>158</v>
      </c>
      <c r="H77" s="53" t="s">
        <v>48</v>
      </c>
      <c r="I77" s="50" t="s">
        <v>921</v>
      </c>
      <c r="J77" s="51" t="s">
        <v>922</v>
      </c>
      <c r="K77" s="129" t="str">
        <f t="shared" si="20"/>
        <v xml:space="preserve">[ROLE] Friendly tutor specializing in Python | [TOPIC] Restructure a tidy, long-format Pandas DataFrame into a wide, presentation-oriented format by utilizing the pivot method to expand unique values into new distinct columns.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Python - Pandas | 📊 Level: Intermediate | 🌐 Coding5s.com
**Concept:** Data Reshaping: Pivoting from Long to Wide Format (pivot)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Restructure a tidy, long-format Pandas DataFrame into a wide, presentation-oriented format by utilizing the pivot method to expand unique values into new distinct columns.. Topic details: Data Reshaping: Pivoting from Long to Wide Format (pivot)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Python - Pandas | 📊 Level: Intermediate
**Topic:** Restructure a tidy, long-format Pandas DataFrame into a wide, presentation-oriented format by utilizing the pivot method to expand unique values into new distinct columns.
---
 | [FOOTER RULE - STRICT] End your response with: '--- ⚡ *Coding5s Mentor System — Eliminating Epistemic Debt*' | </v>
      </c>
      <c r="M77" s="53">
        <v>0</v>
      </c>
      <c r="N77" s="102" t="str">
        <f t="shared" si="22"/>
        <v>[ROLE] Careless Python Developer | [TASK] Generate debugging challenges in Python | | [TOPIC] Restructure a tidy, long-format Pandas DataFrame into a wide, presentation-oriented format by utilizing the pivot method to expand unique values into new distinct columns.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2 🐛 Debug | Python - Pandas | 📊 Level: Intermediate | 🌐 Coding5s.com
Concept: Data Reshaping: Pivoting from Long to Wide Format (pivot)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Restructure a tidy, long-format Pandas DataFrame into a wide, presentation-oriented format by utilizing the pivot method to expand unique values into new distinct columns.. Topic details: Data Reshaping: Pivoting from Long to Wide Format (pivot)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Python - Pandas | 📊 Level: Intermediate
**Topic:** Restructure a tidy, long-format Pandas DataFrame into a wide, presentation-oriented format by utilizing the pivot method to expand unique values into new distinct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2" t="str">
        <f t="shared" si="24"/>
        <v>[ROLE] Tech Lead | [TASK] Assign incomplete Python script challenges | [TOPIC] Restructure a tidy, long-format Pandas DataFrame into a wide, presentation-oriented format by utilizing the pivot method to expand unique values into new distinct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#69 | Stage 3 🧩 Complete | Python - Pandas | 📊 Level: Intermediate | 🌐 Coding5s.com
**Concept:** Data Reshaping: Pivoting from Long to Wide Format (pivot)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Restructure a tidy, long-format Pandas DataFrame into a wide, presentation-oriented format by utilizing the pivot method to expand unique values into new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Restructure a tidy, long-format Pandas DataFrame into a wide, presentation-oriented format by utilizing the pivot method to expand unique values into new distinct columns.. Topic details: Data Reshaping: Pivoting from Long to Wide Format (pivot)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Python - Pandas | 📊 Level: Intermediate
**Topic:** Restructure a tidy, long-format Pandas DataFrame into a wide, presentation-oriented format by utilizing the pivot method to expand unique values into new distinct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2" t="str">
        <f t="shared" si="26"/>
        <v>[ROLE] Tech Lead | [TASK] Provide intentionally messy but functional code for learning debugging and improvement | [TOPIC] Restructure a tidy, long-format Pandas DataFrame into a wide, presentation-oriented format by utilizing the pivot method to expand unique values into new distinct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Python - Pandas | 📊 Level: Intermediate | 🌐 Coding5s.com
**Concept:** Data Reshaping: Pivoting from Long to Wide Format (pivot)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Restructure a tidy, long-format Pandas DataFrame into a wide, presentation-oriented format by utilizing the pivot method to expand unique values into new distinct columns.. Topic details: Data Reshaping: Pivoting from Long to Wide Format (pivot)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Python - Pandas | 📊 Level: Intermediate
**Topic:** Restructure a tidy, long-format Pandas DataFrame into a wide, presentation-oriented format by utilizing the pivot method to expand unique values into new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Python Jira Ticket | [TASK] Provide a guided implementation exercise with full solution for learning purposes | [TOPIC] Restructure a tidy, long-format Pandas DataFrame into a wide, presentation-oriented format by utilizing the pivot method to expand unique values into new distinct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Python - Pandas | 📊 Level: Intermediate | 🌐 Coding5s.com
**Concept:** Data Reshaping: Pivoting from Long to Wide Format (pivot)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Restructure a tidy, long-format Pandas DataFrame into a wide, presentation-oriented format by utilizing the pivot method to expand unique values into new distinct columns.. Goal: Data Reshaping: Pivoting from Long to Wide Format (pivot)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Python - Pandas | 📊 Level: Intermediate
**Topic:** Restructure a tidy, long-format Pandas DataFrame into a wide, presentation-oriented format by utilizing the pivot method to expand unique values into new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12</v>
      </c>
      <c r="D78" s="57">
        <v>4</v>
      </c>
      <c r="E78" s="58" t="s">
        <v>46</v>
      </c>
      <c r="F78" s="54">
        <v>70</v>
      </c>
      <c r="G78" s="52" t="s">
        <v>158</v>
      </c>
      <c r="H78" s="52" t="s">
        <v>48</v>
      </c>
      <c r="I78" s="61" t="s">
        <v>923</v>
      </c>
      <c r="J78" s="62" t="s">
        <v>924</v>
      </c>
      <c r="K78" s="129" t="str">
        <f t="shared" si="20"/>
        <v xml:space="preserve">[ROLE] Friendly tutor specializing in Python | [TOPIC] Enhance the visual presentation of Pandas DataFrames by applying conditional formatting and gradient heatmaps using the df.style accessor for easier data interpretation.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Python - Pandas | 📊 Level: Intermediate | 🌐 Coding5s.com
**Concept:** Data Presentation: Conditional Formatting and Heatmaps (df.style)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Enhance the visual presentation of Pandas DataFrames by applying conditional formatting and gradient heatmaps using the df.style accessor for easier data interpretation.. Topic details: Data Presentation: Conditional Formatting and Heatmaps (df.style)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Python - Pandas | 📊 Level: Intermediate
**Topic:** Enhance the visual presentation of Pandas DataFrames by applying conditional formatting and gradient heatmaps using the df.style accessor for easier data interpretation.
---
 | [FOOTER RULE - STRICT] End your response with: '--- ⚡ *Coding5s Mentor System — Eliminating Epistemic Debt*' | </v>
      </c>
      <c r="M78" s="52">
        <v>0</v>
      </c>
      <c r="N78" s="102" t="str">
        <f t="shared" si="22"/>
        <v>[ROLE] Careless Python Developer | [TASK] Generate debugging challenges in Python | | [TOPIC] Enhance the visual presentation of Pandas DataFrames by applying conditional formatting and gradient heatmaps using the df.style accessor for easier data interpretation.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2 🐛 Debug | Python - Pandas | 📊 Level: Intermediate | 🌐 Coding5s.com
Concept: Data Presentation: Conditional Formatting and Heatmaps (df.style)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Python - Pandas | 📊 Level: Intermediate
**Topic:** Enhance the visual presentation of Pandas DataFrames by applying conditional formatting and gradient heatmaps using the df.style accessor for easier data interpretation.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2" t="str">
        <f t="shared" si="24"/>
        <v>[ROLE] Tech Lead | [TASK] Assign incomplete Python script challenges | [TOPIC] Enhance the visual presentation of Pandas DataFrames by applying conditional formatting and gradient heatmaps using the df.style accessor for easier data interpretation.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#70 | Stage 3 🧩 Complete | Python - Pandas | 📊 Level: Intermediate | 🌐 Coding5s.com
**Concept:** Data Presentation: Conditional Formatting and Heatmaps (df.style)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Enhance the visual presentation of Pandas DataFrames by applying conditional formatting and gradient heatmaps using the df.style accessor for easier data interpretation..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Python - Pandas | 📊 Level: Intermediate
**Topic:** Enhance the visual presentation of Pandas DataFrames by applying conditional formatting and gradient heatmaps using the df.style accessor for easier data interpretation.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2" t="str">
        <f t="shared" si="26"/>
        <v>[ROLE] Tech Lead | [TASK] Provide intentionally messy but functional code for learning debugging and improvement | [TOPIC] Enhance the visual presentation of Pandas DataFrames by applying conditional formatting and gradient heatmaps using the df.style accessor for easier data interpretation.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Python - Pandas | 📊 Level: Intermediate | 🌐 Coding5s.com
**Concept:** Data Presentation: Conditional Formatting and Heatmaps (df.style)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Enhance the visual presentation of Pandas DataFrames by applying conditional formatting and gradient heatmaps using the df.style accessor for easier data interpretation.. Topic details: Data Presentation: Conditional Formatting and Heatmaps (df.style)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Python - Pandas | 📊 Level: Intermediate
**Topic:** Enhance the visual presentation of Pandas DataFrames by applying conditional formatting and gradient heatmaps using the df.style accessor for easier data interpretation.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Python Jira Ticket | [TASK] Provide a guided implementation exercise with full solution for learning purposes | [TOPIC] Enhance the visual presentation of Pandas DataFrames by applying conditional formatting and gradient heatmaps using the df.style accessor for easier data interpretation.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Python - Pandas | 📊 Level: Intermediate | 🌐 Coding5s.com
**Concept:** Data Presentation: Conditional Formatting and Heatmaps (df.style)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Enhance the visual presentation of Pandas DataFrames by applying conditional formatting and gradient heatmaps using the df.style accessor for easier data interpretation.. Goal: Data Presentation: Conditional Formatting and Heatmaps (df.style)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Python - Pandas | 📊 Level: Intermediate
**Topic:** Enhance the visual presentation of Pandas DataFrames by applying conditional formatting and gradient heatmaps using the df.style accessor for easier data interpretation.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12</v>
      </c>
      <c r="D79" s="46">
        <v>4</v>
      </c>
      <c r="E79" s="58" t="s">
        <v>46</v>
      </c>
      <c r="F79" s="67">
        <v>71</v>
      </c>
      <c r="G79" s="53" t="s">
        <v>158</v>
      </c>
      <c r="H79" s="53" t="s">
        <v>48</v>
      </c>
      <c r="I79" s="50" t="s">
        <v>925</v>
      </c>
      <c r="J79" s="51" t="s">
        <v>926</v>
      </c>
      <c r="K79" s="129" t="str">
        <f t="shared" si="20"/>
        <v xml:space="preserve">[ROLE] Friendly tutor specializing in Python | [TOPIC] Combine disjointed datasets by vertically stacking multiple Pandas DataFrames on top of one another utilizing the pd.concat function along axis=0.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Python - Pandas | 📊 Level: Intermediate | 🌐 Coding5s.com
**Concept:** Data Concatenation: Stacking DataFrames Vertically (concat(axis=0))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disjointed datasets by vertically stacking multiple Pandas DataFrames on top of one another utilizing the pd.concat function along axis=0.. Topic details: Data Concatenation: Stacking DataFrames Vertically (concat(axis=0))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Python - Pandas | 📊 Level: Intermediate
**Topic:** Combine disjointed datasets by vertically stacking multiple Pandas DataFrames on top of one another utilizing the pd.concat function along axis=0.
---
 | [FOOTER RULE - STRICT] End your response with: '--- ⚡ *Coding5s Mentor System — Eliminating Epistemic Debt*' | </v>
      </c>
      <c r="M79" s="53">
        <v>0</v>
      </c>
      <c r="N79" s="102" t="str">
        <f t="shared" si="22"/>
        <v>[ROLE] Careless Python Developer | [TASK] Generate debugging challenges in Python | | [TOPIC] Combine disjointed datasets by vertically stacking multiple Pandas DataFrames on top of one another utilizing the pd.concat function along axis=0.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2 🐛 Debug | Python - Pandas | 📊 Level: Intermediate | 🌐 Coding5s.com
Concept: Data Concatenation: Stacking DataFrames Vertically (concat(axis=0))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disjointed datasets by vertically stacking multiple Pandas DataFrames on top of one another utilizing the pd.concat function along axis=0.. Topic details: Data Concatenation: Stacking DataFrames Vertically (concat(axis=0))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Python - Pandas | 📊 Level: Intermediate
**Topic:** Combine disjointed datasets by vertically stacking multiple Pandas DataFrames on top of one another utilizing the pd.concat function along axis=0.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2" t="str">
        <f t="shared" si="24"/>
        <v>[ROLE] Tech Lead | [TASK] Assign incomplete Python script challenges | [TOPIC] Combine disjointed datasets by vertically stacking multiple Pandas DataFrames on top of one another utilizing the pd.concat function along axis=0.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#71 | Stage 3 🧩 Complete | Python - Pandas | 📊 Level: Intermediate | 🌐 Coding5s.com
**Concept:** Data Concatenation: Stacking DataFrames Vertically (concat(axis=0))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disjointed datasets by vertically stacking multiple Pandas DataFrames on top of one another utilizing the pd.concat function along axis=0..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disjointed datasets by vertically stacking multiple Pandas DataFrames on top of one another utilizing the pd.concat function along axis=0.. Topic details: Data Concatenation: Stacking DataFrames Vertically (concat(axis=0))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Python - Pandas | 📊 Level: Intermediate
**Topic:** Combine disjointed datasets by vertically stacking multiple Pandas DataFrames on top of one another utilizing the pd.concat function along axis=0.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2" t="str">
        <f t="shared" si="26"/>
        <v>[ROLE] Tech Lead | [TASK] Provide intentionally messy but functional code for learning debugging and improvement | [TOPIC] Combine disjointed datasets by vertically stacking multiple Pandas DataFrames on top of one another utilizing the pd.concat function along axis=0.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Python - Pandas | 📊 Level: Intermediate | 🌐 Coding5s.com
**Concept:** Data Concatenation: Stacking DataFrames Vertically (concat(axis=0))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disjointed datasets by vertically stacking multiple Pandas DataFrames on top of one another utilizing the pd.concat function along axis=0.. Topic details: Data Concatenation: Stacking DataFrames Vertically (concat(axis=0))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Python - Pandas | 📊 Level: Intermediate
**Topic:** Combine disjointed datasets by vertically stacking multiple Pandas DataFrames on top of one another utilizing the pd.concat function along axis=0.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Python Jira Ticket | [TASK] Provide a guided implementation exercise with full solution for learning purposes | [TOPIC] Combine disjointed datasets by vertically stacking multiple Pandas DataFrames on top of one another utilizing the pd.concat function along axis=0.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Python - Pandas | 📊 Level: Intermediate | 🌐 Coding5s.com
**Concept:** Data Concatenation: Stacking DataFrames Vertically (concat(axis=0))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disjointed datasets by vertically stacking multiple Pandas DataFrames on top of one another utilizing the pd.concat function along axis=0.. Goal: Data Concatenation: Stacking DataFrames Vertically (concat(axis=0))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Python - Pandas | 📊 Level: Intermediate
**Topic:** Combine disjointed datasets by vertically stacking multiple Pandas DataFrames on top of one another utilizing the pd.concat function along axis=0.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15</v>
      </c>
      <c r="D80" s="57">
        <v>4</v>
      </c>
      <c r="E80" s="58" t="s">
        <v>46</v>
      </c>
      <c r="F80" s="54">
        <v>72</v>
      </c>
      <c r="G80" s="52" t="s">
        <v>158</v>
      </c>
      <c r="H80" s="60" t="s">
        <v>48</v>
      </c>
      <c r="I80" s="61" t="s">
        <v>927</v>
      </c>
      <c r="J80" s="62" t="s">
        <v>928</v>
      </c>
      <c r="K80" s="129" t="str">
        <f t="shared" si="20"/>
        <v xml:space="preserve">[ROLE] Friendly tutor specializing in Python | [TOPIC] Merge diverse feature sets by horizontally appending multiple Pandas DataFrames side-by-side utilizing the pd.concat function along axis=1.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Python - Pandas | 📊 Level: Intermediate | 🌐 Coding5s.com
**Concept:** Data Concatenation: Appending DataFrames Horizontally (concat(axis=1))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Merge diverse feature sets by horizontally appending multiple Pandas DataFrames side-by-side utilizing the pd.concat function along axis=1.. Topic details: Data Concatenation: Appending DataFrames Horizontally (concat(axis=1))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Python - Pandas | 📊 Level: Intermediate
**Topic:** Merge diverse feature sets by horizontally appending multiple Pandas DataFrames side-by-side utilizing the pd.concat function along axis=1.
---
 | [FOOTER RULE - STRICT] End your response with: '--- ⚡ *Coding5s Mentor System — Eliminating Epistemic Debt*' | </v>
      </c>
      <c r="M80" s="52">
        <v>0</v>
      </c>
      <c r="N80" s="102" t="str">
        <f t="shared" si="22"/>
        <v>[ROLE] Careless Python Developer | [TASK] Generate debugging challenges in Python | | [TOPIC] Merge diverse feature sets by horizontally appending multiple Pandas DataFrames side-by-side utilizing the pd.concat function along axis=1.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2 🐛 Debug | Python - Pandas | 📊 Level: Intermediate | 🌐 Coding5s.com
Concept: Data Concatenation: Appending DataFrames Horizontally (concat(axis=1))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Merge diverse feature sets by horizontally appending multiple Pandas DataFrames side-by-side utilizing the pd.concat function along axis=1.. Topic details: Data Concatenation: Appending DataFrames Horizontally (concat(axis=1))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Python - Pandas | 📊 Level: Intermediate
**Topic:** Merge diverse feature sets by horizontally appending multiple Pandas DataFrames side-by-side utilizing the pd.concat function along axis=1.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2" t="str">
        <f t="shared" si="24"/>
        <v>[ROLE] Tech Lead | [TASK] Assign incomplete Python script challenges | [TOPIC] Merge diverse feature sets by horizontally appending multiple Pandas DataFrames side-by-side utilizing the pd.concat function along axis=1.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#72 | Stage 3 🧩 Complete | Python - Pandas | 📊 Level: Intermediate | 🌐 Coding5s.com
**Concept:** Data Concatenation: Appending DataFrames Horizontally (concat(axis=1))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Merge diverse feature sets by horizontally appending multiple Pandas DataFrames side-by-side utilizing the pd.concat function along axis=1..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Merge diverse feature sets by horizontally appending multiple Pandas DataFrames side-by-side utilizing the pd.concat function along axis=1.. Topic details: Data Concatenation: Appending DataFrames Horizontally (concat(axis=1))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Python - Pandas | 📊 Level: Intermediate
**Topic:** Merge diverse feature sets by horizontally appending multiple Pandas DataFrames side-by-side utilizing the pd.concat function along axis=1.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2" t="str">
        <f t="shared" si="26"/>
        <v>[ROLE] Tech Lead | [TASK] Provide intentionally messy but functional code for learning debugging and improvement | [TOPIC] Merge diverse feature sets by horizontally appending multiple Pandas DataFrames side-by-side utilizing the pd.concat function along axis=1.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Python - Pandas | 📊 Level: Intermediate | 🌐 Coding5s.com
**Concept:** Data Concatenation: Appending DataFrames Horizontally (concat(axis=1))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Merge diverse feature sets by horizontally appending multiple Pandas DataFrames side-by-side utilizing the pd.concat function along axis=1.. Topic details: Data Concatenation: Appending DataFrames Horizontally (concat(axis=1))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Python - Pandas | 📊 Level: Intermediate
**Topic:** Merge diverse feature sets by horizontally appending multiple Pandas DataFrames side-by-side utilizing the pd.concat function along axis=1.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Python Jira Ticket | [TASK] Provide a guided implementation exercise with full solution for learning purposes | [TOPIC] Merge diverse feature sets by horizontally appending multiple Pandas DataFrames side-by-side utilizing the pd.concat function along axis=1.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Python - Pandas | 📊 Level: Intermediate | 🌐 Coding5s.com
**Concept:** Data Concatenation: Appending DataFrames Horizontally (concat(axis=1))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Merge diverse feature sets by horizontally appending multiple Pandas DataFrames side-by-side utilizing the pd.concat function along axis=1.. Goal: Data Concatenation: Appending DataFrames Horizontally (concat(axis=1))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Python - Pandas | 📊 Level: Intermediate
**Topic:** Merge diverse feature sets by horizontally appending multiple Pandas DataFrames side-by-side utilizing the pd.concat function along axis=1.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xml:space="preserve">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v>
      </c>
      <c r="B81" s="45">
        <f t="shared" si="19"/>
        <v>9</v>
      </c>
      <c r="C81" s="95" t="s">
        <v>1011</v>
      </c>
      <c r="D81" s="46">
        <v>0</v>
      </c>
      <c r="E81" s="58" t="s">
        <v>786</v>
      </c>
      <c r="F81" s="67">
        <v>73</v>
      </c>
      <c r="G81" s="53" t="s">
        <v>158</v>
      </c>
      <c r="H81" s="53" t="s">
        <v>77</v>
      </c>
      <c r="I81" s="50" t="s">
        <v>929</v>
      </c>
      <c r="J81" s="51" t="s">
        <v>930</v>
      </c>
      <c r="K81" s="129" t="str">
        <f t="shared" si="20"/>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unified data consolidator that takes multiple fragmented CSV files in various wide/long formats as input, uses Pandas to melt, pivot, and vertically concatenate the data, and outputs a single, master tidy DataFrame ready for analysis.. Topics applied in this project: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#73 | Practice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[FOOTER RULE - STRICT] End your response with: '--- ⚡ *Coding5s Mentor System — Eliminating Epistemic Debt*' | </v>
      </c>
      <c r="M81" s="53">
        <v>0</v>
      </c>
      <c r="N81" s="102" t="str">
        <f t="shared" si="22"/>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#73 | Debug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2" t="str">
        <f t="shared" si="24"/>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#73 | Complete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2" t="str">
        <f t="shared" si="26"/>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unified data consolidator that takes multiple fragmented CSV files in various wide/long formats as input, uses Pandas to melt, pivot, and vertically concatenate the data, and outputs a single, master tidy DataFrame ready for analysis.. Topics involved: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Project objective: Project 9: Reshaping and Consolidating Multiple Disparate Data Sources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#73 | Refactor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unified data consolidator that takes multiple fragmented CSV files in various wide/long formats as input, uses Pandas to melt, pivot, and vertically concatenate the data, and outputs a single, master tidy DataFrame ready for analysis.. Topics integrated: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Business Goal: Project 9: Reshaping and Consolidating Multiple Disparate Data Sources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#73 | Extend | Python - Pandas | 📊 Level: Intermediate
**Project:** Build a unified data consolidator that takes multiple fragmented CSV files in various wide/long formats as input, uses Pandas to melt, pivot, and vertically concatenate the data, and outputs a single, master tidy DataFrame ready for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[TASK] Teach through a practical Python - Pandas project following the micro-learning methodology, acting as a supportive tutor, creating a project about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#73 | Stage 1 | Python - Pandas | 📊 Level: Intermediate | 🌐 Coding5s.com
**Project:** Project 9: Reshaping and Consolidating Multiple Disparate Data Sources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1" s="56" t="str">
        <f t="shared" si="31"/>
        <v>[ROLE] Careless Python Developer | [TASK] Generate debugging project in Python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[OUTPUT] Only header, dataset summary or statement (if any), email intro, objective, expected output, broken code, and footer | [HEADER RULE - STRICT] You MUST start your entire response EXACTLY with this markdown block (do not print anything before it):
### 🚀 Project #73 | Stage 2 | Python - Pandas | 📊 Level: Intermediate | 🌐 Coding5s.com
Project: Project 9: Reshaping and Consolidating Multiple Disparate Data Sources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1" s="56" t="str">
        <f t="shared" si="32"/>
        <v>[ROLE] Tech Lead | [TASK] Assign incomplete project script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#73 | Stage 3 | Python - Pandas | 📊 Level: Intermediate | 🌐 Coding5s.com
**Project:** Project 9: Reshaping and Consolidating Multiple Disparate Data Sources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1" s="56" t="str">
        <f t="shared" si="33"/>
        <v>[ROLE] Tech Lead | [TASK] Provide a messy but functional project for refactoring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Tech Lead. A junior wrote this working but messy code. Tone: professional but exhausted | [HEADER RULE - STRICT] You MUST start your entire response EXACTLY with this markdown block (do not print anything before it):
### 🚀 Project #73 | Stage 4 | Python - Pandas | 📊 Level: Intermediate | 🌐 Coding5s.com
**Project:** Project 9: Reshaping and Consolidating Multiple Disparate Data Sources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1" s="56" t="str">
        <f t="shared" si="34"/>
        <v>[ROLE] Tech Product Manager assigning a Python Jira Ticket | [TASK] Provide a guided project implementation with full solution | [PROJECT] Build a unified data consolidator that takes multiple fragmented CSV files in various wide/long formats as input, uses Pandas to melt, pivot, and vertically concatenate the data, and outputs a single, master tidy DataFrame ready for analysis. | [TOPICS USED] 
- Generate frequency distributions and multi-variable contingency tables to analyze the relationship between categorical variables using the Pandas pd.crosstab function.
- Summarize multi-dimensional data dynamically by utilizing the Pandas pivot_table method to create complex, spreadsheet-style aggregated reports.
- Evaluate and select the most appropriate Pandas aggregation method by comparing the specific structural use cases of groupby, pivot_table, and crosstab for multi-dimensional data summarization.
- Unpivot a Pandas DataFrame from a wide, presentation-oriented format into a long, tidy, machine-readable format using the melt method to consolidate variable columns.
- Restructure a tidy, long-format Pandas DataFrame into a wide, presentation-oriented format by utilizing the pivot method to expand unique values into new distinct columns.
- Enhance the visual presentation of Pandas DataFrames by applying conditional formatting and gradient heatmaps using the df.style accessor for easier data interpretation.
- Combine disjointed datasets by vertically stacking multiple Pandas DataFrames on top of one another utilizing the pd.concat function along axis=0.
- Merge diverse feature sets by horizontally appending multiple Pandas DataFrames side-by-side utilizing the pd.concat function along axis=1.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#73 | Stage 5 | Python - Pandas | 📊 Level: Intermediate | 🌐 Coding5s.com
**Project:** Project 9: Reshaping and Consolidating Multiple Disparate Data Sources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10</v>
      </c>
      <c r="C82" s="95">
        <v>18</v>
      </c>
      <c r="D82" s="57">
        <v>5</v>
      </c>
      <c r="E82" s="58" t="s">
        <v>46</v>
      </c>
      <c r="F82" s="54">
        <v>74</v>
      </c>
      <c r="G82" s="52" t="s">
        <v>158</v>
      </c>
      <c r="H82" s="52" t="s">
        <v>48</v>
      </c>
      <c r="I82" s="61" t="s">
        <v>931</v>
      </c>
      <c r="J82" s="62" t="s">
        <v>932</v>
      </c>
      <c r="K82" s="129" t="str">
        <f t="shared" si="20"/>
        <v xml:space="preserve">[ROLE] Friendly tutor specializing in Python | [TOPIC] Combine multiple Pandas DataFrames by executing inner and outer joins using the merge function to align relational datasets based on common key columns.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Python - Pandas | 📊 Level: Intermediate | 🌐 Coding5s.com
**Concept:** Relational Merge: Inner and Outer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inner and outer joins using the merge function to align relational datasets based on common key columns.. Topic details: Relational Merge: Inner and Outer Joins (merge)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Python - Pandas | 📊 Level: Intermediate
**Topic:** Combine multiple Pandas DataFrames by executing inner and outer joins using the merge function to align relational datasets based on common key columns.
---
 | [FOOTER RULE - STRICT] End your response with: '--- ⚡ *Coding5s Mentor System — Eliminating Epistemic Debt*' | </v>
      </c>
      <c r="M82" s="52">
        <v>0</v>
      </c>
      <c r="N82" s="102" t="str">
        <f t="shared" si="22"/>
        <v>[ROLE] Careless Python Developer | [TASK] Generate debugging challenges in Python | | [TOPIC] Combine multiple Pandas DataFrames by executing inner and outer joins using the merge function to align relational datasets based on common key columns.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2 🐛 Debug | Python - Pandas | 📊 Level: Intermediate | 🌐 Coding5s.com
Concept: Relational Merge: Inner and Outer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inner and outer joins using the merge function to align relational datasets based on common key columns.. Topic details: Relational Merge: Inner and Outer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Python - Pandas | 📊 Level: Intermediate
**Topic:** Combine multiple Pandas DataFrames by executing inner and outer joins using the merge function to align relational datasets based on common key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2" t="str">
        <f t="shared" si="24"/>
        <v>[ROLE] Tech Lead | [TASK] Assign incomplete Python script challenges | [TOPIC] Combine multiple Pandas DataFrames by executing inner and outer joins using the merge function to align relational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#74 | Stage 3 🧩 Complete | Python - Pandas | 📊 Level: Intermediate | 🌐 Coding5s.com
**Concept:** Relational Merge: Inner and Outer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inner and outer joins using the merge function to align relational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inner and outer joins using the merge function to align relational datasets based on common key columns.. Topic details: Relational Merge: Inner and Outer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Python - Pandas | 📊 Level: Intermediate
**Topic:** Combine multiple Pandas DataFrames by executing inner and outer joins using the merge function to align relational datasets based on common key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2" t="str">
        <f t="shared" si="26"/>
        <v>[ROLE] Tech Lead | [TASK] Provide intentionally messy but functional code for learning debugging and improvement | [TOPIC] Combine multiple Pandas DataFrames by executing inner and outer joins using the merge function to align relational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Python - Pandas | 📊 Level: Intermediate | 🌐 Coding5s.com
**Concept:** Relational Merge: Inner and Outer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inner and outer joins using the merge function to align relational datasets based on common key columns.. Topic details: Relational Merge: Inner and Outer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Python - Pandas | 📊 Level: Intermediate
**Topic:** Combine multiple Pandas DataFrames by executing inner and outer joins using the merge function to align relational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Python Jira Ticket | [TASK] Provide a guided implementation exercise with full solution for learning purposes | [TOPIC] Combine multiple Pandas DataFrames by executing inner and outer joins using the merge function to align relational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Python - Pandas | 📊 Level: Intermediate | 🌐 Coding5s.com
**Concept:** Relational Merge: Inner and Outer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inner and outer joins using the merge function to align relational datasets based on common key columns.. Goal: Relational Merge: Inner and Outer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Python - Pandas | 📊 Level: Intermediate
**Topic:** Combine multiple Pandas DataFrames by executing inner and outer joins using the merge function to align relational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10</v>
      </c>
      <c r="C83" s="95">
        <v>15</v>
      </c>
      <c r="D83" s="46">
        <v>5</v>
      </c>
      <c r="E83" s="58" t="s">
        <v>46</v>
      </c>
      <c r="F83" s="67">
        <v>75</v>
      </c>
      <c r="G83" s="53" t="s">
        <v>158</v>
      </c>
      <c r="H83" s="53" t="s">
        <v>48</v>
      </c>
      <c r="I83" s="50" t="s">
        <v>933</v>
      </c>
      <c r="J83" s="51" t="s">
        <v>934</v>
      </c>
      <c r="K83" s="129" t="str">
        <f t="shared" si="20"/>
        <v xml:space="preserve">[ROLE] Friendly tutor specializing in Python | [TOPIC] Combine multiple Pandas DataFrames by executing left and right joins using the merge function to retain records from specific target datasets based on common key columns.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Python - Pandas | 📊 Level: Intermediate | 🌐 Coding5s.com
**Concept:** Relational Merge: Left and Right Joins (merge)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multiple Pandas DataFrames by executing left and right joins using the merge function to retain records from specific target datasets based on common key columns.. Topic details: Relational Merge: Left and Right Joins (merge)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Python - Pandas | 📊 Level: Intermediate
**Topic:** Combine multiple Pandas DataFrames by executing left and right joins using the merge function to retain records from specific target datasets based on common key columns.
---
 | [FOOTER RULE - STRICT] End your response with: '--- ⚡ *Coding5s Mentor System — Eliminating Epistemic Debt*' | </v>
      </c>
      <c r="M83" s="53">
        <v>0</v>
      </c>
      <c r="N83" s="102" t="str">
        <f t="shared" si="22"/>
        <v>[ROLE] Careless Python Developer | [TASK] Generate debugging challenges in Python | | [TOPIC] Combine multiple Pandas DataFrames by executing left and right joins using the merge function to retain records from specific target datasets based on common key columns.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2 🐛 Debug | Python - Pandas | 📊 Level: Intermediate | 🌐 Coding5s.com
Concept: Relational Merge: Left and Right Joins (merge)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multiple Pandas DataFrames by executing left and right joins using the merge function to retain records from specific target datasets based on common key columns.. Topic details: Relational Merge: Left and Right Joins (merge)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Python - Pandas | 📊 Level: Intermediate
**Topic:** Combine multiple Pandas DataFrames by executing left and right joins using the merge function to retain records from specific target datasets based on common key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2" t="str">
        <f t="shared" si="24"/>
        <v>[ROLE] Tech Lead | [TASK] Assign incomplete Python script challenges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#75 | Stage 3 🧩 Complete | Python - Pandas | 📊 Level: Intermediate | 🌐 Coding5s.com
**Concept:** Relational Merge: Left and Right Joins (merge)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multiple Pandas DataFrames by executing left and right joins using the merge function to retain records from specific target datasets based on common key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multiple Pandas DataFrames by executing left and right joins using the merge function to retain records from specific target datasets based on common key columns.. Topic details: Relational Merge: Left and Right Joins (merge)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Python - Pandas | 📊 Level: Intermediate
**Topic:** Combine multiple Pandas DataFrames by executing left and right joins using the merge function to retain records from specific target datasets based on common key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2" t="str">
        <f t="shared" si="26"/>
        <v>[ROLE] Tech Lead | [TASK] Provide intentionally messy but functional code for learning debugging and improvement | [TOPIC] Combine multiple Pandas DataFrames by executing left and right joins using the merge function to retain records from specific target datasets based on common key columns.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Python - Pandas | 📊 Level: Intermediate | 🌐 Coding5s.com
**Concept:** Relational Merge: Left and Right Joins (merge)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multiple Pandas DataFrames by executing left and right joins using the merge function to retain records from specific target datasets based on common key columns.. Topic details: Relational Merge: Left and Right Joins (merge)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Python - Pandas | 📊 Level: Intermediate
**Topic:** Combine multiple Pandas DataFrames by executing left and right joins using the merge function to retain records from specific target datasets based on common key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Python Jira Ticket | [TASK] Provide a guided implementation exercise with full solution for learning purposes | [TOPIC] Combine multiple Pandas DataFrames by executing left and right joins using the merge function to retain records from specific target datasets based on common key columns.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Python - Pandas | 📊 Level: Intermediate | 🌐 Coding5s.com
**Concept:** Relational Merge: Left and Right Joins (merge)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multiple Pandas DataFrames by executing left and right joins using the merge function to retain records from specific target datasets based on common key columns.. Goal: Relational Merge: Left and Right Joins (merge)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Python - Pandas | 📊 Level: Intermediate
**Topic:** Combine multiple Pandas DataFrames by executing left and right joins using the merge function to retain records from specific target datasets based on common key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c>
      <c r="B84" s="45">
        <f t="shared" si="19"/>
        <v>10</v>
      </c>
      <c r="C84" s="95">
        <v>12</v>
      </c>
      <c r="D84" s="57">
        <v>5</v>
      </c>
      <c r="E84" s="58" t="s">
        <v>46</v>
      </c>
      <c r="F84" s="54">
        <v>76</v>
      </c>
      <c r="G84" s="52" t="s">
        <v>158</v>
      </c>
      <c r="H84" s="52" t="s">
        <v>48</v>
      </c>
      <c r="I84" s="61" t="s">
        <v>935</v>
      </c>
      <c r="J84" s="62" t="s">
        <v>936</v>
      </c>
      <c r="K84" s="129" t="str">
        <f t="shared" si="20"/>
        <v xml:space="preserve">[ROLE] Friendly tutor specializing in Python | [TOPIC] Combine Pandas DataFrames using their respective row indices by executing the join method and merge function with left_index=True or right_index=True parameters.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#76 | Stage 1 📖 Practice | Python - Pandas | 📊 Level: Intermediate | 🌐 Coding5s.com
**Concept:** Relational Merge: Joining by Index (join, merge(left_index=True))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Combine Pandas DataFrames using their respective row indices by executing the join method and merge function with left_index=True or right_index=True parameters.. Topic details: Relational Merge: Joining by Index (join, merge(left_index=True))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#76 | Practice | Python - Pandas | 📊 Level: Intermediate
**Topic:** Combine Pandas DataFrames using their respective row indices by executing the join method and merge function with left_index=True or right_index=True parameters.
---
 | [FOOTER RULE - STRICT] End your response with: '--- ⚡ *Coding5s Mentor System — Eliminating Epistemic Debt*' | </v>
      </c>
      <c r="M84" s="52">
        <v>0</v>
      </c>
      <c r="N84" s="102" t="str">
        <f t="shared" si="22"/>
        <v>[ROLE] Careless Python Developer | [TASK] Generate debugging challenges in Python | | [TOPIC] Combine Pandas DataFrames using their respective row indices by executing the join method and merge function with left_index=True or right_index=True parameters.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2 🐛 Debug | Python - Pandas | 📊 Level: Intermediate | 🌐 Coding5s.com
Concept: Relational Merge: Joining by Index (join, merge(left_index=True))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Combine Pandas DataFrames using their respective row indices by executing the join method and merge function with left_index=True or right_index=True parameters.. Topic details: Relational Merge: Joining by Index (join, merge(left_index=True))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#76 | Debug | Python - Pandas | 📊 Level: Intermediate
**Topic:** Combine Pandas DataFrames using their respective row indices by executing the join method and merge function with left_index=True or right_index=True parameters.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2" t="str">
        <f t="shared" si="24"/>
        <v>[ROLE] Tech Lead | [TASK] Assign incomplete Python script challenges | [TOPIC] Combine Pandas DataFrames using their respective row indices by executing the join method and merge function with left_index=True or right_index=True parameters.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#76 | Stage 3 🧩 Complete | Python - Pandas | 📊 Level: Intermediate | 🌐 Coding5s.com
**Concept:** Relational Merge: Joining by Index (join, merge(left_index=True))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Combine Pandas DataFrames using their respective row indices by executing the join method and merge function with left_index=True or right_index=True parameters..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Combine Pandas DataFrames using their respective row indices by executing the join method and merge function with left_index=True or right_index=True parameters.. Topic details: Relational Merge: Joining by Index (join, merge(left_index=True))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#76 | Complete | Python - Pandas | 📊 Level: Intermediate
**Topic:** Combine Pandas DataFrames using their respective row indices by executing the join method and merge function with left_index=True or right_index=True parameters.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2" t="str">
        <f t="shared" si="26"/>
        <v>[ROLE] Tech Lead | [TASK] Provide intentionally messy but functional code for learning debugging and improvement | [TOPIC] Combine Pandas DataFrames using their respective row indices by executing the join method and merge function with left_index=True or right_index=True parameters.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#76 | Stage 4 🧹 Refactor | Python - Pandas | 📊 Level: Intermediate | 🌐 Coding5s.com
**Concept:** Relational Merge: Joining by Index (join, merge(left_index=True))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Combine Pandas DataFrames using their respective row indices by executing the join method and merge function with left_index=True or right_index=True parameters.. Topic details: Relational Merge: Joining by Index (join, merge(left_index=True))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#76 | Refactor | Python - Pandas | 📊 Level: Intermediate
**Topic:** Combine Pandas DataFrames using their respective row indices by executing the join method and merge function with left_index=True or right_index=True parameters.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Python Jira Ticket | [TASK] Provide a guided implementation exercise with full solution for learning purposes | [TOPIC] Combine Pandas DataFrames using their respective row indices by executing the join method and merge function with left_index=True or right_index=True parameters.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#76 | Stage 5 | Python - Pandas | 📊 Level: Intermediate | 🌐 Coding5s.com
**Concept:** Relational Merge: Joining by Index (join, merge(left_index=True))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Combine Pandas DataFrames using their respective row indices by executing the join method and merge function with left_index=True or right_index=True parameters.. Goal: Relational Merge: Joining by Index (join, merge(left_index=True))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#76 | Extend | Python - Pandas | 📊 Level: Intermediate
**Topic:** Combine Pandas DataFrames using their respective row indices by executing the join method and merge function with left_index=True or right_index=True parameters.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
      </c>
      <c r="AA84" s="56" t="str">
        <f t="shared" si="31"/>
        <v/>
      </c>
      <c r="AB84" s="56" t="str">
        <f t="shared" si="32"/>
        <v/>
      </c>
      <c r="AC84" s="56" t="str">
        <f t="shared" si="33"/>
        <v/>
      </c>
      <c r="AD84" s="56" t="str">
        <f t="shared" si="34"/>
        <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12</v>
      </c>
      <c r="D85" s="46">
        <v>5</v>
      </c>
      <c r="E85" s="58" t="s">
        <v>46</v>
      </c>
      <c r="F85" s="67">
        <v>77</v>
      </c>
      <c r="G85" s="53" t="s">
        <v>158</v>
      </c>
      <c r="H85" s="53" t="s">
        <v>48</v>
      </c>
      <c r="I85" s="50" t="s">
        <v>937</v>
      </c>
      <c r="J85" s="51" t="s">
        <v>938</v>
      </c>
      <c r="K85" s="129" t="str">
        <f t="shared" si="20"/>
        <v xml:space="preserve">[ROLE] Friendly tutor specializing in Python | [TOPIC] Troubleshoot complex Pandas relational merge operations by actively identifying duplicate keys, rigorously enforcing the validate parameter, and constructing anti-joins to isolate unmatched records. | [LEVEL] Intermediate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Python - Pandas | 📊 Level: Intermediate | 🌐 Coding5s.com
**Concept:** Debugging Joins and Merge Issues (duplicates, validate, anti-joins)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Troubleshoot complex Pandas relational merge operations by actively identifying duplicate keys, rigorously enforcing the validate parameter, and constructing anti-joins to isolate unmatched records.. Topic details: Debugging Joins and Merge Issues (duplicates, validate, anti-joins)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Python - Pandas | 📊 Level: Intermediate
**Topic:** Troubleshoot complex Pandas relational merge operations by actively identifying duplicate keys, rigorously enforcing the validate parameter, and constructing anti-joins to isolate unmatched records.
---
 | [FOOTER RULE - STRICT] End your response with: '--- ⚡ *Coding5s Mentor System — Eliminating Epistemic Debt*' | </v>
      </c>
      <c r="M85" s="53">
        <v>0</v>
      </c>
      <c r="N85" s="102" t="str">
        <f t="shared" si="22"/>
        <v>[ROLE] Careless Python Developer | [TASK] Generate debugging challenges in Python | | [TOPIC] Troubleshoot complex Pandas relational merge operations by actively identifying duplicate keys, rigorously enforcing the validate parameter, and constructing anti-joins to isolate unmatched records. | | [LEVEL] Intermediate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2 🐛 Debug | Python - Pandas | 📊 Level: Intermediate | 🌐 Coding5s.com
Concept: Debugging Joins and Merge Issues (duplicates, validate, anti-joins)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Python - Pandas | 📊 Level: Intermediate
**Topic:** Troubleshoot complex Pandas relational merge operations by actively identifying duplicate keys, rigorously enforcing the validate parameter, and constructing anti-joins to isolate unmatched records.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2" t="str">
        <f t="shared" si="24"/>
        <v>[ROLE] Tech Lead | [TASK] Assign incomplete Python script challenges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#77 | Stage 3 🧩 Complete | Python - Pandas | 📊 Level: Intermediate | 🌐 Coding5s.com
**Concept:** Debugging Joins and Merge Issues (duplicates, validate, anti-joins)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Troubleshoot complex Pandas relational merge operations by actively identifying duplicate keys, rigorously enforcing the validate parameter, and constructing anti-joins to isolate unmatched records..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Python - Pandas | 📊 Level: Intermediate
**Topic:** Troubleshoot complex Pandas relational merge operations by actively identifying duplicate keys, rigorously enforcing the validate parameter, and constructing anti-joins to isolate unmatched records.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2" t="str">
        <f t="shared" si="26"/>
        <v>[ROLE] Tech Lead | [TASK] Provide intentionally messy but functional code for learning debugging and improvement | [TOPIC] Troubleshoot complex Pandas relational merge operations by actively identifying duplicate keys, rigorously enforcing the validate parameter, and constructing anti-joins to isolate unmatched records. | [LEVEL] Intermediate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Python - Pandas | 📊 Level: Intermediate | 🌐 Coding5s.com
**Concept:** Debugging Joins and Merge Issues (duplicates, validate, anti-joins)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Troubleshoot complex Pandas relational merge operations by actively identifying duplicate keys, rigorously enforcing the validate parameter, and constructing anti-joins to isolate unmatched records.. Topic details: Debugging Joins and Merge Issues (duplicates, validate, anti-joins)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Python - Pandas | 📊 Level: Intermediate
**Topic:** Troubleshoot complex Pandas relational merge operations by actively identifying duplicate keys, rigorously enforcing the validate parameter, and constructing anti-joins to isolate unmatched records.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Python Jira Ticket | [TASK] Provide a guided implementation exercise with full solution for learning purposes | [TOPIC] Troubleshoot complex Pandas relational merge operations by actively identifying duplicate keys, rigorously enforcing the validate parameter, and constructing anti-joins to isolate unmatched records.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Python - Pandas | 📊 Level: Intermediate | 🌐 Coding5s.com
**Concept:** Debugging Joins and Merge Issues (duplicates, validate, anti-joins)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Troubleshoot complex Pandas relational merge operations by actively identifying duplicate keys, rigorously enforcing the validate parameter, and constructing anti-joins to isolate unmatched records.. Goal: Debugging Joins and Merge Issues (duplicates, validate, anti-joins)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Python - Pandas | 📊 Level: Intermediate
**Topic:** Troubleshoot complex Pandas relational merge operations by actively identifying duplicate keys, rigorously enforcing the validate parameter, and constructing anti-joins to isolate unmatched records.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12</v>
      </c>
      <c r="D86" s="57">
        <v>4</v>
      </c>
      <c r="E86" s="58" t="s">
        <v>46</v>
      </c>
      <c r="F86" s="54">
        <v>78</v>
      </c>
      <c r="G86" s="52" t="s">
        <v>158</v>
      </c>
      <c r="H86" s="52" t="s">
        <v>48</v>
      </c>
      <c r="I86" s="61" t="s">
        <v>939</v>
      </c>
      <c r="J86" s="62" t="s">
        <v>940</v>
      </c>
      <c r="K86" s="129" t="str">
        <f t="shared" si="20"/>
        <v xml:space="preserve">[ROLE] Friendly tutor specializing in Python | [TOPIC] Resolve naming conflicts during Pandas DataFrame merges by specifying custom suffixes parameters to accurately distinguish overlapping column names originating from different relational datasets.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Python - Pandas | 📊 Level: Intermediate | 🌐 Coding5s.com
**Concept:** Relational Merge: Handling Overlapping Columns and Suffixes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Resolve naming conflicts during Pandas DataFrame merges by specifying custom suffixes parameters to accurately distinguish overlapping column names originating from different relational datasets.. Topic details: Relational Merge: Handling Overlapping Columns and Suffixes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Python - Pandas | 📊 Level: Intermediate
**Topic:** Resolve naming conflicts during Pandas DataFrame merges by specifying custom suffixes parameters to accurately distinguish overlapping column names originating from different relational datasets.
---
 | [FOOTER RULE - STRICT] End your response with: '--- ⚡ *Coding5s Mentor System — Eliminating Epistemic Debt*' | </v>
      </c>
      <c r="M86" s="52">
        <v>0</v>
      </c>
      <c r="N86" s="102" t="str">
        <f t="shared" si="22"/>
        <v>[ROLE] Careless Python Developer | [TASK] Generate debugging challenges in Python | | [TOPIC] Resolve naming conflicts during Pandas DataFrame merges by specifying custom suffixes parameters to accurately distinguish overlapping column names originating from different relational datasets.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2 🐛 Debug | Python - Pandas | 📊 Level: Intermediate | 🌐 Coding5s.com
Concept: Relational Merge: Handling Overlapping Columns and Suffixes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Python - Pandas | 📊 Level: Intermediate
**Topic:** Resolve naming conflicts during Pandas DataFrame merges by specifying custom suffixes parameters to accurately distinguish overlapping column names originating from different relational datasets.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2" t="str">
        <f t="shared" si="24"/>
        <v>[ROLE] Tech Lead | [TASK] Assign incomplete Python script challenges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#78 | Stage 3 🧩 Complete | Python - Pandas | 📊 Level: Intermediate | 🌐 Coding5s.com
**Concept:** Relational Merge: Handling Overlapping Columns and Suffixes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Resolve naming conflicts during Pandas DataFrame merges by specifying custom suffixes parameters to accurately distinguish overlapping column names originating from different relational datasets..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Python - Pandas | 📊 Level: Intermediate
**Topic:** Resolve naming conflicts during Pandas DataFrame merges by specifying custom suffixes parameters to accurately distinguish overlapping column names originating from different relational datasets.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2" t="str">
        <f t="shared" si="26"/>
        <v>[ROLE] Tech Lead | [TASK] Provide intentionally messy but functional code for learning debugging and improvement | [TOPIC] Resolve naming conflicts during Pandas DataFrame merges by specifying custom suffixes parameters to accurately distinguish overlapping column names originating from different relational datasets.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Python - Pandas | 📊 Level: Intermediate | 🌐 Coding5s.com
**Concept:** Relational Merge: Handling Overlapping Columns and Suffixes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Resolve naming conflicts during Pandas DataFrame merges by specifying custom suffixes parameters to accurately distinguish overlapping column names originating from different relational datasets.. Topic details: Relational Merge: Handling Overlapping Columns and Suffixes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Python - Pandas | 📊 Level: Intermediate
**Topic:** Resolve naming conflicts during Pandas DataFrame merges by specifying custom suffixes parameters to accurately distinguish overlapping column names originating from different relational datasets.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Python Jira Ticket | [TASK] Provide a guided implementation exercise with full solution for learning purposes | [TOPIC] Resolve naming conflicts during Pandas DataFrame merges by specifying custom suffixes parameters to accurately distinguish overlapping column names originating from different relational datasets.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Python - Pandas | 📊 Level: Intermediate | 🌐 Coding5s.com
**Concept:** Relational Merge: Handling Overlapping Columns and Suffixes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Resolve naming conflicts during Pandas DataFrame merges by specifying custom suffixes parameters to accurately distinguish overlapping column names originating from different relational datasets.. Goal: Relational Merge: Handling Overlapping Columns and Suffixes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Python - Pandas | 📊 Level: Intermediate
**Topic:** Resolve naming conflicts during Pandas DataFrame merges by specifying custom suffixes parameters to accurately distinguish overlapping column names originating from different relational datasets.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12</v>
      </c>
      <c r="D87" s="46">
        <v>4</v>
      </c>
      <c r="E87" s="58" t="s">
        <v>46</v>
      </c>
      <c r="F87" s="67">
        <v>79</v>
      </c>
      <c r="G87" s="53" t="s">
        <v>158</v>
      </c>
      <c r="H87" s="53" t="s">
        <v>48</v>
      </c>
      <c r="I87" s="50" t="s">
        <v>941</v>
      </c>
      <c r="J87" s="51" t="s">
        <v>942</v>
      </c>
      <c r="K87" s="129" t="str">
        <f t="shared" si="20"/>
        <v xml:space="preserve">[ROLE] Friendly tutor specializing in Python | [TOPIC] Perform robust arithmetic operations like addition and subtraction on Pandas DataFrames using the add and sub methods by specifying fill_value parameters to gracefully handle unaligned or missing data.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Python - Pandas | 📊 Level: Intermediate | 🌐 Coding5s.com
**Concept:** Data Alignment: Arithmetic Operations with Fill Values (add, sub)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robust arithmetic operations like addition and subtraction on Pandas DataFrames using the add and sub methods by specifying fill_value parameters to gracefully handle unaligned or missing data.. Topic details: Data Alignment: Arithmetic Operations with Fill Values (add, sub)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Python - Pandas | 📊 Level: Intermediate
**Topic:** Perform robust arithmetic operations like addition and subtraction on Pandas DataFrames using the add and sub methods by specifying fill_value parameters to gracefully handle unaligned or missing data.
---
 | [FOOTER RULE - STRICT] End your response with: '--- ⚡ *Coding5s Mentor System — Eliminating Epistemic Debt*' | </v>
      </c>
      <c r="M87" s="53">
        <v>0</v>
      </c>
      <c r="N87" s="102" t="str">
        <f t="shared" si="22"/>
        <v>[ROLE] Careless Python Developer | [TASK] Generate debugging challenges in Python | | [TOPIC] Perform robust arithmetic operations like addition and subtraction on Pandas DataFrames using the add and sub methods by specifying fill_value parameters to gracefully handle unaligned or missing data.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2 🐛 Debug | Python - Pandas | 📊 Level: Intermediate | 🌐 Coding5s.com
Concept: Data Alignment: Arithmetic Operations with Fill Values (add, sub)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2" t="str">
        <f t="shared" si="24"/>
        <v>[ROLE] Tech Lead | [TASK] Assign incomplete Python script challenges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#79 | Stage 3 🧩 Complete | Python - Pandas | 📊 Level: Intermediate | 🌐 Coding5s.com
**Concept:** Data Alignment: Arithmetic Operations with Fill Values (add, sub)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robust arithmetic operations like addition and subtraction on Pandas DataFrames using the add and sub methods by specifying fill_value parameters to gracefully handle unaligned or missing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2" t="str">
        <f t="shared" si="26"/>
        <v>[ROLE] Tech Lead | [TASK] Provide intentionally messy but functional code for learning debugging and improvement | [TOPIC] Perform robust arithmetic operations like addition and subtraction on Pandas DataFrames using the add and sub methods by specifying fill_value parameters to gracefully handle unaligned or missing data.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Python - Pandas | 📊 Level: Intermediate | 🌐 Coding5s.com
**Concept:** Data Alignment: Arithmetic Operations with Fill Values (add, sub)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robust arithmetic operations like addition and subtraction on Pandas DataFrames using the add and sub methods by specifying fill_value parameters to gracefully handle unaligned or missing data.. Topic details: Data Alignment: Arithmetic Operations with Fill Values (add, sub)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Python - Pandas | 📊 Level: Intermediate
**Topic:** Perform robust arithmetic operations like addition and subtraction on Pandas DataFrames using the add and sub methods by specifying fill_value parameters to gracefully handle unaligned or missing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Python Jira Ticket | [TASK] Provide a guided implementation exercise with full solution for learning purposes | [TOPIC] Perform robust arithmetic operations like addition and subtraction on Pandas DataFrames using the add and sub methods by specifying fill_value parameters to gracefully handle unaligned or missing data.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Python - Pandas | 📊 Level: Intermediate | 🌐 Coding5s.com
**Concept:** Data Alignment: Arithmetic Operations with Fill Values (add, sub)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robust arithmetic operations like addition and subtraction on Pandas DataFrames using the add and sub methods by specifying fill_value parameters to gracefully handle unaligned or missing data.. Goal: Data Alignment: Arithmetic Operations with Fill Values (add, sub)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Python - Pandas | 📊 Level: Intermediate
**Topic:** Perform robust arithmetic operations like addition and subtraction on Pandas DataFrames using the add and sub methods by specifying fill_value parameters to gracefully handle unaligned or missing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xml:space="preserve">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v>
      </c>
      <c r="B88" s="45">
        <f t="shared" si="19"/>
        <v>10</v>
      </c>
      <c r="C88" s="95" t="s">
        <v>1011</v>
      </c>
      <c r="D88" s="57">
        <v>0</v>
      </c>
      <c r="E88" s="58" t="s">
        <v>786</v>
      </c>
      <c r="F88" s="54">
        <v>80</v>
      </c>
      <c r="G88" s="52" t="s">
        <v>158</v>
      </c>
      <c r="H88" s="52" t="s">
        <v>77</v>
      </c>
      <c r="I88" s="61" t="s">
        <v>943</v>
      </c>
      <c r="J88" s="62" t="s">
        <v>944</v>
      </c>
      <c r="K88" s="129" t="str">
        <f t="shared" si="20"/>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relational database simulator that takes raw fact and dimension tables as input, utilizes Pandas merge operations to execute complex inner and left joins, and outputs a consolidated denormalized dataset for analytical querying.. Topics applied in this project: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#80 | Practice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[FOOTER RULE - STRICT] End your response with: '--- ⚡ *Coding5s Mentor System — Eliminating Epistemic Debt*' | </v>
      </c>
      <c r="M88" s="52">
        <v>0</v>
      </c>
      <c r="N88" s="102" t="str">
        <f t="shared" si="22"/>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#80 | Debug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2" t="str">
        <f t="shared" si="24"/>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#80 | Complete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2" t="str">
        <f t="shared" si="26"/>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relational database simulator that takes raw fact and dimension tables as input, utilizes Pandas merge operations to execute complex inner and left joins, and outputs a consolidated denormalized dataset for analytical querying.. Topics involved: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Project objective: Project 10: Relational Database Simulation - Merging Fact and Dimension Tables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#80 | Refactor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relational database simulator that takes raw fact and dimension tables as input, utilizes Pandas merge operations to execute complex inner and left joins, and outputs a consolidated denormalized dataset for analytical querying.. Topics integrated: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Business Goal: Project 10: Relational Database Simulation - Merging Fact and Dimension Tables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#80 | Extend | Python - Pandas | 📊 Level: Intermediate
**Project:** Build a relational database simulator that takes raw fact and dimension tables as input, utilizes Pandas merge operations to execute complex inner and left joins, and outputs a consolidated denormalized dataset for analytical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[TASK] Teach through a practical Python - Pandas project following the micro-learning methodology, acting as a supportive tutor, creating a project about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#80 | Stage 1 | Python - Pandas | 📊 Level: Intermediate | 🌐 Coding5s.com
**Project:** Project 10: Relational Database Simulation - Merging Fact and Dimension Tables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8" s="56" t="str">
        <f t="shared" si="31"/>
        <v>[ROLE] Careless Python Developer | [TASK] Generate debugging project in Python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[OUTPUT] Only header, dataset summary or statement (if any), email intro, objective, expected output, broken code, and footer | [HEADER RULE - STRICT] You MUST start your entire response EXACTLY with this markdown block (do not print anything before it):
### 🚀 Project #80 | Stage 2 | Python - Pandas | 📊 Level: Intermediate | 🌐 Coding5s.com
Project: Project 10: Relational Database Simulation - Merging Fact and Dimension Tables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8" s="56" t="str">
        <f t="shared" si="32"/>
        <v>[ROLE] Tech Lead | [TASK] Assign incomplete project script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#80 | Stage 3 | Python - Pandas | 📊 Level: Intermediate | 🌐 Coding5s.com
**Project:** Project 10: Relational Database Simulation - Merging Fact and Dimension Tables
---
 | [EXTERNAL_PACKAGE_PROTOCOL] Require standard pip tooling and requirements.txt for dependencies. | [CHALLENGE_CONSTRAINTS_POLICY] MUST be between 30–60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8" s="56" t="str">
        <f t="shared" si="33"/>
        <v>[ROLE] Tech Lead | [TASK] Provide a messy but functional project for refactoring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Tech Lead. A junior wrote this working but messy code. Tone: professional but exhausted | [HEADER RULE - STRICT] You MUST start your entire response EXACTLY with this markdown block (do not print anything before it):
### 🚀 Project #80 | Stage 4 | Python - Pandas | 📊 Level: Intermediate | 🌐 Coding5s.com
**Project:** Project 10: Relational Database Simulation - Merging Fact and Dimension Tables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8" s="56" t="str">
        <f t="shared" si="34"/>
        <v>[ROLE] Tech Product Manager assigning a Python Jira Ticket | [TASK] Provide a guided project implementation with full solution | [PROJECT] Build a relational database simulator that takes raw fact and dimension tables as input, utilizes Pandas merge operations to execute complex inner and left joins, and outputs a consolidated denormalized dataset for analytical querying. | [TOPICS USED] 
- Combine multiple Pandas DataFrames by executing inner and outer joins using the merge function to align relational datasets based on common key columns.
- Combine multiple Pandas DataFrames by executing left and right joins using the merge function to retain records from specific target datasets based on common key columns.
- Combine Pandas DataFrames using their respective row indices by executing the join method and merge function with left_index=True or right_index=True parameters.
- Troubleshoot complex Pandas relational merge operations by actively identifying duplicate keys, rigorously enforcing the validate parameter, and constructing anti-joins to isolate unmatched records.
- Resolve naming conflicts during Pandas DataFrame merges by specifying custom suffixes parameters to accurately distinguish overlapping column names originating from different relational datasets.
- Perform robust arithmetic operations like addition and subtraction on Pandas DataFrames using the add and sub methods by specifying fill_value parameters to gracefully handle unaligned or missing data. | [LEVEL] Intermediate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#80 | Stage 5 | Python - Pandas | 📊 Level: Intermediate | 🌐 Coding5s.com
**Project:** Project 10: Relational Database Simulation - Merging Fact and Dimension Tables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c>
      <c r="B89" s="45">
        <f t="shared" si="19"/>
        <v>11</v>
      </c>
      <c r="C89" s="95">
        <v>12</v>
      </c>
      <c r="D89" s="46">
        <v>4</v>
      </c>
      <c r="E89" s="58" t="s">
        <v>46</v>
      </c>
      <c r="F89" s="67">
        <v>81</v>
      </c>
      <c r="G89" s="53" t="s">
        <v>158</v>
      </c>
      <c r="H89" s="53" t="s">
        <v>48</v>
      </c>
      <c r="I89" s="50" t="s">
        <v>945</v>
      </c>
      <c r="J89" s="51" t="s">
        <v>946</v>
      </c>
      <c r="K89" s="129" t="str">
        <f t="shared" si="20"/>
        <v xml:space="preserve">[ROLE] Friendly tutor specializing in Python | [TOPIC] Construct structured time series datasets by setting a Pandas DatetimeIndex and extract temporal subsets using intuitive string-based slicing techniques for sequential data analysis.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#81 | Stage 1 📖 Practice | Python - Pandas | 📊 Level: Intermediate | 🌐 Coding5s.com
**Concept:** Time Series: Creating and Slicing a DatetimeIndex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structured time series datasets by setting a Pandas DatetimeIndex and extract temporal subsets using intuitive string-based slicing techniques for sequential data analysis.. Topic details: Time Series: Creating and Slicing a DatetimeIndex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#81 | Practice | Python - Pandas | 📊 Level: Intermediate
**Topic:** Construct structured time series datasets by setting a Pandas DatetimeIndex and extract temporal subsets using intuitive string-based slicing techniques for sequential data analysis.
---
 | [FOOTER RULE - STRICT] End your response with: '--- ⚡ *Coding5s Mentor System — Eliminating Epistemic Debt*' | </v>
      </c>
      <c r="M89" s="53">
        <v>0</v>
      </c>
      <c r="N89" s="102" t="str">
        <f t="shared" si="22"/>
        <v>[ROLE] Careless Python Developer | [TASK] Generate debugging challenges in Python | | [TOPIC] Construct structured time series datasets by setting a Pandas DatetimeIndex and extract temporal subsets using intuitive string-based slicing techniques for sequential data analysis.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2 🐛 Debug | Python - Pandas | 📊 Level: Intermediate | 🌐 Coding5s.com
Concept: Time Series: Creating and Slicing a DatetimeIndex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#81 | Debug | Python - Pandas | 📊 Level: Intermediate
**Topic:** Construct structured time series datasets by setting a Pandas DatetimeIndex and extract temporal subsets using intuitive string-based slicing techniques for sequential data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2" t="str">
        <f t="shared" si="24"/>
        <v>[ROLE] Tech Lead | [TASK] Assign incomplete Python script challenges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#81 | Stage 3 🧩 Complete | Python - Pandas | 📊 Level: Intermediate | 🌐 Coding5s.com
**Concept:** Time Series: Creating and Slicing a DatetimeIndex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structured time series datasets by setting a Pandas DatetimeIndex and extract temporal subsets using intuitive string-based slicing techniques for sequential data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#81 | Complete | Python - Pandas | 📊 Level: Intermediate
**Topic:** Construct structured time series datasets by setting a Pandas DatetimeIndex and extract temporal subsets using intuitive string-based slicing techniques for sequential data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2" t="str">
        <f t="shared" si="26"/>
        <v>[ROLE] Tech Lead | [TASK] Provide intentionally messy but functional code for learning debugging and improvement | [TOPIC] Construct structured time series datasets by setting a Pandas DatetimeIndex and extract temporal subsets using intuitive string-based slicing techniques for sequential data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#81 | Stage 4 🧹 Refactor | Python - Pandas | 📊 Level: Intermediate | 🌐 Coding5s.com
**Concept:** Time Series: Creating and Slicing a DatetimeIndex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structured time series datasets by setting a Pandas DatetimeIndex and extract temporal subsets using intuitive string-based slicing techniques for sequential data analysis.. Topic details: Time Series: Creating and Slicing a DatetimeIndex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#81 | Refactor | Python - Pandas | 📊 Level: Intermediate
**Topic:** Construct structured time series datasets by setting a Pandas DatetimeIndex and extract temporal subsets using intuitive string-based slicing techniques for sequential data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Python Jira Ticket | [TASK] Provide a guided implementation exercise with full solution for learning purposes | [TOPIC] Construct structured time series datasets by setting a Pandas DatetimeIndex and extract temporal subsets using intuitive string-based slicing techniques for sequential data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#81 | Stage 5 | Python - Pandas | 📊 Level: Intermediate | 🌐 Coding5s.com
**Concept:** Time Series: Creating and Slicing a DatetimeIndex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structured time series datasets by setting a Pandas DatetimeIndex and extract temporal subsets using intuitive string-based slicing techniques for sequential data analysis.. Goal: Time Series: Creating and Slicing a DatetimeIndex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#81 | Extend | Python - Pandas | 📊 Level: Intermediate
**Topic:** Construct structured time series datasets by setting a Pandas DatetimeIndex and extract temporal subsets using intuitive string-based slicing techniques for sequential data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
      </c>
      <c r="AA89" s="56" t="str">
        <f t="shared" si="31"/>
        <v/>
      </c>
      <c r="AB89" s="56" t="str">
        <f t="shared" si="32"/>
        <v/>
      </c>
      <c r="AC89" s="56" t="str">
        <f t="shared" si="33"/>
        <v/>
      </c>
      <c r="AD89" s="56" t="str">
        <f t="shared" si="34"/>
        <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f t="shared" si="19"/>
        <v>11</v>
      </c>
      <c r="C90" s="95">
        <v>15</v>
      </c>
      <c r="D90" s="57">
        <v>4</v>
      </c>
      <c r="E90" s="58" t="s">
        <v>46</v>
      </c>
      <c r="F90" s="54">
        <v>82</v>
      </c>
      <c r="G90" s="52" t="s">
        <v>158</v>
      </c>
      <c r="H90" s="52" t="s">
        <v>48</v>
      </c>
      <c r="I90" s="61" t="s">
        <v>947</v>
      </c>
      <c r="J90" s="62" t="s">
        <v>948</v>
      </c>
      <c r="K90" s="129" t="str">
        <f t="shared" si="20"/>
        <v xml:space="preserve">[ROLE] Friendly tutor specializing in Python | [TOPIC] Calculate data lags and leads within a Pandas time series by utilizing the shift method to displace index values sequentially for historical comparison analysis.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#82 | Stage 1 📖 Practice | Python - Pandas | 📊 Level: Intermediate | 🌐 Coding5s.com
**Concept:** Time Series: Shifting Values and Lags (shift)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data lags and leads within a Pandas time series by utilizing the shift method to displace index values sequentially for historical comparison analysis.. Topic details: Time Series: Shifting Values and Lags (shift)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#82 | Practice | Python - Pandas | 📊 Level: Intermediate
**Topic:** Calculate data lags and leads within a Pandas time series by utilizing the shift method to displace index values sequentially for historical comparison analysis.
---
 | [FOOTER RULE - STRICT] End your response with: '--- ⚡ *Coding5s Mentor System — Eliminating Epistemic Debt*' | </v>
      </c>
      <c r="M90" s="52">
        <v>0</v>
      </c>
      <c r="N90" s="102" t="str">
        <f t="shared" si="22"/>
        <v>[ROLE] Careless Python Developer | [TASK] Generate debugging challenges in Python | | [TOPIC] Calculate data lags and leads within a Pandas time series by utilizing the shift method to displace index values sequentially for historical comparison analysis.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2 🐛 Debug | Python - Pandas | 📊 Level: Intermediate | 🌐 Coding5s.com
Concept: Time Series: Shifting Values and Lags (shift)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data lags and leads within a Pandas time series by utilizing the shift method to displace index values sequentially for historical comparison analysis.. Topic details: Time Series: Shifting Values and Lags (shift)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#82 | Debug | Python - Pandas | 📊 Level: Intermediate
**Topic:** Calculate data lags and leads within a Pandas time series by utilizing the shift method to displace index values sequentially for historical comparison analysis.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0" s="52">
        <v>0</v>
      </c>
      <c r="Q90" s="102" t="str">
        <f t="shared" si="24"/>
        <v>[ROLE] Tech Lead | [TASK] Assign incomplete Python script challenges | [TOPIC] Calculate data lags and leads within a Pandas time series by utilizing the shift method to displace index values sequentially for historical comparison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#82 | Stage 3 🧩 Complete | Python - Pandas | 📊 Level: Intermediate | 🌐 Coding5s.com
**Concept:** Time Series: Shifting Values and Lags (shift)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data lags and leads within a Pandas time series by utilizing the shift method to displace index values sequentially for historical comparison analysis..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data lags and leads within a Pandas time series by utilizing the shift method to displace index values sequentially for historical comparison analysis.. Topic details: Time Series: Shifting Values and Lags (shift)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#82 | Complete | Python - Pandas | 📊 Level: Intermediate
**Topic:** Calculate data lags and leads within a Pandas time series by utilizing the shift method to displace index values sequentially for historical comparison analysis.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0" s="52">
        <v>0</v>
      </c>
      <c r="T90" s="102" t="str">
        <f t="shared" si="26"/>
        <v>[ROLE] Tech Lead | [TASK] Provide intentionally messy but functional code for learning debugging and improvement | [TOPIC] Calculate data lags and leads within a Pandas time series by utilizing the shift method to displace index values sequentially for historical comparison analysis.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#82 | Stage 4 🧹 Refactor | Python - Pandas | 📊 Level: Intermediate | 🌐 Coding5s.com
**Concept:** Time Series: Shifting Values and Lags (shift)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Calculate data lags and leads within a Pandas time series by utilizing the shift method to displace index values sequentially for historical comparison analysis.. Topic details: Time Series: Shifting Values and Lags (shift)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#82 | Refactor | Python - Pandas | 📊 Level: Intermediate
**Topic:** Calculate data lags and leads within a Pandas time series by utilizing the shift method to displace index values sequentially for historical comparison analysis.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0" s="52">
        <v>0</v>
      </c>
      <c r="W90" s="87" t="str">
        <f t="shared" si="28"/>
        <v>[ROLE] Tech Product Manager assigning a Python Jira Ticket | [TASK] Provide a guided implementation exercise with full solution for learning purposes | [TOPIC] Calculate data lags and leads within a Pandas time series by utilizing the shift method to displace index values sequentially for historical comparison analysis.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#82 | Stage 5 | Python - Pandas | 📊 Level: Intermediate | 🌐 Coding5s.com
**Concept:** Time Series: Shifting Values and Lags (shift)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data lags and leads within a Pandas time series by utilizing the shift method to displace index values sequentially for historical comparison analysis.. Goal: Time Series: Shifting Values and Lags (shift)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#82 | Extend | Python - Pandas | 📊 Level: Intermediate
**Topic:** Calculate data lags and leads within a Pandas time series by utilizing the shift method to displace index values sequentially for historical comparison analysis.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f t="shared" si="19"/>
        <v>11</v>
      </c>
      <c r="C91" s="95">
        <v>15</v>
      </c>
      <c r="D91" s="46">
        <v>4</v>
      </c>
      <c r="E91" s="58" t="s">
        <v>46</v>
      </c>
      <c r="F91" s="67">
        <v>83</v>
      </c>
      <c r="G91" s="53" t="s">
        <v>158</v>
      </c>
      <c r="H91" s="53" t="s">
        <v>48</v>
      </c>
      <c r="I91" s="50" t="s">
        <v>949</v>
      </c>
      <c r="J91" s="51" t="s">
        <v>950</v>
      </c>
      <c r="K91" s="129" t="str">
        <f t="shared" si="20"/>
        <v xml:space="preserve">[ROLE] Friendly tutor specializing in Python | [TOPIC] Compute sequential volatility in a Pandas time series by utilizing the pct_change method for percentage growth and the diff method for absolute period-over-period differences. | [LEVEL] Intermediate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Integrate generator functions using yield, closures, functools utilities (partial, lru_cache), and decorators.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#83 | Stage 1 📖 Practice | Python - Pandas | 📊 Level: Intermediate | 🌐 Coding5s.com
**Concept:** Time Series: Calculating Period-over-Period Changes (pct_change, diff)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Compute sequential volatility in a Pandas time series by utilizing the pct_change method for percentage growth and the diff method for absolute period-over-period differences.. Topic details: Time Series: Calculating Period-over-Period Changes (pct_change, diff) | [LANGUAGE CONSISTENCY RULE] ALL output text MUST be written strictly in (English). | [LANGUAGE SEED CONTEXT] Language Seed Not Necessary | [LANGUAGE] English | [MENTOR_SCOPE_EXPECTATIONS] Expect clean functional composition, closures, decorators, generator expressions, and type hints. Enforce zero OOP classes and zero class definitions.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#83 | Practice | Python - Pandas | 📊 Level: Intermediate
**Topic:** Compute sequential volatility in a Pandas time series by utilizing the pct_change method for percentage growth and the diff method for absolute period-over-period differences.
---
 | [FOOTER RULE - STRICT] End your response with: '--- ⚡ *Coding5s Mentor System — Eliminating Epistemic Debt*' | </v>
      </c>
      <c r="M91" s="53">
        <v>0</v>
      </c>
      <c r="N91" s="102" t="str">
        <f t="shared" si="22"/>
        <v>[ROLE] Careless Python Developer | [TASK] Generate debugging challenges in Python | | [TOPIC] Compute sequential volatility in a Pandas time series by utilizing the pct_change method for percentage growth and the diff method for absolute period-over-period differences. | | [LEVEL] Intermediate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2 🐛 Debug | Python - Pandas | 📊 Level: Intermediate | 🌐 Coding5s.com
Concept: Time Series: Calculating Period-over-Period Changes (pct_change, diff)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- 10–25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#83 | Debug | Python - Pandas | 📊 Level: Intermediate
**Topic:** Compute sequential volatility in a Pandas time series by utilizing the pct_change method for percentage growth and the diff method for absolute period-over-period differences.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1" s="53">
        <v>0</v>
      </c>
      <c r="Q91" s="102" t="str">
        <f t="shared" si="24"/>
        <v>[ROLE] Tech Lead | [TASK] Assign incomplete Python script challenges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#83 | Stage 3 🧩 Complete | Python - Pandas | 📊 Level: Intermediate | 🌐 Coding5s.com
**Concept:** Time Series: Calculating Period-over-Period Changes (pct_change, diff)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- 10–25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Compute sequential volatility in a Pandas time series by utilizing the pct_change method for percentage growth and the diff method for absolute period-over-period differences..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#83 | Complete | Python - Pandas | 📊 Level: Intermediate
**Topic:** Compute sequential volatility in a Pandas time series by utilizing the pct_change method for percentage growth and the diff method for absolute period-over-period differences.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1" s="53">
        <v>0</v>
      </c>
      <c r="T91" s="102" t="str">
        <f t="shared" si="26"/>
        <v>[ROLE] Tech Lead | [TASK] Provide intentionally messy but functional code for learning debugging and improvement | [TOPIC] Compute sequential volatility in a Pandas time series by utilizing the pct_change method for percentage growth and the diff method for absolute period-over-period differences. | [LEVEL] Intermediate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#83 | Stage 4 🧹 Refactor | Python - Pandas | 📊 Level: Intermediate | 🌐 Coding5s.com
**Concept:** Time Series: Calculating Period-over-Period Changes (pct_change, diff)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Compute sequential volatility in a Pandas time series by utilizing the pct_change method for percentage growth and the diff method for absolute period-over-period differences.. Topic details: Time Series: Calculating Period-over-Period Changes (pct_change, diff)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#83 | Refactor | Python - Pandas | 📊 Level: Intermediate
**Topic:** Compute sequential volatility in a Pandas time series by utilizing the pct_change method for percentage growth and the diff method for absolute period-over-period differences.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1" s="53">
        <v>0</v>
      </c>
      <c r="W91" s="87" t="str">
        <f t="shared" si="28"/>
        <v>[ROLE] Tech Product Manager assigning a Python Jira Ticket | [TASK] Provide a guided implementation exercise with full solution for learning purposes | [TOPIC] Compute sequential volatility in a Pandas time series by utilizing the pct_change method for percentage growth and the diff method for absolute period-over-period differences. | [LEVEL] Intermediate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#83 | Stage 5 | Python - Pandas | 📊 Level: Intermediate | 🌐 Coding5s.com
**Concept:** Time Series: Calculating Period-over-Period Changes (pct_change, diff)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Compute sequential volatility in a Pandas time series by utilizing the pct_change method for percentage growth and the diff method for absolute period-over-period differences.. Goal: Time Series: Calculating Period-over-Period Changes (pct_change, diff)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#83 | Extend | Python - Pandas | 📊 Level: Intermediate
**Topic:** Compute sequential volatility in a Pandas time series by utilizing the pct_change method for percentage growth and the diff method for absolute period-over-period differences.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f t="shared" si="19"/>
        <v>11</v>
      </c>
      <c r="C92" s="95">
        <v>12</v>
      </c>
      <c r="D92" s="57">
        <v>5</v>
      </c>
      <c r="E92" s="58" t="s">
        <v>46</v>
      </c>
      <c r="F92" s="54">
        <v>84</v>
      </c>
      <c r="G92" s="52" t="s">
        <v>159</v>
      </c>
      <c r="H92" s="52" t="s">
        <v>48</v>
      </c>
      <c r="I92" s="61" t="s">
        <v>951</v>
      </c>
      <c r="J92" s="62" t="s">
        <v>952</v>
      </c>
      <c r="K92" s="129" t="str">
        <f t="shared" si="20"/>
        <v xml:space="preserve">[ROLE] Friendly tutor specializing in Python | [TOPIC] Downsample high-frequency Pandas time series datasets into lower-frequency periods using the resample method combined with mathematical aggregation functions to summarize temporal data.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#84 | Stage 1 📖 Practice | Python - Pandas | 📊 Level: Advanced | 🌐 Coding5s.com
**Concept:** Time Series: Frequency Downsampling and Aggregation (resample)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Downsample high-frequency Pandas time series datasets into lower-frequency periods using the resample method combined with mathematical aggregation functions to summarize temporal data.. Topic details: Time Series: Frequency Downsampling and Aggregation (resample)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#84 | Practice | Python - Pandas | 📊 Level: Advanced
**Topic:** Downsample high-frequency Pandas time series datasets into lower-frequency periods using the resample method combined with mathematical aggregation functions to summarize temporal data.
---
 | [FOOTER RULE - STRICT] End your response with: '--- ⚡ *Coding5s Mentor System — Eliminating Epistemic Debt*' | </v>
      </c>
      <c r="M92" s="52">
        <v>0</v>
      </c>
      <c r="N92" s="102" t="str">
        <f t="shared" si="22"/>
        <v>[ROLE] Careless Python Developer | [TASK] Generate debugging challenges in Python | | [TOPIC] Downsample high-frequency Pandas time series datasets into lower-frequency periods using the resample method combined with mathematical aggregation functions to summarize temporal data.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2 🐛 Debug | Python - Pandas | 📊 Level: Advanced | 🌐 Coding5s.com
Concept: Time Series: Frequency Downsampling and Aggregation (resample)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#84 | Debug | Python - Pandas | 📊 Level: Advanced
**Topic:** Downsample high-frequency Pandas time series datasets into lower-frequency periods using the resample method combined with mathematical aggregation functions to summarize temporal data.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2" s="52">
        <v>0</v>
      </c>
      <c r="Q92" s="102" t="str">
        <f t="shared" si="24"/>
        <v>[ROLE] Tech Lead | [TASK] Assign incomplete Python script challenges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#84 | Stage 3 🧩 Complete | Python - Pandas | 📊 Level: Advanced | 🌐 Coding5s.com
**Concept:** Time Series: Frequency Downsampling and Aggregation (resample)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Downsample high-frequency Pandas time series datasets into lower-frequency periods using the resample method combined with mathematical aggregation functions to summarize temporal data..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#84 | Complete | Python - Pandas | 📊 Level: Advanced
**Topic:** Downsample high-frequency Pandas time series datasets into lower-frequency periods using the resample method combined with mathematical aggregation functions to summarize temporal data.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2" s="52">
        <v>0</v>
      </c>
      <c r="T92" s="102" t="str">
        <f t="shared" si="26"/>
        <v>[ROLE] Tech Lead | [TASK] Provide intentionally messy but functional code for learning debugging and improvement | [TOPIC] Downsample high-frequency Pandas time series datasets into lower-frequency periods using the resample method combined with mathematical aggregation functions to summarize temporal data.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#84 | Stage 4 🧹 Refactor | Python - Pandas | 📊 Level: Advanced | 🌐 Coding5s.com
**Concept:** Time Series: Frequency Downsampling and Aggregation (resample)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Downsample high-frequency Pandas time series datasets into lower-frequency periods using the resample method combined with mathematical aggregation functions to summarize temporal data.. Topic details: Time Series: Frequency Downsampling and Aggregation (resample)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#84 | Refactor | Python - Pandas | 📊 Level: Advanced
**Topic:** Downsample high-frequency Pandas time series datasets into lower-frequency periods using the resample method combined with mathematical aggregation functions to summarize temporal data.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2" s="52">
        <v>0</v>
      </c>
      <c r="W92" s="87" t="str">
        <f t="shared" si="28"/>
        <v>[ROLE] Tech Product Manager assigning a Python Jira Ticket | [TASK] Provide a guided implementation exercise with full solution for learning purposes | [TOPIC] Downsample high-frequency Pandas time series datasets into lower-frequency periods using the resample method combined with mathematical aggregation functions to summarize temporal data.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#84 | Stage 5 | Python - Pandas | 📊 Level: Advanced | 🌐 Coding5s.com
**Concept:** Time Series: Frequency Downsampling and Aggregation (resample)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Downsample high-frequency Pandas time series datasets into lower-frequency periods using the resample method combined with mathematical aggregation functions to summarize temporal data.. Goal: Time Series: Frequency Downsampling and Aggregation (resample)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#84 | Extend | Python - Pandas | 📊 Level: Advanced
**Topic:** Downsample high-frequency Pandas time series datasets into lower-frequency periods using the resample method combined with mathematical aggregation functions to summarize temporal data.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f t="shared" si="19"/>
        <v>11</v>
      </c>
      <c r="C93" s="95">
        <v>18</v>
      </c>
      <c r="D93" s="46">
        <v>5</v>
      </c>
      <c r="E93" s="58" t="s">
        <v>46</v>
      </c>
      <c r="F93" s="67">
        <v>85</v>
      </c>
      <c r="G93" s="53" t="s">
        <v>159</v>
      </c>
      <c r="H93" s="53" t="s">
        <v>48</v>
      </c>
      <c r="I93" s="50" t="s">
        <v>953</v>
      </c>
      <c r="J93" s="51" t="s">
        <v>954</v>
      </c>
      <c r="K93" s="129" t="str">
        <f t="shared" si="20"/>
        <v xml:space="preserve">[ROLE] Friendly tutor specializing in Python | [TOPIC] Upsample low-frequency Pandas time series datasets into higher-frequency intervals utilizing the asfreq method and reindexing techniques to introduce regular temporal granularity.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#85 | Stage 1 📖 Practice | Python - Pandas | 📊 Level: Advanced | 🌐 Coding5s.com
**Concept:** Time Series: Frequency Upsampling and Reindexing (asfreq)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Upsample low-frequency Pandas time series datasets into higher-frequency intervals utilizing the asfreq method and reindexing techniques to introduce regular temporal granularity.. Topic details: Time Series: Frequency Upsampling and Reindexing (asfreq)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#85 | Practice | Python - Pandas | 📊 Level: Advanced
**Topic:** Upsample low-frequency Pandas time series datasets into higher-frequency intervals utilizing the asfreq method and reindexing techniques to introduce regular temporal granularity.
---
 | [FOOTER RULE - STRICT] End your response with: '--- ⚡ *Coding5s Mentor System — Eliminating Epistemic Debt*' | </v>
      </c>
      <c r="M93" s="53">
        <v>0</v>
      </c>
      <c r="N93" s="102" t="str">
        <f t="shared" si="22"/>
        <v>[ROLE] Careless Python Developer | [TASK] Generate debugging challenges in Python | | [TOPIC] Upsample low-frequency Pandas time series datasets into higher-frequency intervals utilizing the asfreq method and reindexing techniques to introduce regular temporal granularity.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2 🐛 Debug | Python - Pandas | 📊 Level: Advanced | 🌐 Coding5s.com
Concept: Time Series: Frequency Upsampling and Reindexing (asfreq)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#85 | Debug | Python - Pandas | 📊 Level: Advanced
**Topic:** Upsample low-frequency Pandas time series datasets into higher-frequency intervals utilizing the asfreq method and reindexing techniques to introduce regular temporal granularity.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3" s="53">
        <v>0</v>
      </c>
      <c r="Q93" s="102" t="str">
        <f t="shared" si="24"/>
        <v>[ROLE] Tech Lead | [TASK] Assign incomplete Python script challenges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#85 | Stage 3 🧩 Complete | Python - Pandas | 📊 Level: Advanced | 🌐 Coding5s.com
**Concept:** Time Series: Frequency Upsampling and Reindexing (asfreq)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Upsample low-frequency Pandas time series datasets into higher-frequency intervals utilizing the asfreq method and reindexing techniques to introduce regular temporal granularity..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#85 | Complete | Python - Pandas | 📊 Level: Advanced
**Topic:** Upsample low-frequency Pandas time series datasets into higher-frequency intervals utilizing the asfreq method and reindexing techniques to introduce regular temporal granularity.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3" s="53">
        <v>0</v>
      </c>
      <c r="T93" s="102" t="str">
        <f t="shared" si="26"/>
        <v>[ROLE] Tech Lead | [TASK] Provide intentionally messy but functional code for learning debugging and improvement | [TOPIC] Upsample low-frequency Pandas time series datasets into higher-frequency intervals utilizing the asfreq method and reindexing techniques to introduce regular temporal granularity.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#85 | Stage 4 🧹 Refactor | Python - Pandas | 📊 Level: Advanced | 🌐 Coding5s.com
**Concept:** Time Series: Frequency Upsampling and Reindexing (asfreq)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Upsample low-frequency Pandas time series datasets into higher-frequency intervals utilizing the asfreq method and reindexing techniques to introduce regular temporal granularity.. Topic details: Time Series: Frequency Upsampling and Reindexing (asfreq)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#85 | Refactor | Python - Pandas | 📊 Level: Advanced
**Topic:** Upsample low-frequency Pandas time series datasets into higher-frequency intervals utilizing the asfreq method and reindexing techniques to introduce regular temporal granularity.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3" s="53">
        <v>0</v>
      </c>
      <c r="W93" s="87" t="str">
        <f t="shared" si="28"/>
        <v>[ROLE] Tech Product Manager assigning a Python Jira Ticket | [TASK] Provide a guided implementation exercise with full solution for learning purposes | [TOPIC] Upsample low-frequency Pandas time series datasets into higher-frequency intervals utilizing the asfreq method and reindexing techniques to introduce regular temporal granularity.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#85 | Stage 5 | Python - Pandas | 📊 Level: Advanced | 🌐 Coding5s.com
**Concept:** Time Series: Frequency Upsampling and Reindexing (asfreq)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Upsample low-frequency Pandas time series datasets into higher-frequency intervals utilizing the asfreq method and reindexing techniques to introduce regular temporal granularity.. Goal: Time Series: Frequency Upsampling and Reindexing (asfreq)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#85 | Extend | Python - Pandas | 📊 Level: Advanced
**Topic:** Upsample low-frequency Pandas time series datasets into higher-frequency intervals utilizing the asfreq method and reindexing techniques to introduce regular temporal granularity.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f t="shared" si="19"/>
        <v>11</v>
      </c>
      <c r="C94" s="95">
        <v>12</v>
      </c>
      <c r="D94" s="57">
        <v>5</v>
      </c>
      <c r="E94" s="58" t="s">
        <v>46</v>
      </c>
      <c r="F94" s="54">
        <v>86</v>
      </c>
      <c r="G94" s="52" t="s">
        <v>159</v>
      </c>
      <c r="H94" s="52" t="s">
        <v>48</v>
      </c>
      <c r="I94" s="61" t="s">
        <v>955</v>
      </c>
      <c r="J94" s="62" t="s">
        <v>956</v>
      </c>
      <c r="K94" s="129" t="str">
        <f t="shared" si="20"/>
        <v xml:space="preserve">[ROLE] Friendly tutor specializing in Python | [TOPIC] Smooth volatility in a Pandas time series by defining specific rolling windows to calculate continuous moving metrics such as rolling averages and standard deviations.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#86 | Stage 1 📖 Practice | Python - Pandas | 📊 Level: Advanced | 🌐 Coding5s.com
**Concept:** Time Series: Rolling Windows and Moving Metrics (rolling)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Smooth volatility in a Pandas time series by defining specific rolling windows to calculate continuous moving metrics such as rolling averages and standard deviations.. Topic details: Time Series: Rolling Windows and Moving Metrics (rolling)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#86 | Practice | Python - Pandas | 📊 Level: Advanced
**Topic:** Smooth volatility in a Pandas time series by defining specific rolling windows to calculate continuous moving metrics such as rolling averages and standard deviations.
---
 | [FOOTER RULE - STRICT] End your response with: '--- ⚡ *Coding5s Mentor System — Eliminating Epistemic Debt*' | </v>
      </c>
      <c r="M94" s="52">
        <v>0</v>
      </c>
      <c r="N94" s="102" t="str">
        <f t="shared" si="22"/>
        <v>[ROLE] Careless Python Developer | [TASK] Generate debugging challenges in Python | | [TOPIC] Smooth volatility in a Pandas time series by defining specific rolling windows to calculate continuous moving metrics such as rolling averages and standard deviations.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2 🐛 Debug | Python - Pandas | 📊 Level: Advanced | 🌐 Coding5s.com
Concept: Time Series: Rolling Windows and Moving Metrics (rolling)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Smooth volatility in a Pandas time series by defining specific rolling windows to calculate continuous moving metrics such as rolling averages and standard deviations.. Topic details: Time Series: Rolling Windows and Moving Metrics (rolling)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#86 | Debug | Python - Pandas | 📊 Level: Advanced
**Topic:** Smooth volatility in a Pandas time series by defining specific rolling windows to calculate continuous moving metrics such as rolling averages and standard deviations.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4" s="52">
        <v>0</v>
      </c>
      <c r="Q94" s="102" t="str">
        <f t="shared" si="24"/>
        <v>[ROLE] Tech Lead | [TASK] Assign incomplete Python script challenges | [TOPIC] Smooth volatility in a Pandas time series by defining specific rolling windows to calculate continuous moving metrics such as rolling averages and standard deviations.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#86 | Stage 3 🧩 Complete | Python - Pandas | 📊 Level: Advanced | 🌐 Coding5s.com
**Concept:** Time Series: Rolling Windows and Moving Metrics (rolling)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Smooth volatility in a Pandas time series by defining specific rolling windows to calculate continuous moving metrics such as rolling averages and standard deviations..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Smooth volatility in a Pandas time series by defining specific rolling windows to calculate continuous moving metrics such as rolling averages and standard deviations.. Topic details: Time Series: Rolling Windows and Moving Metrics (rolling)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#86 | Complete | Python - Pandas | 📊 Level: Advanced
**Topic:** Smooth volatility in a Pandas time series by defining specific rolling windows to calculate continuous moving metrics such as rolling averages and standard deviations.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4" s="52">
        <v>0</v>
      </c>
      <c r="T94" s="102" t="str">
        <f t="shared" si="26"/>
        <v>[ROLE] Tech Lead | [TASK] Provide intentionally messy but functional code for learning debugging and improvement | [TOPIC] Smooth volatility in a Pandas time series by defining specific rolling windows to calculate continuous moving metrics such as rolling averages and standard deviations.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#86 | Stage 4 🧹 Refactor | Python - Pandas | 📊 Level: Advanced | 🌐 Coding5s.com
**Concept:** Time Series: Rolling Windows and Moving Metrics (rolling)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Smooth volatility in a Pandas time series by defining specific rolling windows to calculate continuous moving metrics such as rolling averages and standard deviations.. Topic details: Time Series: Rolling Windows and Moving Metrics (rolling)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#86 | Refactor | Python - Pandas | 📊 Level: Advanced
**Topic:** Smooth volatility in a Pandas time series by defining specific rolling windows to calculate continuous moving metrics such as rolling averages and standard deviations.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4" s="52">
        <v>0</v>
      </c>
      <c r="W94" s="87" t="str">
        <f t="shared" si="28"/>
        <v>[ROLE] Tech Product Manager assigning a Python Jira Ticket | [TASK] Provide a guided implementation exercise with full solution for learning purposes | [TOPIC] Smooth volatility in a Pandas time series by defining specific rolling windows to calculate continuous moving metrics such as rolling averages and standard deviations.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#86 | Stage 5 | Python - Pandas | 📊 Level: Advanced | 🌐 Coding5s.com
**Concept:** Time Series: Rolling Windows and Moving Metrics (rolling)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Smooth volatility in a Pandas time series by defining specific rolling windows to calculate continuous moving metrics such as rolling averages and standard deviations.. Goal: Time Series: Rolling Windows and Moving Metrics (rolling)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#86 | Extend | Python - Pandas | 📊 Level: Advanced
**Topic:** Smooth volatility in a Pandas time series by defining specific rolling windows to calculate continuous moving metrics such as rolling averages and standard deviations.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f t="shared" si="19"/>
        <v>11</v>
      </c>
      <c r="C95" s="95">
        <v>15</v>
      </c>
      <c r="D95" s="46">
        <v>5</v>
      </c>
      <c r="E95" s="58" t="s">
        <v>46</v>
      </c>
      <c r="F95" s="67">
        <v>87</v>
      </c>
      <c r="G95" s="53" t="s">
        <v>159</v>
      </c>
      <c r="H95" s="53" t="s">
        <v>48</v>
      </c>
      <c r="I95" s="50" t="s">
        <v>957</v>
      </c>
      <c r="J95" s="51" t="s">
        <v>958</v>
      </c>
      <c r="K95" s="129" t="str">
        <f t="shared" si="20"/>
        <v xml:space="preserve">[ROLE] Friendly tutor specializing in Python | [TOPIC] Track historical accumulation within a Pandas time series by utilizing the expanding method to compute continuous cumulative metrics like expanding sums and minimum or maximum values.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#87 | Stage 1 📖 Practice | Python - Pandas | 📊 Level: Advanced | 🌐 Coding5s.com
**Concept:** Time Series: Expanding Windows and Cumulative Metrics (expanding)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Track historical accumulation within a Pandas time series by utilizing the expanding method to compute continuous cumulative metrics like expanding sums and minimum or maximum values.. Topic details: Time Series: Expanding Windows and Cumulative Metrics (expanding)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#87 | Practice | Python - Pandas | 📊 Level: Advanced
**Topic:** Track historical accumulation within a Pandas time series by utilizing the expanding method to compute continuous cumulative metrics like expanding sums and minimum or maximum values.
---
 | [FOOTER RULE - STRICT] End your response with: '--- ⚡ *Coding5s Mentor System — Eliminating Epistemic Debt*' | </v>
      </c>
      <c r="M95" s="53">
        <v>0</v>
      </c>
      <c r="N95" s="102" t="str">
        <f t="shared" si="22"/>
        <v>[ROLE] Careless Python Developer | [TASK] Generate debugging challenges in Python | | [TOPIC] Track historical accumulation within a Pandas time series by utilizing the expanding method to compute continuous cumulative metrics like expanding sums and minimum or maximum values.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#87 | Stage 2 🐛 Debug | Python - Pandas | 📊 Level: Advanced | 🌐 Coding5s.com
Concept: Time Series: Expanding Windows and Cumulative Metrics (expanding)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#87 | Debug | Python - Pandas | 📊 Level: Advanced
**Topic:** Track historical accumulation within a Pandas time series by utilizing the expanding method to compute continuous cumulative metrics like expanding sums and minimum or maximum values.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5" s="53">
        <v>0</v>
      </c>
      <c r="Q95" s="102" t="str">
        <f t="shared" si="24"/>
        <v>[ROLE] Tech Lead | [TASK] Assign incomplete Python script challenges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#87 | Stage 3 🧩 Complete | Python - Pandas | 📊 Level: Advanced | 🌐 Coding5s.com
**Concept:** Time Series: Expanding Windows and Cumulative Metrics (expanding)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Track historical accumulation within a Pandas time series by utilizing the expanding method to compute continuous cumulative metrics like expanding sums and minimum or maximum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#87 | Complete | Python - Pandas | 📊 Level: Advanced
**Topic:** Track historical accumulation within a Pandas time series by utilizing the expanding method to compute continuous cumulative metrics like expanding sums and minimum or maximum values.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5" s="53">
        <v>0</v>
      </c>
      <c r="T95" s="102" t="str">
        <f t="shared" si="26"/>
        <v>[ROLE] Tech Lead | [TASK] Provide intentionally messy but functional code for learning debugging and improvement | [TOPIC] Track historical accumulation within a Pandas time series by utilizing the expanding method to compute continuous cumulative metrics like expanding sums and minimum or maximum values.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#87 | Stage 4 🧹 Refactor | Python - Pandas | 📊 Level: Advanced | 🌐 Coding5s.com
**Concept:** Time Series: Expanding Windows and Cumulative Metrics (expanding)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Track historical accumulation within a Pandas time series by utilizing the expanding method to compute continuous cumulative metrics like expanding sums and minimum or maximum values.. Topic details: Time Series: Expanding Windows and Cumulative Metrics (expanding)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#87 | Refactor | Python - Pandas | 📊 Level: Advanced
**Topic:** Track historical accumulation within a Pandas time series by utilizing the expanding method to compute continuous cumulative metrics like expanding sums and minimum or maximum values.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5" s="53">
        <v>0</v>
      </c>
      <c r="W95" s="87" t="str">
        <f t="shared" si="28"/>
        <v>[ROLE] Tech Product Manager assigning a Python Jira Ticket | [TASK] Provide a guided implementation exercise with full solution for learning purposes | [TOPIC] Track historical accumulation within a Pandas time series by utilizing the expanding method to compute continuous cumulative metrics like expanding sums and minimum or maximum values.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#87 | Stage 5 | Python - Pandas | 📊 Level: Advanced | 🌐 Coding5s.com
**Concept:** Time Series: Expanding Windows and Cumulative Metrics (expanding)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Track historical accumulation within a Pandas time series by utilizing the expanding method to compute continuous cumulative metrics like expanding sums and minimum or maximum values.. Goal: Time Series: Expanding Windows and Cumulative Metrics (expanding)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#87 | Extend | Python - Pandas | 📊 Level: Advanced
**Topic:** Track historical accumulation within a Pandas time series by utilizing the expanding method to compute continuous cumulative metrics like expanding sums and minimum or maximum values.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xml:space="preserve">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v>
      </c>
      <c r="B96" s="45">
        <f t="shared" si="19"/>
        <v>11</v>
      </c>
      <c r="C96" s="95" t="s">
        <v>1011</v>
      </c>
      <c r="D96" s="57">
        <v>0</v>
      </c>
      <c r="E96" s="58" t="s">
        <v>786</v>
      </c>
      <c r="F96" s="54">
        <v>88</v>
      </c>
      <c r="G96" s="52" t="s">
        <v>159</v>
      </c>
      <c r="H96" s="52" t="s">
        <v>77</v>
      </c>
      <c r="I96" s="61" t="s">
        <v>959</v>
      </c>
      <c r="J96" s="62" t="s">
        <v>960</v>
      </c>
      <c r="K96" s="129" t="str">
        <f t="shared" si="20"/>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9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financial technical analyzer that takes daily stock price data as input, computes rolling moving averages, period-over-period returns, and cumulative metrics using Pandas time series methods, and outputs a comprehensive financial indicator DataFrame.. Topics applied in this project: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#88 | Practice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[FOOTER RULE - STRICT] End your response with: '--- ⚡ *Coding5s Mentor System — Eliminating Epistemic Debt*' | </v>
      </c>
      <c r="M96" s="52">
        <v>0</v>
      </c>
      <c r="N96" s="102" t="str">
        <f t="shared" si="22"/>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9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#88 | Debug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6" s="52">
        <v>0</v>
      </c>
      <c r="Q96" s="102" t="str">
        <f t="shared" si="24"/>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9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#88 | Complete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6" s="52">
        <v>0</v>
      </c>
      <c r="T96" s="102" t="str">
        <f t="shared" si="26"/>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9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financial technical analyzer that takes daily stock price data as input, computes rolling moving averages, period-over-period returns, and cumulative metrics using Pandas time series methods, and outputs a comprehensive financial indicator DataFrame.. Topics involved: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Project objective: Project 11: Financial Time Series Analysis - Moving Averages and Returns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#88 | Refactor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6" s="52">
        <v>0</v>
      </c>
      <c r="W96" s="87" t="str">
        <f t="shared" si="28"/>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9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financial technical analyzer that takes daily stock price data as input, computes rolling moving averages, period-over-period returns, and cumulative metrics using Pandas time series methods, and outputs a comprehensive financial indicator DataFrame.. Topics integrated: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Business Goal: Project 11: Financial Time Series Analysis - Moving Averages and Returns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#88 | Extend | Python - Pandas | 📊 Level: Advanced
**Project:** Build a financial technical analyzer that takes daily stock price data as input, computes rolling moving averages, period-over-period returns, and cumulative metrics using Pandas time series methods, and outputs a comprehensive financial indicator DataFrame.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6" s="52">
        <v>0</v>
      </c>
      <c r="Z96" s="56" t="str">
        <f t="shared" si="30"/>
        <v>[TASK] Teach through a practical Python - Pandas project following the micro-learning methodology, acting as a supportive tutor, creating a project about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#88 | Stage 1 | Python - Pandas | 📊 Level: Advanced | 🌐 Coding5s.com
**Project:** Project 11: Financial Time Series Analysis - Moving Averages and Returns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96" s="56" t="str">
        <f t="shared" si="31"/>
        <v>[ROLE] Careless Python Developer | [TASK] Generate debugging project in Python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[OUTPUT] Only header, dataset summary or statement (if any), email intro, objective, expected output, broken code, and footer | [HEADER RULE - STRICT] You MUST start your entire response EXACTLY with this markdown block (do not print anything before it):
### 🚀 Project #88 | Stage 2 | Python - Pandas | 📊 Level: Advanced | 🌐 Coding5s.com
Project: Project 11: Financial Time Series Analysis - Moving Averages and Returns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96" s="56" t="str">
        <f t="shared" si="32"/>
        <v>[ROLE] Tech Lead | [TASK] Assign incomplete project script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#88 | Stage 3 | Python - Pandas | 📊 Level: Advanced | 🌐 Coding5s.com
**Project:** Project 11: Financial Time Series Analysis - Moving Averages and Returns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96" s="56" t="str">
        <f t="shared" si="33"/>
        <v>[ROLE] Tech Lead | [TASK] Provide a messy but functional project for refactoring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Tech Lead. A junior wrote this working but messy code. Tone: professional but exhausted | [HEADER RULE - STRICT] You MUST start your entire response EXACTLY with this markdown block (do not print anything before it):
### 🚀 Project #88 | Stage 4 | Python - Pandas | 📊 Level: Advanced | 🌐 Coding5s.com
**Project:** Project 11: Financial Time Series Analysis - Moving Averages and Returns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96" s="56" t="str">
        <f t="shared" si="34"/>
        <v>[ROLE] Tech Product Manager assigning a Python Jira Ticket | [TASK] Provide a guided project implementation with full solution | [PROJECT] Build a financial technical analyzer that takes daily stock price data as input, computes rolling moving averages, period-over-period returns, and cumulative metrics using Pandas time series methods, and outputs a comprehensive financial indicator DataFrame. | [TOPICS USED] 
- Construct structured time series datasets by setting a Pandas DatetimeIndex and extract temporal subsets using intuitive string-based slicing techniques for sequential data analysis.
- Calculate data lags and leads within a Pandas time series by utilizing the shift method to displace index values sequentially for historical comparison analysis.
- Compute sequential volatility in a Pandas time series by utilizing the pct_change method for percentage growth and the diff method for absolute period-over-period differences.
- Downsample high-frequency Pandas time series datasets into lower-frequency periods using the resample method combined with mathematical aggregation functions to summarize temporal data.
- Upsample low-frequency Pandas time series datasets into higher-frequency intervals utilizing the asfreq method and reindexing techniques to introduce regular temporal granularity.
- Smooth volatility in a Pandas time series by defining specific rolling windows to calculate continuous moving metrics such as rolling averages and standard deviations.
- Track historical accumulation within a Pandas time series by utilizing the expanding method to compute continuous cumulative metrics like expanding sums and minimum or maximum values.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#88 | Stage 5 | Python - Pandas | 📊 Level: Advanced | 🌐 Coding5s.com
**Project:** Project 11: Financial Time Series Analysis - Moving Averages and Returns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f t="shared" si="19"/>
        <v>12</v>
      </c>
      <c r="C97" s="95">
        <v>12</v>
      </c>
      <c r="D97" s="46">
        <v>4</v>
      </c>
      <c r="E97" s="58" t="s">
        <v>46</v>
      </c>
      <c r="F97" s="67">
        <v>89</v>
      </c>
      <c r="G97" s="53" t="s">
        <v>159</v>
      </c>
      <c r="H97" s="53" t="s">
        <v>48</v>
      </c>
      <c r="I97" s="50" t="s">
        <v>961</v>
      </c>
      <c r="J97" s="51" t="s">
        <v>962</v>
      </c>
      <c r="K97" s="129" t="str">
        <f t="shared" si="20"/>
        <v xml:space="preserve">[ROLE] Friendly tutor specializing in Python | [TOPIC] Structure high-dimensional data within a two-dimensional Pandas DataFrame by creating and setting a MultiIndex to establish complex, hierarchical row and column relationships.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#89 | Stage 1 📖 Practice | Python - Pandas | 📊 Level: Advanced | 🌐 Coding5s.com
**Concept:** Advanced Indexing: Creating Hierarchical Indices (MultiIndex)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Structure high-dimensional data within a two-dimensional Pandas DataFrame by creating and setting a MultiIndex to establish complex, hierarchical row and column relationships.. Topic details: Advanced Indexing: Creating Hierarchical Indices (MultiIndex)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#89 | Practice | Python - Pandas | 📊 Level: Advanced
**Topic:** Structure high-dimensional data within a two-dimensional Pandas DataFrame by creating and setting a MultiIndex to establish complex, hierarchical row and column relationships.
---
 | [FOOTER RULE - STRICT] End your response with: '--- ⚡ *Coding5s Mentor System — Eliminating Epistemic Debt*' | </v>
      </c>
      <c r="M97" s="53">
        <v>0</v>
      </c>
      <c r="N97" s="102" t="str">
        <f t="shared" si="22"/>
        <v>[ROLE] Careless Python Developer | [TASK] Generate debugging challenges in Python | | [TOPIC] Structure high-dimensional data within a two-dimensional Pandas DataFrame by creating and setting a MultiIndex to establish complex, hierarchical row and column relationships.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2 🐛 Debug | Python - Pandas | 📊 Level: Advanced | 🌐 Coding5s.com
Concept: Advanced Indexing: Creating Hierarchical Indices (MultiIndex)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#89 | Debug | Python - Pandas | 📊 Level: Advanced
**Topic:** Structure high-dimensional data within a two-dimensional Pandas DataFrame by creating and setting a MultiIndex to establish complex, hierarchical row and column relationships.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7" s="53">
        <v>0</v>
      </c>
      <c r="Q97" s="102" t="str">
        <f t="shared" si="24"/>
        <v>[ROLE] Tech Lead | [TASK] Assign incomplete Python script challenges | [TOPIC] Structure high-dimensional data within a two-dimensional Pandas DataFrame by creating and setting a MultiIndex to establish complex, hierarchical row and column relationships.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#89 | Stage 3 🧩 Complete | Python - Pandas | 📊 Level: Advanced | 🌐 Coding5s.com
**Concept:** Advanced Indexing: Creating Hierarchical Indices (MultiIndex)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Structure high-dimensional data within a two-dimensional Pandas DataFrame by creating and setting a MultiIndex to establish complex, hierarchical row and column relationships..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#89 | Complete | Python - Pandas | 📊 Level: Advanced
**Topic:** Structure high-dimensional data within a two-dimensional Pandas DataFrame by creating and setting a MultiIndex to establish complex, hierarchical row and column relationships.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7" s="53">
        <v>0</v>
      </c>
      <c r="T97" s="102" t="str">
        <f t="shared" si="26"/>
        <v>[ROLE] Tech Lead | [TASK] Provide intentionally messy but functional code for learning debugging and improvement | [TOPIC] Structure high-dimensional data within a two-dimensional Pandas DataFrame by creating and setting a MultiIndex to establish complex, hierarchical row and column relationships.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#89 | Stage 4 🧹 Refactor | Python - Pandas | 📊 Level: Advanced | 🌐 Coding5s.com
**Concept:** Advanced Indexing: Creating Hierarchical Indices (MultiIndex)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Structure high-dimensional data within a two-dimensional Pandas DataFrame by creating and setting a MultiIndex to establish complex, hierarchical row and column relationships.. Topic details: Advanced Indexing: Creating Hierarchical Indices (MultiIndex)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#89 | Refactor | Python - Pandas | 📊 Level: Advanced
**Topic:** Structure high-dimensional data within a two-dimensional Pandas DataFrame by creating and setting a MultiIndex to establish complex, hierarchical row and column relationships.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7" s="53">
        <v>0</v>
      </c>
      <c r="W97" s="87" t="str">
        <f t="shared" si="28"/>
        <v>[ROLE] Tech Product Manager assigning a Python Jira Ticket | [TASK] Provide a guided implementation exercise with full solution for learning purposes | [TOPIC] Structure high-dimensional data within a two-dimensional Pandas DataFrame by creating and setting a MultiIndex to establish complex, hierarchical row and column relationships.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#89 | Stage 5 | Python - Pandas | 📊 Level: Advanced | 🌐 Coding5s.com
**Concept:** Advanced Indexing: Creating Hierarchical Indices (MultiIndex)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Structure high-dimensional data within a two-dimensional Pandas DataFrame by creating and setting a MultiIndex to establish complex, hierarchical row and column relationships.. Goal: Advanced Indexing: Creating Hierarchical Indices (MultiIndex)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#89 | Extend | Python - Pandas | 📊 Level: Advanced
**Topic:** Structure high-dimensional data within a two-dimensional Pandas DataFrame by creating and setting a MultiIndex to establish complex, hierarchical row and column relationships.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f t="shared" si="19"/>
        <v>12</v>
      </c>
      <c r="C98" s="95">
        <v>15</v>
      </c>
      <c r="D98" s="57">
        <v>5</v>
      </c>
      <c r="E98" s="58" t="s">
        <v>46</v>
      </c>
      <c r="F98" s="54">
        <v>90</v>
      </c>
      <c r="G98" s="52" t="s">
        <v>159</v>
      </c>
      <c r="H98" s="52" t="s">
        <v>48</v>
      </c>
      <c r="I98" s="61" t="s">
        <v>963</v>
      </c>
      <c r="J98" s="62" t="s">
        <v>964</v>
      </c>
      <c r="K98" s="129" t="str">
        <f t="shared" si="20"/>
        <v xml:space="preserve">[ROLE] Friendly tutor specializing in Python | [TOPIC] Extract specific data subsets from hierarchical Pandas DataFrames by utilizing the xs (cross-section) method to cleanly slice through targeted levels of a MultiIndex.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#90 | Stage 1 📖 Practice | Python - Pandas | 📊 Level: Advanced | 🌐 Coding5s.com
**Concept:** Advanced Indexing: Cross-Sectional Selection in MultiIndex (xs)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Extract specific data subsets from hierarchical Pandas DataFrames by utilizing the xs (cross-section) method to cleanly slice through targeted levels of a MultiIndex.. Topic details: Advanced Indexing: Cross-Sectional Selection in MultiIndex (xs)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#90 | Practice | Python - Pandas | 📊 Level: Advanced
**Topic:** Extract specific data subsets from hierarchical Pandas DataFrames by utilizing the xs (cross-section) method to cleanly slice through targeted levels of a MultiIndex.
---
 | [FOOTER RULE - STRICT] End your response with: '--- ⚡ *Coding5s Mentor System — Eliminating Epistemic Debt*' | </v>
      </c>
      <c r="M98" s="52">
        <v>0</v>
      </c>
      <c r="N98" s="102" t="str">
        <f t="shared" si="22"/>
        <v>[ROLE] Careless Python Developer | [TASK] Generate debugging challenges in Python | | [TOPIC] Extract specific data subsets from hierarchical Pandas DataFrames by utilizing the xs (cross-section) method to cleanly slice through targeted levels of a MultiIndex.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2 🐛 Debug | Python - Pandas | 📊 Level: Advanced | 🌐 Coding5s.com
Concept: Advanced Indexing: Cross-Sectional Selection in MultiIndex (xs)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Extract specific data subsets from hierarchical Pandas DataFrames by utilizing the xs (cross-section) method to cleanly slice through targeted levels of a MultiIndex.. Topic details: Advanced Indexing: Cross-Sectional Selection in MultiIndex (xs)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#90 | Debug | Python - Pandas | 📊 Level: Advanced
**Topic:** Extract specific data subsets from hierarchical Pandas DataFrames by utilizing the xs (cross-section) method to cleanly slice through targeted levels of a MultiIndex.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8" s="52">
        <v>0</v>
      </c>
      <c r="Q98" s="102" t="str">
        <f t="shared" si="24"/>
        <v>[ROLE] Tech Lead | [TASK] Assign incomplete Python script challenges | [TOPIC] Extract specific data subsets from hierarchical Pandas DataFrames by utilizing the xs (cross-section) method to cleanly slice through targeted levels of a MultiIndex.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#90 | Stage 3 🧩 Complete | Python - Pandas | 📊 Level: Advanced | 🌐 Coding5s.com
**Concept:** Advanced Indexing: Cross-Sectional Selection in MultiIndex (xs)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Extract specific data subsets from hierarchical Pandas DataFrames by utilizing the xs (cross-section) method to cleanly slice through targeted levels of a MultiIndex..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Extract specific data subsets from hierarchical Pandas DataFrames by utilizing the xs (cross-section) method to cleanly slice through targeted levels of a MultiIndex.. Topic details: Advanced Indexing: Cross-Sectional Selection in MultiIndex (xs)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#90 | Complete | Python - Pandas | 📊 Level: Advanced
**Topic:** Extract specific data subsets from hierarchical Pandas DataFrames by utilizing the xs (cross-section) method to cleanly slice through targeted levels of a MultiIndex.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8" s="52">
        <v>0</v>
      </c>
      <c r="T98" s="102" t="str">
        <f t="shared" si="26"/>
        <v>[ROLE] Tech Lead | [TASK] Provide intentionally messy but functional code for learning debugging and improvement | [TOPIC] Extract specific data subsets from hierarchical Pandas DataFrames by utilizing the xs (cross-section) method to cleanly slice through targeted levels of a MultiIndex.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#90 | Stage 4 🧹 Refactor | Python - Pandas | 📊 Level: Advanced | 🌐 Coding5s.com
**Concept:** Advanced Indexing: Cross-Sectional Selection in MultiIndex (xs)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Extract specific data subsets from hierarchical Pandas DataFrames by utilizing the xs (cross-section) method to cleanly slice through targeted levels of a MultiIndex.. Topic details: Advanced Indexing: Cross-Sectional Selection in MultiIndex (xs)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#90 | Refactor | Python - Pandas | 📊 Level: Advanced
**Topic:** Extract specific data subsets from hierarchical Pandas DataFrames by utilizing the xs (cross-section) method to cleanly slice through targeted levels of a MultiIndex.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8" s="52">
        <v>0</v>
      </c>
      <c r="W98" s="87" t="str">
        <f t="shared" si="28"/>
        <v>[ROLE] Tech Product Manager assigning a Python Jira Ticket | [TASK] Provide a guided implementation exercise with full solution for learning purposes | [TOPIC] Extract specific data subsets from hierarchical Pandas DataFrames by utilizing the xs (cross-section) method to cleanly slice through targeted levels of a MultiIndex.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#90 | Stage 5 | Python - Pandas | 📊 Level: Advanced | 🌐 Coding5s.com
**Concept:** Advanced Indexing: Cross-Sectional Selection in MultiIndex (xs)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Extract specific data subsets from hierarchical Pandas DataFrames by utilizing the xs (cross-section) method to cleanly slice through targeted levels of a MultiIndex.. Goal: Advanced Indexing: Cross-Sectional Selection in MultiIndex (xs)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#90 | Extend | Python - Pandas | 📊 Level: Advanced
**Topic:** Extract specific data subsets from hierarchical Pandas DataFrames by utilizing the xs (cross-section) method to cleanly slice through targeted levels of a MultiIndex.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f t="shared" si="19"/>
        <v>12</v>
      </c>
      <c r="C99" s="95">
        <v>12</v>
      </c>
      <c r="D99" s="46">
        <v>5</v>
      </c>
      <c r="E99" s="58" t="s">
        <v>46</v>
      </c>
      <c r="F99" s="67">
        <v>91</v>
      </c>
      <c r="G99" s="53" t="s">
        <v>159</v>
      </c>
      <c r="H99" s="53" t="s">
        <v>48</v>
      </c>
      <c r="I99" s="50" t="s">
        <v>965</v>
      </c>
      <c r="J99" s="51" t="s">
        <v>966</v>
      </c>
      <c r="K99" s="129" t="str">
        <f t="shared" si="20"/>
        <v xml:space="preserve">[ROLE] Friendly tutor specializing in Python | [TOPIC] Pivot hierarchical Pandas DataFrames by executing the stack method to compress columns into the index and the unstack method to expand index levels into distinct columns.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#91 | Stage 1 📖 Practice | Python - Pandas | 📊 Level: Advanced | 🌐 Coding5s.com
**Concept:** Advanced Indexing: Reshaping Hierarchical Data (stack, unstack)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Pivot hierarchical Pandas DataFrames by executing the stack method to compress columns into the index and the unstack method to expand index levels into distinct columns.. Topic details: Advanced Indexing: Reshaping Hierarchical Data (stack, unstack)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#91 | Practice | Python - Pandas | 📊 Level: Advanced
**Topic:** Pivot hierarchical Pandas DataFrames by executing the stack method to compress columns into the index and the unstack method to expand index levels into distinct columns.
---
 | [FOOTER RULE - STRICT] End your response with: '--- ⚡ *Coding5s Mentor System — Eliminating Epistemic Debt*' | </v>
      </c>
      <c r="M99" s="53">
        <v>0</v>
      </c>
      <c r="N99" s="102" t="str">
        <f t="shared" si="22"/>
        <v>[ROLE] Careless Python Developer | [TASK] Generate debugging challenges in Python | | [TOPIC] Pivot hierarchical Pandas DataFrames by executing the stack method to compress columns into the index and the unstack method to expand index levels into distinct columns.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2 🐛 Debug | Python - Pandas | 📊 Level: Advanced | 🌐 Coding5s.com
Concept: Advanced Indexing: Reshaping Hierarchical Data (stack, unstack)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#91 | Debug | Python - Pandas | 📊 Level: Advanced
**Topic:** Pivot hierarchical Pandas DataFrames by executing the stack method to compress columns into the index and the unstack method to expand index levels into distinct columns.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9" s="53">
        <v>0</v>
      </c>
      <c r="Q99" s="102" t="str">
        <f t="shared" si="24"/>
        <v>[ROLE] Tech Lead | [TASK] Assign incomplete Python script challenges | [TOPIC] Pivot hierarchical Pandas DataFrames by executing the stack method to compress columns into the index and the unstack method to expand index levels into distinct columns.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#91 | Stage 3 🧩 Complete | Python - Pandas | 📊 Level: Advanced | 🌐 Coding5s.com
**Concept:** Advanced Indexing: Reshaping Hierarchical Data (stack, unstack)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Pivot hierarchical Pandas DataFrames by executing the stack method to compress columns into the index and the unstack method to expand index levels into distinct columns..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#91 | Complete | Python - Pandas | 📊 Level: Advanced
**Topic:** Pivot hierarchical Pandas DataFrames by executing the stack method to compress columns into the index and the unstack method to expand index levels into distinct columns.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9" s="53">
        <v>0</v>
      </c>
      <c r="T99" s="102" t="str">
        <f t="shared" si="26"/>
        <v>[ROLE] Tech Lead | [TASK] Provide intentionally messy but functional code for learning debugging and improvement | [TOPIC] Pivot hierarchical Pandas DataFrames by executing the stack method to compress columns into the index and the unstack method to expand index levels into distinct columns.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#91 | Stage 4 🧹 Refactor | Python - Pandas | 📊 Level: Advanced | 🌐 Coding5s.com
**Concept:** Advanced Indexing: Reshaping Hierarchical Data (stack, unstack)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Pivot hierarchical Pandas DataFrames by executing the stack method to compress columns into the index and the unstack method to expand index levels into distinct columns.. Topic details: Advanced Indexing: Reshaping Hierarchical Data (stack, unstack)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#91 | Refactor | Python - Pandas | 📊 Level: Advanced
**Topic:** Pivot hierarchical Pandas DataFrames by executing the stack method to compress columns into the index and the unstack method to expand index levels into distinct columns.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9" s="53">
        <v>0</v>
      </c>
      <c r="W99" s="87" t="str">
        <f t="shared" si="28"/>
        <v>[ROLE] Tech Product Manager assigning a Python Jira Ticket | [TASK] Provide a guided implementation exercise with full solution for learning purposes | [TOPIC] Pivot hierarchical Pandas DataFrames by executing the stack method to compress columns into the index and the unstack method to expand index levels into distinct columns.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#91 | Stage 5 | Python - Pandas | 📊 Level: Advanced | 🌐 Coding5s.com
**Concept:** Advanced Indexing: Reshaping Hierarchical Data (stack, unstack)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Pivot hierarchical Pandas DataFrames by executing the stack method to compress columns into the index and the unstack method to expand index levels into distinct columns.. Goal: Advanced Indexing: Reshaping Hierarchical Data (stack, unstack)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#91 | Extend | Python - Pandas | 📊 Level: Advanced
**Topic:** Pivot hierarchical Pandas DataFrames by executing the stack method to compress columns into the index and the unstack method to expand index levels into distinct columns.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f t="shared" si="19"/>
        <v>12</v>
      </c>
      <c r="C100" s="95">
        <v>18</v>
      </c>
      <c r="D100" s="57">
        <v>4</v>
      </c>
      <c r="E100" s="58" t="s">
        <v>46</v>
      </c>
      <c r="F100" s="54">
        <v>92</v>
      </c>
      <c r="G100" s="52" t="s">
        <v>159</v>
      </c>
      <c r="H100" s="52" t="s">
        <v>48</v>
      </c>
      <c r="I100" s="61" t="s">
        <v>967</v>
      </c>
      <c r="J100" s="62" t="s">
        <v>968</v>
      </c>
      <c r="K100" s="129" t="str">
        <f t="shared" si="20"/>
        <v xml:space="preserve">[ROLE] Friendly tutor specializing in Python | [TOPIC] Reorganize the structural hierarchy of a Pandas DataFrame by utilizing the swaplevel method to interchange MultiIndex tiers and the sort_index method to ensure lexical ordering for optimized querying.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#92 | Stage 1 📖 Practice | Python - Pandas | 📊 Level: Advanced | 🌐 Coding5s.com
**Concept:** Advanced Indexing: Swapping and Sorting MultiIndex Levels (swaplevel, sort_index)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#92 | Practice | Python - Pandas | 📊 Level: Advanced
**Topic:** Reorganize the structural hierarchy of a Pandas DataFrame by utilizing the swaplevel method to interchange MultiIndex tiers and the sort_index method to ensure lexical ordering for optimized querying.
---
 | [FOOTER RULE - STRICT] End your response with: '--- ⚡ *Coding5s Mentor System — Eliminating Epistemic Debt*' | </v>
      </c>
      <c r="M100" s="52">
        <v>0</v>
      </c>
      <c r="N100" s="102" t="str">
        <f t="shared" si="22"/>
        <v>[ROLE] Careless Python Developer | [TASK] Generate debugging challenges in Python | | [TOPIC] Reorganize the structural hierarchy of a Pandas DataFrame by utilizing the swaplevel method to interchange MultiIndex tiers and the sort_index method to ensure lexical ordering for optimized querying.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2 🐛 Debug | Python - Pandas | 📊 Level: Advanced | 🌐 Coding5s.com
Concept: Advanced Indexing: Swapping and Sorting MultiIndex Levels (swaplevel, sort_index)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#92 | Debug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0" s="52">
        <v>0</v>
      </c>
      <c r="Q100" s="102" t="str">
        <f t="shared" si="24"/>
        <v>[ROLE] Tech Lead | [TASK] Assign incomplete Python script challenges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#92 | Stage 3 🧩 Complete | Python - Pandas | 📊 Level: Advanced | 🌐 Coding5s.com
**Concept:** Advanced Indexing: Swapping and Sorting MultiIndex Levels (swaplevel, sort_index)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Reorganize the structural hierarchy of a Pandas DataFrame by utilizing the swaplevel method to interchange MultiIndex tiers and the sort_index method to ensure lexical ordering for optimized querying..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#92 | Complete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0" s="52">
        <v>0</v>
      </c>
      <c r="T100" s="102" t="str">
        <f t="shared" si="26"/>
        <v>[ROLE] Tech Lead | [TASK] Provide intentionally messy but functional code for learning debugging and improvement | [TOPIC] Reorganize the structural hierarchy of a Pandas DataFrame by utilizing the swaplevel method to interchange MultiIndex tiers and the sort_index method to ensure lexical ordering for optimized querying.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#92 | Stage 4 🧹 Refactor | Python - Pandas | 📊 Level: Advanced | 🌐 Coding5s.com
**Concept:** Advanced Indexing: Swapping and Sorting MultiIndex Levels (swaplevel, sort_index)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Reorganize the structural hierarchy of a Pandas DataFrame by utilizing the swaplevel method to interchange MultiIndex tiers and the sort_index method to ensure lexical ordering for optimized querying.. Topic details: Advanced Indexing: Swapping and Sorting MultiIndex Levels (swaplevel, sort_index)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#92 | Refactor | Python - Pandas | 📊 Level: Advanced
**Topic:** Reorganize the structural hierarchy of a Pandas DataFrame by utilizing the swaplevel method to interchange MultiIndex tiers and the sort_index method to ensure lexical ordering for optimized querying.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0" s="52">
        <v>0</v>
      </c>
      <c r="W100" s="87" t="str">
        <f t="shared" si="28"/>
        <v>[ROLE] Tech Product Manager assigning a Python Jira Ticket | [TASK] Provide a guided implementation exercise with full solution for learning purposes | [TOPIC] Reorganize the structural hierarchy of a Pandas DataFrame by utilizing the swaplevel method to interchange MultiIndex tiers and the sort_index method to ensure lexical ordering for optimized querying.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#92 | Stage 5 | Python - Pandas | 📊 Level: Advanced | 🌐 Coding5s.com
**Concept:** Advanced Indexing: Swapping and Sorting MultiIndex Levels (swaplevel, sort_index)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Reorganize the structural hierarchy of a Pandas DataFrame by utilizing the swaplevel method to interchange MultiIndex tiers and the sort_index method to ensure lexical ordering for optimized querying.. Goal: Advanced Indexing: Swapping and Sorting MultiIndex Levels (swaplevel, sort_index)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#92 | Extend | Python - Pandas | 📊 Level: Advanced
**Topic:** Reorganize the structural hierarchy of a Pandas DataFrame by utilizing the swaplevel method to interchange MultiIndex tiers and the sort_index method to ensure lexical ordering for optimized querying.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f t="shared" si="19"/>
        <v>12</v>
      </c>
      <c r="C101" s="95">
        <v>15</v>
      </c>
      <c r="D101" s="46">
        <v>4</v>
      </c>
      <c r="E101" s="58" t="s">
        <v>46</v>
      </c>
      <c r="F101" s="67">
        <v>93</v>
      </c>
      <c r="G101" s="53" t="s">
        <v>159</v>
      </c>
      <c r="H101" s="53" t="s">
        <v>48</v>
      </c>
      <c r="I101" s="50" t="s">
        <v>969</v>
      </c>
      <c r="J101" s="51" t="s">
        <v>970</v>
      </c>
      <c r="K101" s="129" t="str">
        <f t="shared" si="20"/>
        <v xml:space="preserve">[ROLE] Friendly tutor specializing in Python | [TOPIC] Reduce the memory footprint of a Pandas DataFrame by explicitly downcasting integer and float columns to their smallest possible byte representations utilizing the pd.to_numeric function.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#93 | Stage 1 📖 Practice | Python - Pandas | 📊 Level: Advanced | 🌐 Coding5s.com
**Concept:** Memory Optimization: Downcasting Numeric Types (pd.to_numeric)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Reduce the memory footprint of a Pandas DataFrame by explicitly downcasting integer and float columns to their smallest possible byte representations utilizing the pd.to_numeric function.. Topic details: Memory Optimization: Downcasting Numeric Types (pd.to_numeric)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#93 | Practice | Python - Pandas | 📊 Level: Advanced
**Topic:** Reduce the memory footprint of a Pandas DataFrame by explicitly downcasting integer and float columns to their smallest possible byte representations utilizing the pd.to_numeric function.
---
 | [FOOTER RULE - STRICT] End your response with: '--- ⚡ *Coding5s Mentor System — Eliminating Epistemic Debt*' | </v>
      </c>
      <c r="M101" s="53">
        <v>0</v>
      </c>
      <c r="N101" s="102" t="str">
        <f t="shared" si="22"/>
        <v>[ROLE] Careless Python Developer | [TASK] Generate debugging challenges in Python | | [TOPIC] Reduce the memory footprint of a Pandas DataFrame by explicitly downcasting integer and float columns to their smallest possible byte representations utilizing the pd.to_numeric function.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2 🐛 Debug | Python - Pandas | 📊 Level: Advanced | 🌐 Coding5s.com
Concept: Memory Optimization: Downcasting Numeric Types (pd.to_numeric)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#93 | Debug | Python - Pandas | 📊 Level: Advanced
**Topic:** Reduce the memory footprint of a Pandas DataFrame by explicitly downcasting integer and float columns to their smallest possible byte representations utilizing the pd.to_numeric function.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1" s="53">
        <v>0</v>
      </c>
      <c r="Q101" s="102" t="str">
        <f t="shared" si="24"/>
        <v>[ROLE] Tech Lead | [TASK] Assign incomplete Python script challenges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#93 | Stage 3 🧩 Complete | Python - Pandas | 📊 Level: Advanced | 🌐 Coding5s.com
**Concept:** Memory Optimization: Downcasting Numeric Types (pd.to_numeric)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Reduce the memory footprint of a Pandas DataFrame by explicitly downcasting integer and float columns to their smallest possible byte representations utilizing the pd.to_numeric function..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#93 | Complete | Python - Pandas | 📊 Level: Advanced
**Topic:** Reduce the memory footprint of a Pandas DataFrame by explicitly downcasting integer and float columns to their smallest possible byte representations utilizing the pd.to_numeric function.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1" s="53">
        <v>0</v>
      </c>
      <c r="T101" s="102" t="str">
        <f t="shared" si="26"/>
        <v>[ROLE] Tech Lead | [TASK] Provide intentionally messy but functional code for learning debugging and improvement | [TOPIC] Reduce the memory footprint of a Pandas DataFrame by explicitly downcasting integer and float columns to their smallest possible byte representations utilizing the pd.to_numeric function.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#93 | Stage 4 🧹 Refactor | Python - Pandas | 📊 Level: Advanced | 🌐 Coding5s.com
**Concept:** Memory Optimization: Downcasting Numeric Types (pd.to_numeric)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Reduce the memory footprint of a Pandas DataFrame by explicitly downcasting integer and float columns to their smallest possible byte representations utilizing the pd.to_numeric function.. Topic details: Memory Optimization: Downcasting Numeric Types (pd.to_numeric)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#93 | Refactor | Python - Pandas | 📊 Level: Advanced
**Topic:** Reduce the memory footprint of a Pandas DataFrame by explicitly downcasting integer and float columns to their smallest possible byte representations utilizing the pd.to_numeric function.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1" s="53">
        <v>0</v>
      </c>
      <c r="W101" s="87" t="str">
        <f t="shared" si="28"/>
        <v>[ROLE] Tech Product Manager assigning a Python Jira Ticket | [TASK] Provide a guided implementation exercise with full solution for learning purposes | [TOPIC] Reduce the memory footprint of a Pandas DataFrame by explicitly downcasting integer and float columns to their smallest possible byte representations utilizing the pd.to_numeric function.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#93 | Stage 5 | Python - Pandas | 📊 Level: Advanced | 🌐 Coding5s.com
**Concept:** Memory Optimization: Downcasting Numeric Types (pd.to_numeric)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Reduce the memory footprint of a Pandas DataFrame by explicitly downcasting integer and float columns to their smallest possible byte representations utilizing the pd.to_numeric function.. Goal: Memory Optimization: Downcasting Numeric Types (pd.to_numeric)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#93 | Extend | Python - Pandas | 📊 Level: Advanced
**Topic:** Reduce the memory footprint of a Pandas DataFrame by explicitly downcasting integer and float columns to their smallest possible byte representations utilizing the pd.to_numeric function.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f t="shared" si="19"/>
        <v>12</v>
      </c>
      <c r="C102" s="95">
        <v>18</v>
      </c>
      <c r="D102" s="57">
        <v>3</v>
      </c>
      <c r="E102" s="58" t="s">
        <v>46</v>
      </c>
      <c r="F102" s="54">
        <v>94</v>
      </c>
      <c r="G102" s="52" t="s">
        <v>159</v>
      </c>
      <c r="H102" s="52" t="s">
        <v>48</v>
      </c>
      <c r="I102" s="61" t="s">
        <v>971</v>
      </c>
      <c r="J102" s="62" t="s">
        <v>972</v>
      </c>
      <c r="K102" s="129" t="str">
        <f t="shared" si="20"/>
        <v xml:space="preserve">[ROLE] Friendly tutor specializing in Python | [TOPIC] Accelerate data storage and retrieval workflows by exporting Pandas DataFrames into high-performance, columnar binary formats utilizing the to_parquet and to_feather methods. | [LEVEL] Advanced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#94 | Stage 1 📖 Practice | Python - Pandas | 📊 Level: Advanced | 🌐 Coding5s.com
**Concept:** Advanced I/O: High-Performance Binary Formats (to_parquet, to_feather)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data storage and retrieval workflows by exporting Pandas DataFrames into high-performance, columnar binary formats utilizing the to_parquet and to_feather methods.. Topic details: Advanced I/O: High-Performance Binary Formats (to_parquet, to_feather)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#94 | Practice | Python - Pandas | 📊 Level: Advanced
**Topic:** Accelerate data storage and retrieval workflows by exporting Pandas DataFrames into high-performance, columnar binary formats utilizing the to_parquet and to_feather methods.
---
 | [FOOTER RULE - STRICT] End your response with: '--- ⚡ *Coding5s Mentor System — Eliminating Epistemic Debt*' | </v>
      </c>
      <c r="M102" s="52">
        <v>0</v>
      </c>
      <c r="N102" s="102" t="str">
        <f t="shared" si="22"/>
        <v>[ROLE] Careless Python Developer | [TASK] Generate debugging challenges in Python | | [TOPIC] Accelerate data storage and retrieval workflows by exporting Pandas DataFrames into high-performance, columnar binary formats utilizing the to_parquet and to_feather methods. | | [LEVEL] Advanced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2 🐛 Debug | Python - Pandas | 📊 Level: Advanced | 🌐 Coding5s.com
Concept: Advanced I/O: High-Performance Binary Formats (to_parquet, to_feather)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#94 | Debug | Python - Pandas | 📊 Level: Advanced
**Topic:** Accelerate data storage and retrieval workflows by exporting Pandas DataFrames into high-performance, columnar binary formats utilizing the to_parquet and to_feather methods.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2" s="52">
        <v>0</v>
      </c>
      <c r="Q102" s="102" t="str">
        <f t="shared" si="24"/>
        <v>[ROLE] Tech Lead | [TASK] Assign incomplete Python script challenges | [TOPIC] Accelerate data storage and retrieval workflows by exporting Pandas DataFrames into high-performance, columnar binary formats utilizing the to_parquet and to_feather methods.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#94 | Stage 3 🧩 Complete | Python - Pandas | 📊 Level: Advanced | 🌐 Coding5s.com
**Concept:** Advanced I/O: High-Performance Binary Formats (to_parquet, to_feather)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data storage and retrieval workflows by exporting Pandas DataFrames into high-performance, columnar binary formats utilizing the to_parquet and to_feather methods..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#94 | Complete | Python - Pandas | 📊 Level: Advanced
**Topic:** Accelerate data storage and retrieval workflows by exporting Pandas DataFrames into high-performance, columnar binary formats utilizing the to_parquet and to_feather methods.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2" s="52">
        <v>0</v>
      </c>
      <c r="T102" s="102" t="str">
        <f t="shared" si="26"/>
        <v>[ROLE] Tech Lead | [TASK] Provide intentionally messy but functional code for learning debugging and improvement | [TOPIC] Accelerate data storage and retrieval workflows by exporting Pandas DataFrames into high-performance, columnar binary formats utilizing the to_parquet and to_feather methods.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#94 | Stage 4 🧹 Refactor | Python - Pandas | 📊 Level: Advanced | 🌐 Coding5s.com
**Concept:** Advanced I/O: High-Performance Binary Formats (to_parquet, to_feather)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data storage and retrieval workflows by exporting Pandas DataFrames into high-performance, columnar binary formats utilizing the to_parquet and to_feather methods.. Topic details: Advanced I/O: High-Performance Binary Formats (to_parquet, to_feather)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#94 | Refactor | Python - Pandas | 📊 Level: Advanced
**Topic:** Accelerate data storage and retrieval workflows by exporting Pandas DataFrames into high-performance, columnar binary formats utilizing the to_parquet and to_feather methods.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2" s="52">
        <v>0</v>
      </c>
      <c r="W102" s="87" t="str">
        <f t="shared" si="28"/>
        <v>[ROLE] Tech Product Manager assigning a Python Jira Ticket | [TASK] Provide a guided implementation exercise with full solution for learning purposes | [TOPIC] Accelerate data storage and retrieval workflows by exporting Pandas DataFrames into high-performance, columnar binary formats utilizing the to_parquet and to_feather methods.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#94 | Stage 5 | Python - Pandas | 📊 Level: Advanced | 🌐 Coding5s.com
**Concept:** Advanced I/O: High-Performance Binary Formats (to_parquet, to_feather)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data storage and retrieval workflows by exporting Pandas DataFrames into high-performance, columnar binary formats utilizing the to_parquet and to_feather methods.. Goal: Advanced I/O: High-Performance Binary Formats (to_parquet, to_feather)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#94 | Extend | Python - Pandas | 📊 Level: Advanced
**Topic:** Accelerate data storage and retrieval workflows by exporting Pandas DataFrames into high-performance, columnar binary formats utilizing the to_parquet and to_feather methods.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xml:space="preserve">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v>
      </c>
      <c r="B103" s="45">
        <f t="shared" si="19"/>
        <v>12</v>
      </c>
      <c r="C103" s="95" t="s">
        <v>1011</v>
      </c>
      <c r="D103" s="46">
        <v>0</v>
      </c>
      <c r="E103" s="58" t="s">
        <v>786</v>
      </c>
      <c r="F103" s="67">
        <v>95</v>
      </c>
      <c r="G103" s="53" t="s">
        <v>159</v>
      </c>
      <c r="H103" s="53" t="s">
        <v>77</v>
      </c>
      <c r="I103" s="50" t="s">
        <v>973</v>
      </c>
      <c r="J103" s="51" t="s">
        <v>974</v>
      </c>
      <c r="K103" s="129" t="str">
        <f t="shared" si="20"/>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0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an efficient data archival script that takes heavy categorical datasets as input, establishes a hierarchical MultiIndex and downcasts numeric types using Pandas, and outputs a highly compressed Parquet binary file.. Topics applied in this project: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#95 | Practice | Python - Pandas | 📊 Level: Advanced
**Project:** Build an efficient data archival script that takes heavy categorical datasets as input, establishes a hierarchical MultiIndex and downcasts numeric types using Pandas, and outputs a highly compressed Parquet binary file.
---
 | [FOOTER RULE - STRICT] End your response with: '--- ⚡ *Coding5s Mentor System — Eliminating Epistemic Debt*' | </v>
      </c>
      <c r="M103" s="53">
        <v>0</v>
      </c>
      <c r="N103" s="102" t="str">
        <f t="shared" si="22"/>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0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#95 | Debug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3" s="53">
        <v>0</v>
      </c>
      <c r="Q103" s="102" t="str">
        <f t="shared" si="24"/>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0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#95 | Complete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3" s="53">
        <v>0</v>
      </c>
      <c r="T103" s="102" t="str">
        <f t="shared" si="26"/>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0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an efficient data archival script that takes heavy categorical datasets as input, establishes a hierarchical MultiIndex and downcasts numeric types using Pandas, and outputs a highly compressed Parquet binary file.. Topics involved: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Project objective: Project 12: Hierarchical Data Structuring and Memory Optimization Pipeline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#95 | Refactor | Python - Pandas | 📊 Level: Advanced
**Project:** Build an efficient data archival script that takes heavy categorical datasets as input, establishes a hierarchical MultiIndex and downcasts numeric types using Pandas, and outputs a highly compressed Parquet binary file.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3" s="53">
        <v>0</v>
      </c>
      <c r="W103" s="87" t="str">
        <f t="shared" si="28"/>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0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an efficient data archival script that takes heavy categorical datasets as input, establishes a hierarchical MultiIndex and downcasts numeric types using Pandas, and outputs a highly compressed Parquet binary file.. Topics integrated: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Business Goal: Project 12: Hierarchical Data Structuring and Memory Optimization Pipeline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#95 | Extend | Python - Pandas | 📊 Level: Advanced
**Project:** Build an efficient data archival script that takes heavy categorical datasets as input, establishes a hierarchical MultiIndex and downcasts numeric types using Pandas, and outputs a highly compressed Parquet binary file.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3" s="53">
        <v>0</v>
      </c>
      <c r="Z103" s="56" t="str">
        <f t="shared" si="30"/>
        <v>[TASK] Teach through a practical Python - Pandas project following the micro-learning methodology, acting as a supportive tutor, creating a project about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#95 | Stage 1 | Python - Pandas | 📊 Level: Advanced | 🌐 Coding5s.com
**Project:** Project 12: Hierarchical Data Structuring and Memory Optimization Pipeline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03" s="56" t="str">
        <f t="shared" si="31"/>
        <v>[ROLE] Careless Python Developer | [TASK] Generate debugging project in Python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[OUTPUT] Only header, dataset summary or statement (if any), email intro, objective, expected output, broken code, and footer | [HEADER RULE - STRICT] You MUST start your entire response EXACTLY with this markdown block (do not print anything before it):
### 🚀 Project #95 | Stage 2 | Python - Pandas | 📊 Level: Advanced | 🌐 Coding5s.com
Project: Project 12: Hierarchical Data Structuring and Memory Optimization Pipeline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03" s="56" t="str">
        <f t="shared" si="32"/>
        <v>[ROLE] Tech Lead | [TASK] Assign incomplete project script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#95 | Stage 3 | Python - Pandas | 📊 Level: Advanced | 🌐 Coding5s.com
**Project:** Project 12: Hierarchical Data Structuring and Memory Optimization Pipeline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03" s="56" t="str">
        <f t="shared" si="33"/>
        <v>[ROLE] Tech Lead | [TASK] Provide a messy but functional project for refactoring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Tech Lead. A junior wrote this working but messy code. Tone: professional but exhausted | [HEADER RULE - STRICT] You MUST start your entire response EXACTLY with this markdown block (do not print anything before it):
### 🚀 Project #95 | Stage 4 | Python - Pandas | 📊 Level: Advanced | 🌐 Coding5s.com
**Project:** Project 12: Hierarchical Data Structuring and Memory Optimization Pipeline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03" s="56" t="str">
        <f t="shared" si="34"/>
        <v>[ROLE] Tech Product Manager assigning a Python Jira Ticket | [TASK] Provide a guided project implementation with full solution | [PROJECT] Build an efficient data archival script that takes heavy categorical datasets as input, establishes a hierarchical MultiIndex and downcasts numeric types using Pandas, and outputs a highly compressed Parquet binary file. | [TOPICS USED] 
- Structure high-dimensional data within a two-dimensional Pandas DataFrame by creating and setting a MultiIndex to establish complex, hierarchical row and column relationships.
- Extract specific data subsets from hierarchical Pandas DataFrames by utilizing the xs (cross-section) method to cleanly slice through targeted levels of a MultiIndex.
- Pivot hierarchical Pandas DataFrames by executing the stack method to compress columns into the index and the unstack method to expand index levels into distinct columns.
- Reorganize the structural hierarchy of a Pandas DataFrame by utilizing the swaplevel method to interchange MultiIndex tiers and the sort_index method to ensure lexical ordering for optimized querying.
- Reduce the memory footprint of a Pandas DataFrame by explicitly downcasting integer and float columns to their smallest possible byte representations utilizing the pd.to_numeric function.
- Accelerate data storage and retrieval workflows by exporting Pandas DataFrames into high-performance, columnar binary formats utilizing the to_parquet and to_feather methods.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#95 | Stage 5 | Python - Pandas | 📊 Level: Advanced | 🌐 Coding5s.com
**Project:** Project 12: Hierarchical Data Structuring and Memory Optimization Pipeline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f t="shared" si="19"/>
        <v>13</v>
      </c>
      <c r="C104" s="95">
        <v>20</v>
      </c>
      <c r="D104" s="57">
        <v>5</v>
      </c>
      <c r="E104" s="58" t="s">
        <v>786</v>
      </c>
      <c r="F104" s="54">
        <v>96</v>
      </c>
      <c r="G104" s="52" t="s">
        <v>159</v>
      </c>
      <c r="H104" s="52" t="s">
        <v>48</v>
      </c>
      <c r="I104" s="61" t="s">
        <v>975</v>
      </c>
      <c r="J104" s="62" t="s">
        <v>976</v>
      </c>
      <c r="K104" s="129" t="str">
        <f t="shared" si="20"/>
        <v xml:space="preserve">[ROLE] Friendly tutor specializing in Python | [TOPIC] Process massive datasets that exceed system RAM by passing the chunksize parameter to Pandas read_csv, enabling the iterative ingestion and transformation of manageable DataFrame chunks.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20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#96 | Stage 1 📖 Practice | Python - Pandas | 📊 Level: Advanced | 🌐 Coding5s.com
**Concept:** Advanced I/O: Reading Large Datasets in Chunks (chunksize)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Process massive datasets that exceed system RAM by passing the chunksize parameter to Pandas read_csv, enabling the iterative ingestion and transformation of manageable DataFrame chunks.. Topic details: Advanced I/O: Reading Large Datasets in Chunks (chunksize)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#96 | Practice | Python - Pandas | 📊 Level: Advanced
**Topic:** Process massive datasets that exceed system RAM by passing the chunksize parameter to Pandas read_csv, enabling the iterative ingestion and transformation of manageable DataFrame chunks.
---
 | [FOOTER RULE - STRICT] End your response with: '--- ⚡ *Coding5s Mentor System — Eliminating Epistemic Debt*' | </v>
      </c>
      <c r="M104" s="52">
        <v>0</v>
      </c>
      <c r="N104" s="102" t="str">
        <f t="shared" si="22"/>
        <v>[ROLE] Careless Python Developer | [TASK] Generate debugging challenges in Python | | [TOPIC] Process massive datasets that exceed system RAM by passing the chunksize parameter to Pandas read_csv, enabling the iterative ingestion and transformation of manageable DataFrame chunks.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#96 | Stage 2 🐛 Debug | Python - Pandas | 📊 Level: Advanced | 🌐 Coding5s.com
Concept: Advanced I/O: Reading Large Datasets in Chunks (chunksize)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#96 | Debug | Python - Pandas | 📊 Level: Advanced
**Topic:** Process massive datasets that exceed system RAM by passing the chunksize parameter to Pandas read_csv, enabling the iterative ingestion and transformation of manageable DataFrame chunks.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4" s="52">
        <v>0</v>
      </c>
      <c r="Q104" s="102" t="str">
        <f t="shared" si="24"/>
        <v>[ROLE] Tech Lead | [TASK] Assign incomplete Python script challenges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#96 | Stage 3 🧩 Complete | Python - Pandas | 📊 Level: Advanced | 🌐 Coding5s.com
**Concept:** Advanced I/O: Reading Large Datasets in Chunks (chunksize)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Process massive datasets that exceed system RAM by passing the chunksize parameter to Pandas read_csv, enabling the iterative ingestion and transformation of manageable DataFrame chunks..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#96 | Complete | Python - Pandas | 📊 Level: Advanced
**Topic:** Process massive datasets that exceed system RAM by passing the chunksize parameter to Pandas read_csv, enabling the iterative ingestion and transformation of manageable DataFrame chunks.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4" s="52">
        <v>0</v>
      </c>
      <c r="T104" s="102" t="str">
        <f t="shared" si="26"/>
        <v>[ROLE] Tech Lead | [TASK] Provide intentionally messy but functional code for learning debugging and improvement | [TOPIC] Process massive datasets that exceed system RAM by passing the chunksize parameter to Pandas read_csv, enabling the iterative ingestion and transformation of manageable DataFrame chunks.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#96 | Stage 4 🧹 Refactor | Python - Pandas | 📊 Level: Advanced | 🌐 Coding5s.com
**Concept:** Advanced I/O: Reading Large Datasets in Chunks (chunksize)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Process massive datasets that exceed system RAM by passing the chunksize parameter to Pandas read_csv, enabling the iterative ingestion and transformation of manageable DataFrame chunks.. Topic details: Advanced I/O: Reading Large Datasets in Chunks (chunksize)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#96 | Refactor | Python - Pandas | 📊 Level: Advanced
**Topic:** Process massive datasets that exceed system RAM by passing the chunksize parameter to Pandas read_csv, enabling the iterative ingestion and transformation of manageable DataFrame chunks.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4" s="52">
        <v>0</v>
      </c>
      <c r="W104" s="87" t="str">
        <f t="shared" si="28"/>
        <v>[ROLE] Tech Product Manager assigning a Python Jira Ticket | [TASK] Provide a guided implementation exercise with full solution for learning purposes | [TOPIC] Process massive datasets that exceed system RAM by passing the chunksize parameter to Pandas read_csv, enabling the iterative ingestion and transformation of manageable DataFrame chunks.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#96 | Stage 5 | Python - Pandas | 📊 Level: Advanced | 🌐 Coding5s.com
**Concept:** Advanced I/O: Reading Large Datasets in Chunks (chunksize)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Process massive datasets that exceed system RAM by passing the chunksize parameter to Pandas read_csv, enabling the iterative ingestion and transformation of manageable DataFrame chunks.. Goal: Advanced I/O: Reading Large Datasets in Chunks (chunksize)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#96 | Extend | Python - Pandas | 📊 Level: Advanced
**Topic:** Process massive datasets that exceed system RAM by passing the chunksize parameter to Pandas read_csv, enabling the iterative ingestion and transformation of manageable DataFrame chunks.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f t="shared" si="19"/>
        <v>13</v>
      </c>
      <c r="C105" s="95">
        <v>15</v>
      </c>
      <c r="D105" s="46">
        <v>5</v>
      </c>
      <c r="E105" s="58" t="s">
        <v>786</v>
      </c>
      <c r="F105" s="67">
        <v>97</v>
      </c>
      <c r="G105" s="53" t="s">
        <v>159</v>
      </c>
      <c r="H105" s="53" t="s">
        <v>48</v>
      </c>
      <c r="I105" s="50" t="s">
        <v>977</v>
      </c>
      <c r="J105" s="51" t="s">
        <v>978</v>
      </c>
      <c r="K105" s="129" t="str">
        <f t="shared" si="20"/>
        <v xml:space="preserve">[ROLE] Friendly tutor specializing in Python | [TOPIC] Streamline data loading pipelines by defining custom Python dictionaries for the converters parameter during Pandas ingestion to immediately transform specific columns upon reading.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#97 | Stage 1 📖 Practice | Python - Pandas | 📊 Level: Advanced | 🌐 Coding5s.com
**Concept:** Advanced I/O: Custom Parsers and Converters During Ingestion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Streamline data loading pipelines by defining custom Python dictionaries for the converters parameter during Pandas ingestion to immediately transform specific columns upon reading.. Topic details: Advanced I/O: Custom Parsers and Converters During Ingestion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#97 | Practice | Python - Pandas | 📊 Level: Advanced
**Topic:** Streamline data loading pipelines by defining custom Python dictionaries for the converters parameter during Pandas ingestion to immediately transform specific columns upon reading.
---
 | [FOOTER RULE - STRICT] End your response with: '--- ⚡ *Coding5s Mentor System — Eliminating Epistemic Debt*' | </v>
      </c>
      <c r="M105" s="53">
        <v>0</v>
      </c>
      <c r="N105" s="102" t="str">
        <f t="shared" si="22"/>
        <v>[ROLE] Careless Python Developer | [TASK] Generate debugging challenges in Python | | [TOPIC] Streamline data loading pipelines by defining custom Python dictionaries for the converters parameter during Pandas ingestion to immediately transform specific columns upon reading.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#97 | Stage 2 🐛 Debug | Python - Pandas | 📊 Level: Advanced | 🌐 Coding5s.com
Concept: Advanced I/O: Custom Parsers and Converters During Ingestion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#97 | Debug | Python - Pandas | 📊 Level: Advanced
**Topic:** Streamline data loading pipelines by defining custom Python dictionaries for the converters parameter during Pandas ingestion to immediately transform specific columns upon reading.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5" s="53">
        <v>0</v>
      </c>
      <c r="Q105" s="102" t="str">
        <f t="shared" si="24"/>
        <v>[ROLE] Tech Lead | [TASK] Assign incomplete Python script challenges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#97 | Stage 3 🧩 Complete | Python - Pandas | 📊 Level: Advanced | 🌐 Coding5s.com
**Concept:** Advanced I/O: Custom Parsers and Converters During Ingestion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Streamline data loading pipelines by defining custom Python dictionaries for the converters parameter during Pandas ingestion to immediately transform specific columns upon reading..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#97 | Complete | Python - Pandas | 📊 Level: Advanced
**Topic:** Streamline data loading pipelines by defining custom Python dictionaries for the converters parameter during Pandas ingestion to immediately transform specific columns upon reading.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5" s="53">
        <v>0</v>
      </c>
      <c r="T105" s="102" t="str">
        <f t="shared" si="26"/>
        <v>[ROLE] Tech Lead | [TASK] Provide intentionally messy but functional code for learning debugging and improvement | [TOPIC] Streamline data loading pipelines by defining custom Python dictionaries for the converters parameter during Pandas ingestion to immediately transform specific columns upon reading.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#97 | Stage 4 🧹 Refactor | Python - Pandas | 📊 Level: Advanced | 🌐 Coding5s.com
**Concept:** Advanced I/O: Custom Parsers and Converters During Ingestion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Streamline data loading pipelines by defining custom Python dictionaries for the converters parameter during Pandas ingestion to immediately transform specific columns upon reading.. Topic details: Advanced I/O: Custom Parsers and Converters During Ingestion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#97 | Refactor | Python - Pandas | 📊 Level: Advanced
**Topic:** Streamline data loading pipelines by defining custom Python dictionaries for the converters parameter during Pandas ingestion to immediately transform specific columns upon reading.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5" s="53">
        <v>0</v>
      </c>
      <c r="W105" s="87" t="str">
        <f t="shared" si="28"/>
        <v>[ROLE] Tech Product Manager assigning a Python Jira Ticket | [TASK] Provide a guided implementation exercise with full solution for learning purposes | [TOPIC] Streamline data loading pipelines by defining custom Python dictionaries for the converters parameter during Pandas ingestion to immediately transform specific columns upon reading.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#97 | Stage 5 | Python - Pandas | 📊 Level: Advanced | 🌐 Coding5s.com
**Concept:** Advanced I/O: Custom Parsers and Converters During Ingestion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Streamline data loading pipelines by defining custom Python dictionaries for the converters parameter during Pandas ingestion to immediately transform specific columns upon reading.. Goal: Advanced I/O: Custom Parsers and Converters During Ingestion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#97 | Extend | Python - Pandas | 📊 Level: Advanced
**Topic:** Streamline data loading pipelines by defining custom Python dictionaries for the converters parameter during Pandas ingestion to immediately transform specific columns upon reading.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f t="shared" si="19"/>
        <v>13</v>
      </c>
      <c r="C106" s="95">
        <v>12</v>
      </c>
      <c r="D106" s="57">
        <v>4</v>
      </c>
      <c r="E106" s="58" t="s">
        <v>46</v>
      </c>
      <c r="F106" s="54">
        <v>98</v>
      </c>
      <c r="G106" s="52" t="s">
        <v>159</v>
      </c>
      <c r="H106" s="52" t="s">
        <v>48</v>
      </c>
      <c r="I106" s="61" t="s">
        <v>979</v>
      </c>
      <c r="J106" s="62" t="s">
        <v>980</v>
      </c>
      <c r="K106" s="129" t="str">
        <f t="shared" si="20"/>
        <v xml:space="preserve">[ROLE] Friendly tutor specializing in Python | [TOPIC] Generate self-documenting summary tables using Pandas named aggregation within groupby operations to simultaneously compute specific metrics and assign customized output column names.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#98 | Stage 1 📖 Practice | Python - Pandas | 📊 Level: Advanced | 🌐 Coding5s.com
**Concept:** Advanced Aggregation: Named Aggregation in GroupBy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Generate self-documenting summary tables using Pandas named aggregation within groupby operations to simultaneously compute specific metrics and assign customized output column names.. Topic details: Advanced Aggregation: Named Aggregation in GroupBy Operations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#98 | Practice | Python - Pandas | 📊 Level: Advanced
**Topic:** Generate self-documenting summary tables using Pandas named aggregation within groupby operations to simultaneously compute specific metrics and assign customized output column names.
---
 | [FOOTER RULE - STRICT] End your response with: '--- ⚡ *Coding5s Mentor System — Eliminating Epistemic Debt*' | </v>
      </c>
      <c r="M106" s="52">
        <v>0</v>
      </c>
      <c r="N106" s="102" t="str">
        <f t="shared" si="22"/>
        <v>[ROLE] Careless Python Developer | [TASK] Generate debugging challenges in Python | | [TOPIC] Generate self-documenting summary tables using Pandas named aggregation within groupby operations to simultaneously compute specific metrics and assign customized output column names.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2 🐛 Debug | Python - Pandas | 📊 Level: Advanced | 🌐 Coding5s.com
Concept: Advanced Aggregation: Named Aggregation in GroupBy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#98 | Debug | Python - Pandas | 📊 Level: Advanced
**Topic:** Generate self-documenting summary tables using Pandas named aggregation within groupby operations to simultaneously compute specific metrics and assign customized output column names.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6" s="52">
        <v>0</v>
      </c>
      <c r="Q106" s="102" t="str">
        <f t="shared" si="24"/>
        <v>[ROLE] Tech Lead | [TASK] Assign incomplete Python script challenges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#98 | Stage 3 🧩 Complete | Python - Pandas | 📊 Level: Advanced | 🌐 Coding5s.com
**Concept:** Advanced Aggregation: Named Aggregation in GroupBy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Generate self-documenting summary tables using Pandas named aggregation within groupby operations to simultaneously compute specific metrics and assign customized output column names..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#98 | Complete | Python - Pandas | 📊 Level: Advanced
**Topic:** Generate self-documenting summary tables using Pandas named aggregation within groupby operations to simultaneously compute specific metrics and assign customized output column names.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6" s="52">
        <v>0</v>
      </c>
      <c r="T106" s="102" t="str">
        <f t="shared" si="26"/>
        <v>[ROLE] Tech Lead | [TASK] Provide intentionally messy but functional code for learning debugging and improvement | [TOPIC] Generate self-documenting summary tables using Pandas named aggregation within groupby operations to simultaneously compute specific metrics and assign customized output column names.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#98 | Stage 4 🧹 Refactor | Python - Pandas | 📊 Level: Advanced | 🌐 Coding5s.com
**Concept:** Advanced Aggregation: Named Aggregation in GroupBy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Generate self-documenting summary tables using Pandas named aggregation within groupby operations to simultaneously compute specific metrics and assign customized output column names.. Topic details: Advanced Aggregation: Named Aggregation in GroupBy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#98 | Refactor | Python - Pandas | 📊 Level: Advanced
**Topic:** Generate self-documenting summary tables using Pandas named aggregation within groupby operations to simultaneously compute specific metrics and assign customized output column names.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6" s="52">
        <v>0</v>
      </c>
      <c r="W106" s="87" t="str">
        <f t="shared" si="28"/>
        <v>[ROLE] Tech Product Manager assigning a Python Jira Ticket | [TASK] Provide a guided implementation exercise with full solution for learning purposes | [TOPIC] Generate self-documenting summary tables using Pandas named aggregation within groupby operations to simultaneously compute specific metrics and assign customized output column names.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#98 | Stage 5 | Python - Pandas | 📊 Level: Advanced | 🌐 Coding5s.com
**Concept:** Advanced Aggregation: Named Aggregation in GroupBy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Generate self-documenting summary tables using Pandas named aggregation within groupby operations to simultaneously compute specific metrics and assign customized output column names.. Goal: Advanced Aggregation: Named Aggregation in GroupBy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#98 | Extend | Python - Pandas | 📊 Level: Advanced
**Topic:** Generate self-documenting summary tables using Pandas named aggregation within groupby operations to simultaneously compute specific metrics and assign customized output column names.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f t="shared" si="19"/>
        <v>13</v>
      </c>
      <c r="C107" s="95">
        <v>18</v>
      </c>
      <c r="D107" s="46">
        <v>5</v>
      </c>
      <c r="E107" s="58" t="s">
        <v>46</v>
      </c>
      <c r="F107" s="67">
        <v>99</v>
      </c>
      <c r="G107" s="53" t="s">
        <v>159</v>
      </c>
      <c r="H107" s="53" t="s">
        <v>48</v>
      </c>
      <c r="I107" s="50" t="s">
        <v>981</v>
      </c>
      <c r="J107" s="51" t="s">
        <v>982</v>
      </c>
      <c r="K107" s="129" t="str">
        <f t="shared" si="20"/>
        <v xml:space="preserve">[ROLE] Friendly tutor specializing in Python | [TOPIC] Execute localized transformations by combining Pandas groupby operations with rolling or expanding window functions to calculate dynamic metrics isolated within specific categorical cohorts. | [LEVEL] Advanced | [COUNT] 5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#99 | Stage 1 📖 Practice | Python - Pandas | 📊 Level: Advanced | 🌐 Coding5s.com
**Concept:** Advanced Transformation: Window Functions Applied within Groups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localized transformations by combining Pandas groupby operations with rolling or expanding window functions to calculate dynamic metrics isolated within specific categorical cohorts.. Topic details: Advanced Transformation: Window Functions Applied within Groups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#99 | Practice | Python - Pandas | 📊 Level: Advanced
**Topic:** Execute localized transformations by combining Pandas groupby operations with rolling or expanding window functions to calculate dynamic metrics isolated within specific categorical cohorts.
---
 | [FOOTER RULE - STRICT] End your response with: '--- ⚡ *Coding5s Mentor System — Eliminating Epistemic Debt*' | </v>
      </c>
      <c r="M107" s="53">
        <v>0</v>
      </c>
      <c r="N107" s="102" t="str">
        <f t="shared" si="22"/>
        <v>[ROLE] Careless Python Developer | [TASK] Generate debugging challenges in Python | | [TOPIC] Execute localized transformations by combining Pandas groupby operations with rolling or expanding window functions to calculate dynamic metrics isolated within specific categorical cohorts. | | [LEVEL] Advanced |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2 🐛 Debug | Python - Pandas | 📊 Level: Advanced | 🌐 Coding5s.com
Concept: Advanced Transformation: Window Functions Applied within Groups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#99 | Debug | Python - Pandas | 📊 Level: Advanced
**Topic:** Execute localized transformations by combining Pandas groupby operations with rolling or expanding window functions to calculate dynamic metrics isolated within specific categorical cohorts.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7" s="53">
        <v>0</v>
      </c>
      <c r="Q107" s="102" t="str">
        <f t="shared" si="24"/>
        <v>[ROLE] Tech Lead | [TASK] Assign incomplete Python script challenges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#99 | Stage 3 🧩 Complete | Python - Pandas | 📊 Level: Advanced | 🌐 Coding5s.com
**Concept:** Advanced Transformation: Window Functions Applied within Groups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localized transformations by combining Pandas groupby operations with rolling or expanding window functions to calculate dynamic metrics isolated within specific categorical cohorts..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#99 | Complete | Python - Pandas | 📊 Level: Advanced
**Topic:** Execute localized transformations by combining Pandas groupby operations with rolling or expanding window functions to calculate dynamic metrics isolated within specific categorical cohorts.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7" s="53">
        <v>0</v>
      </c>
      <c r="T107" s="102" t="str">
        <f t="shared" si="26"/>
        <v>[ROLE] Tech Lead | [TASK] Provide intentionally messy but functional code for learning debugging and improvement | [TOPIC] Execute localized transformations by combining Pandas groupby operations with rolling or expanding window functions to calculate dynamic metrics isolated within specific categorical cohorts. | [LEVEL] Advanced | [COUNT] 5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#99 | Stage 4 🧹 Refactor | Python - Pandas | 📊 Level: Advanced | 🌐 Coding5s.com
**Concept:** Advanced Transformation: Window Functions Applied within Groups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localized transformations by combining Pandas groupby operations with rolling or expanding window functions to calculate dynamic metrics isolated within specific categorical cohorts.. Topic details: Advanced Transformation: Window Functions Applied within Groups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#99 | Refactor | Python - Pandas | 📊 Level: Advanced
**Topic:** Execute localized transformations by combining Pandas groupby operations with rolling or expanding window functions to calculate dynamic metrics isolated within specific categorical cohorts.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7" s="53">
        <v>0</v>
      </c>
      <c r="W107" s="87" t="str">
        <f t="shared" si="28"/>
        <v>[ROLE] Tech Product Manager assigning a Python Jira Ticket | [TASK] Provide a guided implementation exercise with full solution for learning purposes | [TOPIC] Execute localized transformations by combining Pandas groupby operations with rolling or expanding window functions to calculate dynamic metrics isolated within specific categorical cohorts.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#99 | Stage 5 | Python - Pandas | 📊 Level: Advanced | 🌐 Coding5s.com
**Concept:** Advanced Transformation: Window Functions Applied within Groups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localized transformations by combining Pandas groupby operations with rolling or expanding window functions to calculate dynamic metrics isolated within specific categorical cohorts.. Goal: Advanced Transformation: Window Functions Applied within Groups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#99 | Extend | Python - Pandas | 📊 Level: Advanced
**Topic:** Execute localized transformations by combining Pandas groupby operations with rolling or expanding window functions to calculate dynamic metrics isolated within specific categorical cohorts.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f t="shared" si="19"/>
        <v>13</v>
      </c>
      <c r="C108" s="95">
        <v>12</v>
      </c>
      <c r="D108" s="57">
        <v>4</v>
      </c>
      <c r="E108" s="58" t="s">
        <v>46</v>
      </c>
      <c r="F108" s="54">
        <v>100</v>
      </c>
      <c r="G108" s="52" t="s">
        <v>159</v>
      </c>
      <c r="H108" s="52" t="s">
        <v>48</v>
      </c>
      <c r="I108" s="61" t="s">
        <v>983</v>
      </c>
      <c r="J108" s="62" t="s">
        <v>984</v>
      </c>
      <c r="K108" s="129" t="str">
        <f t="shared" si="20"/>
        <v xml:space="preserve">[ROLE] Friendly tutor specializing in Python | [TOPIC] Deconstruct complex string columns directly into multiple independent Pandas DataFrame columns by utilizing vectorized str.split with the expand=True parameter.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#100 | Stage 1 📖 Practice | Python - Pandas | 📊 Level: Advanced | 🌐 Coding5s.com
**Concept:** Advanced String: Vectorized Splitting into Multiple Columns (str.split(expand=True))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Deconstruct complex string columns directly into multiple independent Pandas DataFrame columns by utilizing vectorized str.split with the expand=True parameter.. Topic details: Advanced String: Vectorized Splitting into Multiple Columns (str.split(expand=True))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#100 | Practice | Python - Pandas | 📊 Level: Advanced
**Topic:** Deconstruct complex string columns directly into multiple independent Pandas DataFrame columns by utilizing vectorized str.split with the expand=True parameter.
---
 | [FOOTER RULE - STRICT] End your response with: '--- ⚡ *Coding5s Mentor System — Eliminating Epistemic Debt*' | </v>
      </c>
      <c r="M108" s="52">
        <v>0</v>
      </c>
      <c r="N108" s="102" t="str">
        <f t="shared" si="22"/>
        <v>[ROLE] Careless Python Developer | [TASK] Generate debugging challenges in Python | | [TOPIC] Deconstruct complex string columns directly into multiple independent Pandas DataFrame columns by utilizing vectorized str.split with the expand=True parameter.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2 🐛 Debug | Python - Pandas | 📊 Level: Advanced | 🌐 Coding5s.com
Concept: Advanced String: Vectorized Splitting into Multiple Columns (str.split(expand=True))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#100 | Debug | Python - Pandas | 📊 Level: Advanced
**Topic:** Deconstruct complex string columns directly into multiple independent Pandas DataFrame columns by utilizing vectorized str.split with the expand=True parameter.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8" s="52">
        <v>0</v>
      </c>
      <c r="Q108" s="102" t="str">
        <f t="shared" si="24"/>
        <v>[ROLE] Tech Lead | [TASK] Assign incomplete Python script challenges | [TOPIC] Deconstruct complex string columns directly into multiple independent Pandas DataFrame columns by utilizing vectorized str.split with the expand=True parameter.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#100 | Stage 3 🧩 Complete | Python - Pandas | 📊 Level: Advanced | 🌐 Coding5s.com
**Concept:** Advanced String: Vectorized Splitting into Multiple Columns (str.split(expand=True))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Deconstruct complex string columns directly into multiple independent Pandas DataFrame columns by utilizing vectorized str.split with the expand=True parameter..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#100 | Complete | Python - Pandas | 📊 Level: Advanced
**Topic:** Deconstruct complex string columns directly into multiple independent Pandas DataFrame columns by utilizing vectorized str.split with the expand=True parameter.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8" s="52">
        <v>0</v>
      </c>
      <c r="T108" s="102" t="str">
        <f t="shared" si="26"/>
        <v>[ROLE] Tech Lead | [TASK] Provide intentionally messy but functional code for learning debugging and improvement | [TOPIC] Deconstruct complex string columns directly into multiple independent Pandas DataFrame columns by utilizing vectorized str.split with the expand=True parameter.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#100 | Stage 4 🧹 Refactor | Python - Pandas | 📊 Level: Advanced | 🌐 Coding5s.com
**Concept:** Advanced String: Vectorized Splitting into Multiple Columns (str.split(expand=True))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Deconstruct complex string columns directly into multiple independent Pandas DataFrame columns by utilizing vectorized str.split with the expand=True parameter.. Topic details: Advanced String: Vectorized Splitting into Multiple Columns (str.split(expand=True))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#100 | Refactor | Python - Pandas | 📊 Level: Advanced
**Topic:** Deconstruct complex string columns directly into multiple independent Pandas DataFrame columns by utilizing vectorized str.split with the expand=True parameter.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8" s="52">
        <v>0</v>
      </c>
      <c r="W108" s="87" t="str">
        <f t="shared" si="28"/>
        <v>[ROLE] Tech Product Manager assigning a Python Jira Ticket | [TASK] Provide a guided implementation exercise with full solution for learning purposes | [TOPIC] Deconstruct complex string columns directly into multiple independent Pandas DataFrame columns by utilizing vectorized str.split with the expand=True parameter.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#100 | Stage 5 | Python - Pandas | 📊 Level: Advanced | 🌐 Coding5s.com
**Concept:** Advanced String: Vectorized Splitting into Multiple Columns (str.split(expand=True))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Deconstruct complex string columns directly into multiple independent Pandas DataFrame columns by utilizing vectorized str.split with the expand=True parameter.. Goal: Advanced String: Vectorized Splitting into Multiple Columns (str.split(expand=True))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#100 | Extend | Python - Pandas | 📊 Level: Advanced
**Topic:** Deconstruct complex string columns directly into multiple independent Pandas DataFrame columns by utilizing vectorized str.split with the expand=True parameter.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f t="shared" si="19"/>
        <v>13</v>
      </c>
      <c r="C109" s="95">
        <v>18</v>
      </c>
      <c r="D109" s="46">
        <v>4</v>
      </c>
      <c r="E109" s="58" t="s">
        <v>46</v>
      </c>
      <c r="F109" s="67">
        <v>101</v>
      </c>
      <c r="G109" s="53" t="s">
        <v>159</v>
      </c>
      <c r="H109" s="53" t="s">
        <v>48</v>
      </c>
      <c r="I109" s="50" t="s">
        <v>985</v>
      </c>
      <c r="J109" s="51" t="s">
        <v>986</v>
      </c>
      <c r="K109" s="129" t="str">
        <f t="shared" si="20"/>
        <v xml:space="preserve">[ROLE] Friendly tutor specializing in Python | [TOPIC] Estimate and impute missing numerical values within a Pandas DataFrame by executing the interpolate method to apply advanced mathematical techniques like linear, polynomial, or time-based interpolation.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18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#101 | Stage 1 📖 Practice | Python - Pandas | 📊 Level: Advanced | 🌐 Coding5s.com
**Concept:** Missing Data Handling: Advanced Mathematical Interpolation (interpolate)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#101 | Practice | Python - Pandas | 📊 Level: Advanced
**Topic:** Estimate and impute missing numerical values within a Pandas DataFrame by executing the interpolate method to apply advanced mathematical techniques like linear, polynomial, or time-based interpolation.
---
 | [FOOTER RULE - STRICT] End your response with: '--- ⚡ *Coding5s Mentor System — Eliminating Epistemic Debt*' | </v>
      </c>
      <c r="M109" s="53">
        <v>0</v>
      </c>
      <c r="N109" s="102" t="str">
        <f t="shared" si="22"/>
        <v>[ROLE] Careless Python Developer | [TASK] Generate debugging challenges in Python | | [TOPIC] Estimate and impute missing numerical values within a Pandas DataFrame by executing the interpolate method to apply advanced mathematical techniques like linear, polynomial, or time-based interpolation.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2 🐛 Debug | Python - Pandas | 📊 Level: Advanced | 🌐 Coding5s.com
Concept: Missing Data Handling: Advanced Mathematical Interpolation (interpolate)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#101 | Debug | Python - Pandas | 📊 Level: Advanced
**Topic:** Estimate and impute missing numerical values within a Pandas DataFrame by executing the interpolate method to apply advanced mathematical techniques like linear, polynomial, or time-based interpolation.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9" s="53">
        <v>0</v>
      </c>
      <c r="Q109" s="102" t="str">
        <f t="shared" si="24"/>
        <v>[ROLE] Tech Lead | [TASK] Assign incomplete Python script challenges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#101 | Stage 3 🧩 Complete | Python - Pandas | 📊 Level: Advanced | 🌐 Coding5s.com
**Concept:** Missing Data Handling: Advanced Mathematical Interpolation (interpolate)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Estimate and impute missing numerical values within a Pandas DataFrame by executing the interpolate method to apply advanced mathematical techniques like linear, polynomial, or time-based interpolation..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#101 | Complete | Python - Pandas | 📊 Level: Advanced
**Topic:** Estimate and impute missing numerical values within a Pandas DataFrame by executing the interpolate method to apply advanced mathematical techniques like linear, polynomial, or time-based interpolation.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9" s="53">
        <v>0</v>
      </c>
      <c r="T109" s="102" t="str">
        <f t="shared" si="26"/>
        <v>[ROLE] Tech Lead | [TASK] Provide intentionally messy but functional code for learning debugging and improvement | [TOPIC] Estimate and impute missing numerical values within a Pandas DataFrame by executing the interpolate method to apply advanced mathematical techniques like linear, polynomial, or time-based interpolation.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#101 | Stage 4 🧹 Refactor | Python - Pandas | 📊 Level: Advanced | 🌐 Coding5s.com
**Concept:** Missing Data Handling: Advanced Mathematical Interpolation (interpolate)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Estimate and impute missing numerical values within a Pandas DataFrame by executing the interpolate method to apply advanced mathematical techniques like linear, polynomial, or time-based interpolation.. Topic details: Missing Data Handling: Advanced Mathematical Interpolation (interpolate)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#101 | Refactor | Python - Pandas | 📊 Level: Advanced
**Topic:** Estimate and impute missing numerical values within a Pandas DataFrame by executing the interpolate method to apply advanced mathematical techniques like linear, polynomial, or time-based interpolation.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9" s="53">
        <v>0</v>
      </c>
      <c r="W109" s="87" t="str">
        <f t="shared" si="28"/>
        <v>[ROLE] Tech Product Manager assigning a Python Jira Ticket | [TASK] Provide a guided implementation exercise with full solution for learning purposes | [TOPIC] Estimate and impute missing numerical values within a Pandas DataFrame by executing the interpolate method to apply advanced mathematical techniques like linear, polynomial, or time-based interpolation.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#101 | Stage 5 | Python - Pandas | 📊 Level: Advanced | 🌐 Coding5s.com
**Concept:** Missing Data Handling: Advanced Mathematical Interpolation (interpolate)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Estimate and impute missing numerical values within a Pandas DataFrame by executing the interpolate method to apply advanced mathematical techniques like linear, polynomial, or time-based interpolation.. Goal: Missing Data Handling: Advanced Mathematical Interpolation (interpolate)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#101 | Extend | Python - Pandas | 📊 Level: Advanced
**Topic:** Estimate and impute missing numerical values within a Pandas DataFrame by executing the interpolate method to apply advanced mathematical techniques like linear, polynomial, or time-based interpolation.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f t="shared" si="19"/>
        <v>13</v>
      </c>
      <c r="C110" s="95">
        <v>12</v>
      </c>
      <c r="D110" s="57">
        <v>4</v>
      </c>
      <c r="E110" s="58" t="s">
        <v>46</v>
      </c>
      <c r="F110" s="54">
        <v>102</v>
      </c>
      <c r="G110" s="52" t="s">
        <v>159</v>
      </c>
      <c r="H110" s="52" t="s">
        <v>48</v>
      </c>
      <c r="I110" s="61" t="s">
        <v>987</v>
      </c>
      <c r="J110" s="62" t="s">
        <v>988</v>
      </c>
      <c r="K110" s="129" t="str">
        <f t="shared" si="20"/>
        <v xml:space="preserve">[ROLE] Friendly tutor specializing in Python | [TOPIC] Accelerate complex mathematical and boolean operations on large datasets by utilizing the Pandas eval function to parse and execute optimized string-based expressions using the underlying NumExpr engine.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#102 | Stage 1 📖 Practice | Python - Pandas | 📊 Level: Advanced | 🌐 Coding5s.com
**Concept:** Performance Evaluation: Using eval for Fast DataFrame Operations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#102 | Practice | Python - Pandas | 📊 Level: Advanced
**Topic:** Accelerate complex mathematical and boolean operations on large datasets by utilizing the Pandas eval function to parse and execute optimized string-based expressions using the underlying NumExpr engine.
---
 | [FOOTER RULE - STRICT] End your response with: '--- ⚡ *Coding5s Mentor System — Eliminating Epistemic Debt*' | </v>
      </c>
      <c r="M110" s="52">
        <v>0</v>
      </c>
      <c r="N110" s="102" t="str">
        <f t="shared" si="22"/>
        <v>[ROLE] Careless Python Developer | [TASK] Generate debugging challenges in Python | | [TOPIC] Accelerate complex mathematical and boolean operations on large datasets by utilizing the Pandas eval function to parse and execute optimized string-based expressions using the underlying NumExpr engine.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2 🐛 Debug | Python - Pandas | 📊 Level: Advanced | 🌐 Coding5s.com
Concept: Performance Evaluation: Using eval for Fast DataFrame Operations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#102 | Debug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0" s="52">
        <v>0</v>
      </c>
      <c r="Q110" s="102" t="str">
        <f t="shared" si="24"/>
        <v>[ROLE] Tech Lead | [TASK] Assign incomplete Python script challenges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#102 | Stage 3 🧩 Complete | Python - Pandas | 📊 Level: Advanced | 🌐 Coding5s.com
**Concept:** Performance Evaluation: Using eval for Fast DataFrame Operations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Accelerate complex mathematical and boolean operations on large datasets by utilizing the Pandas eval function to parse and execute optimized string-based expressions using the underlying NumExpr engine..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#102 | Complete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0" s="52">
        <v>0</v>
      </c>
      <c r="T110" s="102" t="str">
        <f t="shared" si="26"/>
        <v>[ROLE] Tech Lead | [TASK] Provide intentionally messy but functional code for learning debugging and improvement | [TOPIC] Accelerate complex mathematical and boolean operations on large datasets by utilizing the Pandas eval function to parse and execute optimized string-based expressions using the underlying NumExpr engine.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#102 | Stage 4 🧹 Refactor | Python - Pandas | 📊 Level: Advanced | 🌐 Coding5s.com
**Concept:** Performance Evaluation: Using eval for Fast DataFrame Operations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Accelerate complex mathematical and boolean operations on large datasets by utilizing the Pandas eval function to parse and execute optimized string-based expressions using the underlying NumExpr engine.. Topic details: Performance Evaluation: Using eval for Fast DataFrame Operations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#102 | Refactor | Python - Pandas | 📊 Level: Advanced
**Topic:** Accelerate complex mathematical and boolean operations on large datasets by utilizing the Pandas eval function to parse and execute optimized string-based expressions using the underlying NumExpr engine.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0" s="52">
        <v>0</v>
      </c>
      <c r="W110" s="87" t="str">
        <f t="shared" si="28"/>
        <v>[ROLE] Tech Product Manager assigning a Python Jira Ticket | [TASK] Provide a guided implementation exercise with full solution for learning purposes | [TOPIC] Accelerate complex mathematical and boolean operations on large datasets by utilizing the Pandas eval function to parse and execute optimized string-based expressions using the underlying NumExpr engine.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#102 | Stage 5 | Python - Pandas | 📊 Level: Advanced | 🌐 Coding5s.com
**Concept:** Performance Evaluation: Using eval for Fast DataFrame Operations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Accelerate complex mathematical and boolean operations on large datasets by utilizing the Pandas eval function to parse and execute optimized string-based expressions using the underlying NumExpr engine.. Goal: Performance Evaluation: Using eval for Fast DataFrame Operations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#102 | Extend | Python - Pandas | 📊 Level: Advanced
**Topic:** Accelerate complex mathematical and boolean operations on large datasets by utilizing the Pandas eval function to parse and execute optimized string-based expressions using the underlying NumExpr engine.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f t="shared" si="19"/>
        <v>13</v>
      </c>
      <c r="C111" s="95">
        <v>15</v>
      </c>
      <c r="D111" s="46">
        <v>4</v>
      </c>
      <c r="E111" s="58" t="s">
        <v>46</v>
      </c>
      <c r="F111" s="67">
        <v>103</v>
      </c>
      <c r="G111" s="53" t="s">
        <v>159</v>
      </c>
      <c r="H111" s="53" t="s">
        <v>48</v>
      </c>
      <c r="I111" s="50" t="s">
        <v>989</v>
      </c>
      <c r="J111" s="51" t="s">
        <v>990</v>
      </c>
      <c r="K111" s="129" t="str">
        <f t="shared" si="20"/>
        <v xml:space="preserve">[ROLE] Friendly tutor specializing in Python | [TOPIC] Filter complex Pandas DataFrames dynamically by combining the query method with the @ symbol to inject local Python variables seamlessly into string-based conditional expressions.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#103 | Stage 1 📖 Practice | Python - Pandas | 📊 Level: Advanced | 🌐 Coding5s.com
**Concept:** Performance Querying: Using query with Local Variables (@var)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Filter complex Pandas DataFrames dynamically by combining the query method with the @ symbol to inject local Python variables seamlessly into string-based conditional expressions.. Topic details: Performance Querying: Using query with Local Variables (@var)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#103 | Practice | Python - Pandas | 📊 Level: Advanced
**Topic:** Filter complex Pandas DataFrames dynamically by combining the query method with the @ symbol to inject local Python variables seamlessly into string-based conditional expressions.
---
 | [FOOTER RULE - STRICT] End your response with: '--- ⚡ *Coding5s Mentor System — Eliminating Epistemic Debt*' | </v>
      </c>
      <c r="M111" s="53">
        <v>0</v>
      </c>
      <c r="N111" s="102" t="str">
        <f t="shared" si="22"/>
        <v>[ROLE] Careless Python Developer | [TASK] Generate debugging challenges in Python | | [TOPIC] Filter complex Pandas DataFrames dynamically by combining the query method with the @ symbol to inject local Python variables seamlessly into string-based conditional expressions.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2 🐛 Debug | Python - Pandas | 📊 Level: Advanced | 🌐 Coding5s.com
Concept: Performance Querying: Using query with Local Variables (@var)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#103 | Debug | Python - Pandas | 📊 Level: Advanced
**Topic:** Filter complex Pandas DataFrames dynamically by combining the query method with the @ symbol to inject local Python variables seamlessly into string-based conditional expressions.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1" s="53">
        <v>0</v>
      </c>
      <c r="Q111" s="102" t="str">
        <f t="shared" si="24"/>
        <v>[ROLE] Tech Lead | [TASK] Assign incomplete Python script challenges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#103 | Stage 3 🧩 Complete | Python - Pandas | 📊 Level: Advanced | 🌐 Coding5s.com
**Concept:** Performance Querying: Using query with Local Variables (@var)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Filter complex Pandas DataFrames dynamically by combining the query method with the @ symbol to inject local Python variables seamlessly into string-based conditional expressions..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#103 | Complete | Python - Pandas | 📊 Level: Advanced
**Topic:** Filter complex Pandas DataFrames dynamically by combining the query method with the @ symbol to inject local Python variables seamlessly into string-based conditional expressions.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1" s="53">
        <v>0</v>
      </c>
      <c r="T111" s="102" t="str">
        <f t="shared" si="26"/>
        <v>[ROLE] Tech Lead | [TASK] Provide intentionally messy but functional code for learning debugging and improvement | [TOPIC] Filter complex Pandas DataFrames dynamically by combining the query method with the @ symbol to inject local Python variables seamlessly into string-based conditional expressions.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#103 | Stage 4 🧹 Refactor | Python - Pandas | 📊 Level: Advanced | 🌐 Coding5s.com
**Concept:** Performance Querying: Using query with Local Variables (@var)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Filter complex Pandas DataFrames dynamically by combining the query method with the @ symbol to inject local Python variables seamlessly into string-based conditional expressions.. Topic details: Performance Querying: Using query with Local Variables (@var)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#103 | Refactor | Python - Pandas | 📊 Level: Advanced
**Topic:** Filter complex Pandas DataFrames dynamically by combining the query method with the @ symbol to inject local Python variables seamlessly into string-based conditional expressions.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1" s="53">
        <v>0</v>
      </c>
      <c r="W111" s="87" t="str">
        <f t="shared" si="28"/>
        <v>[ROLE] Tech Product Manager assigning a Python Jira Ticket | [TASK] Provide a guided implementation exercise with full solution for learning purposes | [TOPIC] Filter complex Pandas DataFrames dynamically by combining the query method with the @ symbol to inject local Python variables seamlessly into string-based conditional expressions.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#103 | Stage 5 | Python - Pandas | 📊 Level: Advanced | 🌐 Coding5s.com
**Concept:** Performance Querying: Using query with Local Variables (@var)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Filter complex Pandas DataFrames dynamically by combining the query method with the @ symbol to inject local Python variables seamlessly into string-based conditional expressions.. Goal: Performance Querying: Using query with Local Variables (@var)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#103 | Extend | Python - Pandas | 📊 Level: Advanced
**Topic:** Filter complex Pandas DataFrames dynamically by combining the query method with the @ symbol to inject local Python variables seamlessly into string-based conditional expressions.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f t="shared" si="19"/>
        <v>13</v>
      </c>
      <c r="C112" s="95">
        <v>15</v>
      </c>
      <c r="D112" s="57">
        <v>4</v>
      </c>
      <c r="E112" s="58" t="s">
        <v>46</v>
      </c>
      <c r="F112" s="54">
        <v>104</v>
      </c>
      <c r="G112" s="52" t="s">
        <v>159</v>
      </c>
      <c r="H112" s="52" t="s">
        <v>48</v>
      </c>
      <c r="I112" s="61" t="s">
        <v>991</v>
      </c>
      <c r="J112" s="62" t="s">
        <v>992</v>
      </c>
      <c r="K112" s="129" t="str">
        <f t="shared" si="20"/>
        <v xml:space="preserve">[ROLE] Friendly tutor specializing in Python | [TOPIC] Architect robust, highly readable Pandas data processing pipelines by implementing advanced method chaining techniques and strategically using the pipe method to integrate mid-chain debugging operations.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#104 | Stage 1 📖 Practice | Python - Pandas | 📊 Level: Advanced | 🌐 Coding5s.com
**Concept:** Method Chaining Philosophy: Readable Pipelines and Debugging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2"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Architect robust, highly readable Pandas data processing pipelines by implementing advanced method chaining techniques and strategically using the pipe method to integrate mid-chain debugging operations.. Topic details: Method Chaining Philosophy: Readable Pipelines and Debugging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#104 | Practice | Python - Pandas | 📊 Level: Advanced
**Topic:** Architect robust, highly readable Pandas data processing pipelines by implementing advanced method chaining techniques and strategically using the pipe method to integrate mid-chain debugging operations.
---
 | [FOOTER RULE - STRICT] End your response with: '--- ⚡ *Coding5s Mentor System — Eliminating Epistemic Debt*' | </v>
      </c>
      <c r="M112" s="52">
        <v>0</v>
      </c>
      <c r="N112" s="102" t="str">
        <f t="shared" si="22"/>
        <v>[ROLE] Careless Python Developer | [TASK] Generate debugging challenges in Python | | [TOPIC] Architect robust, highly readable Pandas data processing pipelines by implementing advanced method chaining techniques and strategically using the pipe method to integrate mid-chain debugging operations.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2 🐛 Debug | Python - Pandas | 📊 Level: Advanced | 🌐 Coding5s.com
Concept: Method Chaining Philosophy: Readable Pipelines and Debugging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2"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#104 | Debug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2" s="52">
        <v>0</v>
      </c>
      <c r="Q112" s="102" t="str">
        <f t="shared" si="24"/>
        <v>[ROLE] Tech Lead | [TASK] Assign incomplete Python script challenges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#104 | Stage 3 🧩 Complete | Python - Pandas | 📊 Level: Advanced | 🌐 Coding5s.com
**Concept:** Method Chaining Philosophy: Readable Pipelines and Debugging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Architect robust, highly readable Pandas data processing pipelines by implementing advanced method chaining techniques and strategically using the pipe method to integrate mid-chain debugging operations..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2"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#104 | Complete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2" s="52">
        <v>0</v>
      </c>
      <c r="T112" s="102" t="str">
        <f t="shared" si="26"/>
        <v>[ROLE] Tech Lead | [TASK] Provide intentionally messy but functional code for learning debugging and improvement | [TOPIC] Architect robust, highly readable Pandas data processing pipelines by implementing advanced method chaining techniques and strategically using the pipe method to integrate mid-chain debugging operations.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#104 | Stage 4 🧹 Refactor | Python - Pandas | 📊 Level: Advanced | 🌐 Coding5s.com
**Concept:** Method Chaining Philosophy: Readable Pipelines and Debugging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2"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Architect robust, highly readable Pandas data processing pipelines by implementing advanced method chaining techniques and strategically using the pipe method to integrate mid-chain debugging operations.. Topic details: Method Chaining Philosophy: Readable Pipelines and Debugging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#104 | Refactor | Python - Pandas | 📊 Level: Advanced
**Topic:** Architect robust, highly readable Pandas data processing pipelines by implementing advanced method chaining techniques and strategically using the pipe method to integrate mid-chain debugging operations.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2" s="52">
        <v>0</v>
      </c>
      <c r="W112" s="87" t="str">
        <f t="shared" si="28"/>
        <v>[ROLE] Tech Product Manager assigning a Python Jira Ticket | [TASK] Provide a guided implementation exercise with full solution for learning purposes | [TOPIC] Architect robust, highly readable Pandas data processing pipelines by implementing advanced method chaining techniques and strategically using the pipe method to integrate mid-chain debugging operations.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#104 | Stage 5 | Python - Pandas | 📊 Level: Advanced | 🌐 Coding5s.com
**Concept:** Method Chaining Philosophy: Readable Pipelines and Debugging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2"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Architect robust, highly readable Pandas data processing pipelines by implementing advanced method chaining techniques and strategically using the pipe method to integrate mid-chain debugging operations.. Goal: Method Chaining Philosophy: Readable Pipelines and Debugging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#104 | Extend | Python - Pandas | 📊 Level: Advanced
**Topic:** Architect robust, highly readable Pandas data processing pipelines by implementing advanced method chaining techniques and strategically using the pipe method to integrate mid-chain debugging operations.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f t="shared" si="19"/>
        <v>13</v>
      </c>
      <c r="C113" s="95">
        <v>15</v>
      </c>
      <c r="D113" s="46">
        <v>4</v>
      </c>
      <c r="E113" s="58" t="s">
        <v>46</v>
      </c>
      <c r="F113" s="67">
        <v>105</v>
      </c>
      <c r="G113" s="53" t="s">
        <v>159</v>
      </c>
      <c r="H113" s="53" t="s">
        <v>48</v>
      </c>
      <c r="I113" s="50" t="s">
        <v>993</v>
      </c>
      <c r="J113" s="51" t="s">
        <v>994</v>
      </c>
      <c r="K113" s="129" t="str">
        <f t="shared" si="20"/>
        <v xml:space="preserve">[ROLE] Friendly tutor specializing in Python | [TOPIC] Construct clean, readable data transformation pipelines by linking multiple Pandas operations using method chaining and applying custom functions via the pipe method.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#105 | Stage 1 📖 Practice | Python - Pandas | 📊 Level: Advanced | 🌐 Coding5s.com
**Concept:** Clean Code: Method Chaining and Custom Pipelines (pipe)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3"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clean, readable data transformation pipelines by linking multiple Pandas operations using method chaining and applying custom functions via the pipe method.. Topic details: Clean Code: Method Chaining and Custom Pipelines (pipe)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#105 | Practice | Python - Pandas | 📊 Level: Advanced
**Topic:** Construct clean, readable data transformation pipelines by linking multiple Pandas operations using method chaining and applying custom functions via the pipe method.
---
 | [FOOTER RULE - STRICT] End your response with: '--- ⚡ *Coding5s Mentor System — Eliminating Epistemic Debt*' | </v>
      </c>
      <c r="M113" s="53">
        <v>0</v>
      </c>
      <c r="N113" s="102" t="str">
        <f t="shared" si="22"/>
        <v>[ROLE] Careless Python Developer | [TASK] Generate debugging challenges in Python | | [TOPIC] Construct clean, readable data transformation pipelines by linking multiple Pandas operations using method chaining and applying custom functions via the pipe method.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#105 | Stage 2 🐛 Debug | Python - Pandas | 📊 Level: Advanced | 🌐 Coding5s.com
Concept: Clean Code: Method Chaining and Custom Pipelines (pipe)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3"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clean, readable data transformation pipelines by linking multiple Pandas operations using method chaining and applying custom functions via the pipe method.. Topic details: Clean Code: Method Chaining and Custom Pipelines (pipe)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#105 | Debug | Python - Pandas | 📊 Level: Advanced
**Topic:** Construct clean, readable data transformation pipelines by linking multiple Pandas operations using method chaining and applying custom functions via the pipe method.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3" s="53">
        <v>0</v>
      </c>
      <c r="Q113" s="102" t="str">
        <f t="shared" si="24"/>
        <v>[ROLE] Tech Lead | [TASK] Assign incomplete Python script challenges | [TOPIC] Construct clean, readable data transformation pipelines by linking multiple Pandas operations using method chaining and applying custom functions via the pipe method.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#105 | Stage 3 🧩 Complete | Python - Pandas | 📊 Level: Advanced | 🌐 Coding5s.com
**Concept:** Clean Code: Method Chaining and Custom Pipelines (pipe)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clean, readable data transformation pipelines by linking multiple Pandas operations using method chaining and applying custom functions via the pipe method..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3"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clean, readable data transformation pipelines by linking multiple Pandas operations using method chaining and applying custom functions via the pipe method.. Topic details: Clean Code: Method Chaining and Custom Pipelines (pipe)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#105 | Complete | Python - Pandas | 📊 Level: Advanced
**Topic:** Construct clean, readable data transformation pipelines by linking multiple Pandas operations using method chaining and applying custom functions via the pipe method.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3" s="53">
        <v>0</v>
      </c>
      <c r="T113" s="102" t="str">
        <f t="shared" si="26"/>
        <v>[ROLE] Tech Lead | [TASK] Provide intentionally messy but functional code for learning debugging and improvement | [TOPIC] Construct clean, readable data transformation pipelines by linking multiple Pandas operations using method chaining and applying custom functions via the pipe method.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#105 | Stage 4 🧹 Refactor | Python - Pandas | 📊 Level: Advanced | 🌐 Coding5s.com
**Concept:** Clean Code: Method Chaining and Custom Pipelines (pipe)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3"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Construct clean, readable data transformation pipelines by linking multiple Pandas operations using method chaining and applying custom functions via the pipe method.. Topic details: Clean Code: Method Chaining and Custom Pipelines (pipe)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#105 | Refactor | Python - Pandas | 📊 Level: Advanced
**Topic:** Construct clean, readable data transformation pipelines by linking multiple Pandas operations using method chaining and applying custom functions via the pipe method.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3" s="53">
        <v>0</v>
      </c>
      <c r="W113" s="87" t="str">
        <f t="shared" si="28"/>
        <v>[ROLE] Tech Product Manager assigning a Python Jira Ticket | [TASK] Provide a guided implementation exercise with full solution for learning purposes | [TOPIC] Construct clean, readable data transformation pipelines by linking multiple Pandas operations using method chaining and applying custom functions via the pipe method.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#105 | Stage 5 | Python - Pandas | 📊 Level: Advanced | 🌐 Coding5s.com
**Concept:** Clean Code: Method Chaining and Custom Pipelines (pipe)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3"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clean, readable data transformation pipelines by linking multiple Pandas operations using method chaining and applying custom functions via the pipe method.. Goal: Clean Code: Method Chaining and Custom Pipelines (pipe)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#105 | Extend | Python - Pandas | 📊 Level: Advanced
**Topic:** Construct clean, readable data transformation pipelines by linking multiple Pandas operations using method chaining and applying custom functions via the pipe method.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xml:space="preserve">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v>
      </c>
      <c r="B114" s="45">
        <f t="shared" si="19"/>
        <v>13</v>
      </c>
      <c r="C114" s="95" t="s">
        <v>1011</v>
      </c>
      <c r="D114" s="57">
        <v>0</v>
      </c>
      <c r="E114" s="58" t="s">
        <v>786</v>
      </c>
      <c r="F114" s="54">
        <v>106</v>
      </c>
      <c r="G114" s="52" t="s">
        <v>159</v>
      </c>
      <c r="H114" s="52" t="s">
        <v>77</v>
      </c>
      <c r="I114" s="61" t="s">
        <v>995</v>
      </c>
      <c r="J114" s="62" t="s">
        <v>996</v>
      </c>
      <c r="K114" s="129" t="str">
        <f t="shared" si="20"/>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14"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scalable big data processor that takes out-of-core memory CSV files as input, iteratively processes the data in chunks using Pandas custom converters and named aggregation, and outputs a consolidated, memory-optimized analytical summary.. Topics applied in this project: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#106 | Practice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[FOOTER RULE - STRICT] End your response with: '--- ⚡ *Coding5s Mentor System — Eliminating Epistemic Debt*' | </v>
      </c>
      <c r="M114" s="52">
        <v>0</v>
      </c>
      <c r="N114" s="102" t="str">
        <f t="shared" si="22"/>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14"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#106 | Debug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4" s="52">
        <v>0</v>
      </c>
      <c r="Q114" s="102" t="str">
        <f t="shared" si="24"/>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14"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#106 | Complete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4" s="52">
        <v>0</v>
      </c>
      <c r="T114" s="102" t="str">
        <f t="shared" si="26"/>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14"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scalable big data processor that takes out-of-core memory CSV files as input, iteratively processes the data in chunks using Pandas custom converters and named aggregation, and outputs a consolidated, memory-optimized analytical summary.. Topics involved: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Project objective: Project 13: End-to-End Big Data Pipeline - Chunking, Optimizing, and Complex Grouping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#106 | Refactor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4" s="52">
        <v>0</v>
      </c>
      <c r="W114" s="87" t="str">
        <f t="shared" si="28"/>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14"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scalable big data processor that takes out-of-core memory CSV files as input, iteratively processes the data in chunks using Pandas custom converters and named aggregation, and outputs a consolidated, memory-optimized analytical summary.. Topics integrated: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Business Goal: Project 13: End-to-End Big Data Pipeline - Chunking, Optimizing, and Complex Grouping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#106 | Extend | Python - Pandas | 📊 Level: Advanced
**Project:** Build a scalable big data processor that takes out-of-core memory CSV files as input, iteratively processes the data in chunks using Pandas custom converters and named aggregation, and outputs a consolidated, memory-optimized analytical summary.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4" s="52">
        <v>0</v>
      </c>
      <c r="Z114" s="56" t="str">
        <f t="shared" si="30"/>
        <v>[TASK] Teach through a practical Python - Pandas project following the micro-learning methodology, acting as a supportive tutor, creating a project about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#106 | Stage 1 | Python - Pandas | 📊 Level: Advanced | 🌐 Coding5s.com
**Project:** Project 13: End-to-End Big Data Pipeline - Chunking, Optimizing, and Complex Grouping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14" s="56" t="str">
        <f t="shared" si="31"/>
        <v>[ROLE] Careless Python Developer | [TASK] Generate debugging project in Python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[OUTPUT] Only header, dataset summary or statement (if any), email intro, objective, expected output, broken code, and footer | [HEADER RULE - STRICT] You MUST start your entire response EXACTLY with this markdown block (do not print anything before it):
### 🚀 Project #106 | Stage 2 | Python - Pandas | 📊 Level: Advanced | 🌐 Coding5s.com
Project: Project 13: End-to-End Big Data Pipeline - Chunking, Optimizing, and Complex Grouping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14" s="56" t="str">
        <f t="shared" si="32"/>
        <v>[ROLE] Tech Lead | [TASK] Assign incomplete project script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#106 | Stage 3 | Python - Pandas | 📊 Level: Advanced | 🌐 Coding5s.com
**Project:** Project 13: End-to-End Big Data Pipeline - Chunking, Optimizing, and Complex Grouping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14" s="56" t="str">
        <f t="shared" si="33"/>
        <v>[ROLE] Tech Lead | [TASK] Provide a messy but functional project for refactoring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Tech Lead. A junior wrote this working but messy code. Tone: professional but exhausted | [HEADER RULE - STRICT] You MUST start your entire response EXACTLY with this markdown block (do not print anything before it):
### 🚀 Project #106 | Stage 4 | Python - Pandas | 📊 Level: Advanced | 🌐 Coding5s.com
**Project:** Project 13: End-to-End Big Data Pipeline - Chunking, Optimizing, and Complex Grouping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14" s="56" t="str">
        <f t="shared" si="34"/>
        <v>[ROLE] Tech Product Manager assigning a Python Jira Ticket | [TASK] Provide a guided project implementation with full solution | [PROJECT] Build a scalable big data processor that takes out-of-core memory CSV files as input, iteratively processes the data in chunks using Pandas custom converters and named aggregation, and outputs a consolidated, memory-optimized analytical summary. | [TOPICS USED] 
- Process massive datasets that exceed system RAM by passing the chunksize parameter to Pandas read_csv, enabling the iterative ingestion and transformation of manageable DataFrame chunks.
- Streamline data loading pipelines by defining custom Python dictionaries for the converters parameter during Pandas ingestion to immediately transform specific columns upon reading.
- Generate self-documenting summary tables using Pandas named aggregation within groupby operations to simultaneously compute specific metrics and assign customized output column names.
- Execute localized transformations by combining Pandas groupby operations with rolling or expanding window functions to calculate dynamic metrics isolated within specific categorical cohorts.
- Deconstruct complex string columns directly into multiple independent Pandas DataFrame columns by utilizing vectorized str.split with the expand=True parameter.
- Estimate and impute missing numerical values within a Pandas DataFrame by executing the interpolate method to apply advanced mathematical techniques like linear, polynomial, or time-based interpolation.
- Accelerate complex mathematical and boolean operations on large datasets by utilizing the Pandas eval function to parse and execute optimized string-based expressions using the underlying NumExpr engine.
- Filter complex Pandas DataFrames dynamically by combining the query method with the @ symbol to inject local Python variables seamlessly into string-based conditional expressions.
- Architect robust, highly readable Pandas data processing pipelines by implementing advanced method chaining techniques and strategically using the pipe method to integrate mid-chain debugging operations.
- Construct clean, readable data transformation pipelines by linking multiple Pandas operations using method chaining and applying custom functions via the pipe method.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#106 | Stage 5 | Python - Pandas | 📊 Level: Advanced | 🌐 Coding5s.com
**Project:** Project 13: End-to-End Big Data Pipeline - Chunking, Optimizing, and Complex Grouping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f t="shared" si="19"/>
        <v>14</v>
      </c>
      <c r="C115" s="95">
        <v>15</v>
      </c>
      <c r="D115" s="46">
        <v>4</v>
      </c>
      <c r="E115" s="58" t="s">
        <v>46</v>
      </c>
      <c r="F115" s="67">
        <v>107</v>
      </c>
      <c r="G115" s="53" t="s">
        <v>159</v>
      </c>
      <c r="H115" s="53" t="s">
        <v>48</v>
      </c>
      <c r="I115" s="50" t="s">
        <v>997</v>
      </c>
      <c r="J115" s="51" t="s">
        <v>998</v>
      </c>
      <c r="K115" s="129" t="str">
        <f t="shared" si="20"/>
        <v xml:space="preserve">[ROLE] Friendly tutor specializing in Python | [TOPIC] Perform highly customized text transformations across a Pandas Series by passing callable Python functions into the vectorized str.replace method for dynamic substring evaluation.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#107 | Stage 1 📖 Practice | Python - Pandas | 📊 Level: Advanced | 🌐 Coding5s.com
**Concept:** Advanced Text Processing: Vectorized String Replacements using Callables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5"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highly customized text transformations across a Pandas Series by passing callable Python functions into the vectorized str.replace method for dynamic substring evaluation.. Topic details: Advanced Text Processing: Vectorized String Replacements using Callables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#107 | Practice | Python - Pandas | 📊 Level: Advanced
**Topic:** Perform highly customized text transformations across a Pandas Series by passing callable Python functions into the vectorized str.replace method for dynamic substring evaluation.
---
 | [FOOTER RULE - STRICT] End your response with: '--- ⚡ *Coding5s Mentor System — Eliminating Epistemic Debt*' | </v>
      </c>
      <c r="M115" s="53">
        <v>0</v>
      </c>
      <c r="N115" s="102" t="str">
        <f t="shared" si="22"/>
        <v>[ROLE] Careless Python Developer | [TASK] Generate debugging challenges in Python | | [TOPIC] Perform highly customized text transformations across a Pandas Series by passing callable Python functions into the vectorized str.replace method for dynamic substring evaluation.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#107 | Stage 2 🐛 Debug | Python - Pandas | 📊 Level: Advanced | 🌐 Coding5s.com
Concept: Advanced Text Processing: Vectorized String Replacements using Callables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5"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#107 | Debug | Python - Pandas | 📊 Level: Advanced
**Topic:** Perform highly customized text transformations across a Pandas Series by passing callable Python functions into the vectorized str.replace method for dynamic substring evaluation.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5" s="53">
        <v>0</v>
      </c>
      <c r="Q115" s="102" t="str">
        <f t="shared" si="24"/>
        <v>[ROLE] Tech Lead | [TASK] Assign incomplete Python script challenges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#107 | Stage 3 🧩 Complete | Python - Pandas | 📊 Level: Advanced | 🌐 Coding5s.com
**Concept:** Advanced Text Processing: Vectorized String Replacements using Callables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highly customized text transformations across a Pandas Series by passing callable Python functions into the vectorized str.replace method for dynamic substring evaluation..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5"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#107 | Complete | Python - Pandas | 📊 Level: Advanced
**Topic:** Perform highly customized text transformations across a Pandas Series by passing callable Python functions into the vectorized str.replace method for dynamic substring evaluation.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5" s="53">
        <v>0</v>
      </c>
      <c r="T115" s="102" t="str">
        <f t="shared" si="26"/>
        <v>[ROLE] Tech Lead | [TASK] Provide intentionally messy but functional code for learning debugging and improvement | [TOPIC] Perform highly customized text transformations across a Pandas Series by passing callable Python functions into the vectorized str.replace method for dynamic substring evaluation.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#107 | Stage 4 🧹 Refactor | Python - Pandas | 📊 Level: Advanced | 🌐 Coding5s.com
**Concept:** Advanced Text Processing: Vectorized String Replacements using Callables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5"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Perform highly customized text transformations across a Pandas Series by passing callable Python functions into the vectorized str.replace method for dynamic substring evaluation.. Topic details: Advanced Text Processing: Vectorized String Replacements using Callables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#107 | Refactor | Python - Pandas | 📊 Level: Advanced
**Topic:** Perform highly customized text transformations across a Pandas Series by passing callable Python functions into the vectorized str.replace method for dynamic substring evaluation.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5" s="53">
        <v>0</v>
      </c>
      <c r="W115" s="87" t="str">
        <f t="shared" si="28"/>
        <v>[ROLE] Tech Product Manager assigning a Python Jira Ticket | [TASK] Provide a guided implementation exercise with full solution for learning purposes | [TOPIC] Perform highly customized text transformations across a Pandas Series by passing callable Python functions into the vectorized str.replace method for dynamic substring evaluation.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#107 | Stage 5 | Python - Pandas | 📊 Level: Advanced | 🌐 Coding5s.com
**Concept:** Advanced Text Processing: Vectorized String Replacements using Callables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5"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highly customized text transformations across a Pandas Series by passing callable Python functions into the vectorized str.replace method for dynamic substring evaluation.. Goal: Advanced Text Processing: Vectorized String Replacements using Callables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#107 | Extend | Python - Pandas | 📊 Level: Advanced
**Topic:** Perform highly customized text transformations across a Pandas Series by passing callable Python functions into the vectorized str.replace method for dynamic substring evaluation.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f t="shared" si="19"/>
        <v>14</v>
      </c>
      <c r="C116" s="95">
        <v>15</v>
      </c>
      <c r="D116" s="57">
        <v>4</v>
      </c>
      <c r="E116" s="58" t="s">
        <v>46</v>
      </c>
      <c r="F116" s="54">
        <v>108</v>
      </c>
      <c r="G116" s="52" t="s">
        <v>159</v>
      </c>
      <c r="H116" s="52" t="s">
        <v>48</v>
      </c>
      <c r="I116" s="61" t="s">
        <v>999</v>
      </c>
      <c r="J116" s="62" t="s">
        <v>1000</v>
      </c>
      <c r="K116" s="129" t="str">
        <f t="shared" si="20"/>
        <v xml:space="preserve">[ROLE] Friendly tutor specializing in Python | [TOPIC] Execute complex text processing and extraction on Pandas Series by combining the apply method with custom Python functions and advanced regular expressions (regex).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#108 | Stage 1 📖 Practice | Python - Pandas | 📊 Level: Advanced | 🌐 Coding5s.com
**Concept:** Advanced Text Processing: Custom Text Functions (apply + regex)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6"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complex text processing and extraction on Pandas Series by combining the apply method with custom Python functions and advanced regular expressions (regex).. Topic details: Advanced Text Processing: Custom Text Functions (apply + regex)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#108 | Practice | Python - Pandas | 📊 Level: Advanced
**Topic:** Execute complex text processing and extraction on Pandas Series by combining the apply method with custom Python functions and advanced regular expressions (regex).
---
 | [FOOTER RULE - STRICT] End your response with: '--- ⚡ *Coding5s Mentor System — Eliminating Epistemic Debt*' | </v>
      </c>
      <c r="M116" s="52">
        <v>0</v>
      </c>
      <c r="N116" s="102" t="str">
        <f t="shared" si="22"/>
        <v>[ROLE] Careless Python Developer | [TASK] Generate debugging challenges in Python | | [TOPIC] Execute complex text processing and extraction on Pandas Series by combining the apply method with custom Python functions and advanced regular expressions (regex).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#108 | Stage 2 🐛 Debug | Python - Pandas | 📊 Level: Advanced | 🌐 Coding5s.com
Concept: Advanced Text Processing: Custom Text Functions (apply + regex)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6"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complex text processing and extraction on Pandas Series by combining the apply method with custom Python functions and advanced regular expressions (regex).. Topic details: Advanced Text Processing: Custom Text Functions (apply + regex)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#108 | Debug | Python - Pandas | 📊 Level: Advanced
**Topic:** Execute complex text processing and extraction on Pandas Series by combining the apply method with custom Python functions and advanced regular expressions (regex).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6" s="52">
        <v>0</v>
      </c>
      <c r="Q116" s="102" t="str">
        <f t="shared" si="24"/>
        <v>[ROLE] Tech Lead | [TASK] Assign incomplete Python script challenges | [TOPIC] Execute complex text processing and extraction on Pandas Series by combining the apply method with custom Python functions and advanced regular expressions (regex).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#108 | Stage 3 🧩 Complete | Python - Pandas | 📊 Level: Advanced | 🌐 Coding5s.com
**Concept:** Advanced Text Processing: Custom Text Functions (apply + regex)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complex text processing and extraction on Pandas Series by combining the apply method with custom Python functions and advanced regular expressions (regex)..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6"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complex text processing and extraction on Pandas Series by combining the apply method with custom Python functions and advanced regular expressions (regex).. Topic details: Advanced Text Processing: Custom Text Functions (apply + regex)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#108 | Complete | Python - Pandas | 📊 Level: Advanced
**Topic:** Execute complex text processing and extraction on Pandas Series by combining the apply method with custom Python functions and advanced regular expressions (regex).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6" s="52">
        <v>0</v>
      </c>
      <c r="T116" s="102" t="str">
        <f t="shared" si="26"/>
        <v>[ROLE] Tech Lead | [TASK] Provide intentionally messy but functional code for learning debugging and improvement | [TOPIC] Execute complex text processing and extraction on Pandas Series by combining the apply method with custom Python functions and advanced regular expressions (regex).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#108 | Stage 4 🧹 Refactor | Python - Pandas | 📊 Level: Advanced | 🌐 Coding5s.com
**Concept:** Advanced Text Processing: Custom Text Functions (apply + regex)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6"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Execute complex text processing and extraction on Pandas Series by combining the apply method with custom Python functions and advanced regular expressions (regex).. Topic details: Advanced Text Processing: Custom Text Functions (apply + regex)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#108 | Refactor | Python - Pandas | 📊 Level: Advanced
**Topic:** Execute complex text processing and extraction on Pandas Series by combining the apply method with custom Python functions and advanced regular expressions (regex).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6" s="52">
        <v>0</v>
      </c>
      <c r="W116" s="87" t="str">
        <f t="shared" si="28"/>
        <v>[ROLE] Tech Product Manager assigning a Python Jira Ticket | [TASK] Provide a guided implementation exercise with full solution for learning purposes | [TOPIC] Execute complex text processing and extraction on Pandas Series by combining the apply method with custom Python functions and advanced regular expressions (regex).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#108 | Stage 5 | Python - Pandas | 📊 Level: Advanced | 🌐 Coding5s.com
**Concept:** Advanced Text Processing: Custom Text Functions (apply + regex)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6"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complex text processing and extraction on Pandas Series by combining the apply method with custom Python functions and advanced regular expressions (regex).. Goal: Advanced Text Processing: Custom Text Functions (apply + regex)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#108 | Extend | Python - Pandas | 📊 Level: Advanced
**Topic:** Execute complex text processing and extraction on Pandas Series by combining the apply method with custom Python functions and advanced regular expressions (regex).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f t="shared" si="19"/>
        <v>14</v>
      </c>
      <c r="C117" s="95">
        <v>15</v>
      </c>
      <c r="D117" s="46">
        <v>4</v>
      </c>
      <c r="E117" s="58" t="s">
        <v>46</v>
      </c>
      <c r="F117" s="67">
        <v>109</v>
      </c>
      <c r="G117" s="53" t="s">
        <v>159</v>
      </c>
      <c r="H117" s="53" t="s">
        <v>48</v>
      </c>
      <c r="I117" s="50" t="s">
        <v>1001</v>
      </c>
      <c r="J117" s="51" t="s">
        <v>1002</v>
      </c>
      <c r="K117" s="129" t="str">
        <f t="shared" si="20"/>
        <v xml:space="preserve">[ROLE] Friendly tutor specializing in Python | [TOPIC] Optimize memory and logic when grouping Pandas Categorical data by configuring the observed parameter in groupby to specifically include or exclude unobserved categorical variations.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#109 | Stage 1 📖 Practice | Python - Pandas | 📊 Level: Advanced | 🌐 Coding5s.com
**Concept:** Advanced Grouping: Controlling Unobserved Categories (observed parameter)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7"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Optimize memory and logic when grouping Pandas Categorical data by configuring the observed parameter in groupby to specifically include or exclude unobserved categorical variations.. Topic details: Advanced Grouping: Controlling Unobserved Categories (observed parameter)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#109 | Practice | Python - Pandas | 📊 Level: Advanced
**Topic:** Optimize memory and logic when grouping Pandas Categorical data by configuring the observed parameter in groupby to specifically include or exclude unobserved categorical variations.
---
 | [FOOTER RULE - STRICT] End your response with: '--- ⚡ *Coding5s Mentor System — Eliminating Epistemic Debt*' | </v>
      </c>
      <c r="M117" s="53">
        <v>0</v>
      </c>
      <c r="N117" s="102" t="str">
        <f t="shared" si="22"/>
        <v>[ROLE] Careless Python Developer | [TASK] Generate debugging challenges in Python | | [TOPIC] Optimize memory and logic when grouping Pandas Categorical data by configuring the observed parameter in groupby to specifically include or exclude unobserved categorical variations.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#109 | Stage 2 🐛 Debug | Python - Pandas | 📊 Level: Advanced | 🌐 Coding5s.com
Concept: Advanced Grouping: Controlling Unobserved Categories (observed parameter)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7"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#109 | Debug | Python - Pandas | 📊 Level: Advanced
**Topic:** Optimize memory and logic when grouping Pandas Categorical data by configuring the observed parameter in groupby to specifically include or exclude unobserved categorical variations.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7" s="53">
        <v>0</v>
      </c>
      <c r="Q117" s="102" t="str">
        <f t="shared" si="24"/>
        <v>[ROLE] Tech Lead | [TASK] Assign incomplete Python script challenges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#109 | Stage 3 🧩 Complete | Python - Pandas | 📊 Level: Advanced | 🌐 Coding5s.com
**Concept:** Advanced Grouping: Controlling Unobserved Categories (observed parameter)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Optimize memory and logic when grouping Pandas Categorical data by configuring the observed parameter in groupby to specifically include or exclude unobserved categorical variations..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7"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#109 | Complete | Python - Pandas | 📊 Level: Advanced
**Topic:** Optimize memory and logic when grouping Pandas Categorical data by configuring the observed parameter in groupby to specifically include or exclude unobserved categorical variations.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7" s="53">
        <v>0</v>
      </c>
      <c r="T117" s="102" t="str">
        <f t="shared" si="26"/>
        <v>[ROLE] Tech Lead | [TASK] Provide intentionally messy but functional code for learning debugging and improvement | [TOPIC] Optimize memory and logic when grouping Pandas Categorical data by configuring the observed parameter in groupby to specifically include or exclude unobserved categorical variations.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#109 | Stage 4 🧹 Refactor | Python - Pandas | 📊 Level: Advanced | 🌐 Coding5s.com
**Concept:** Advanced Grouping: Controlling Unobserved Categories (observed parameter)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7"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Optimize memory and logic when grouping Pandas Categorical data by configuring the observed parameter in groupby to specifically include or exclude unobserved categorical variations.. Topic details: Advanced Grouping: Controlling Unobserved Categories (observed parameter)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#109 | Refactor | Python - Pandas | 📊 Level: Advanced
**Topic:** Optimize memory and logic when grouping Pandas Categorical data by configuring the observed parameter in groupby to specifically include or exclude unobserved categorical variations.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7" s="53">
        <v>0</v>
      </c>
      <c r="W117" s="87" t="str">
        <f t="shared" si="28"/>
        <v>[ROLE] Tech Product Manager assigning a Python Jira Ticket | [TASK] Provide a guided implementation exercise with full solution for learning purposes | [TOPIC] Optimize memory and logic when grouping Pandas Categorical data by configuring the observed parameter in groupby to specifically include or exclude unobserved categorical variations.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#109 | Stage 5 | Python - Pandas | 📊 Level: Advanced | 🌐 Coding5s.com
**Concept:** Advanced Grouping: Controlling Unobserved Categories (observed parameter)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7"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Optimize memory and logic when grouping Pandas Categorical data by configuring the observed parameter in groupby to specifically include or exclude unobserved categorical variations.. Goal: Advanced Grouping: Controlling Unobserved Categories (observed parameter)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#109 | Extend | Python - Pandas | 📊 Level: Advanced
**Topic:** Optimize memory and logic when grouping Pandas Categorical data by configuring the observed parameter in groupby to specifically include or exclude unobserved categorical variations.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f t="shared" si="19"/>
        <v>14</v>
      </c>
      <c r="C118" s="95">
        <v>15</v>
      </c>
      <c r="D118" s="57">
        <v>3</v>
      </c>
      <c r="E118" s="58" t="s">
        <v>46</v>
      </c>
      <c r="F118" s="54">
        <v>110</v>
      </c>
      <c r="G118" s="52" t="s">
        <v>159</v>
      </c>
      <c r="H118" s="52" t="s">
        <v>48</v>
      </c>
      <c r="I118" s="61" t="s">
        <v>1003</v>
      </c>
      <c r="J118" s="62" t="s">
        <v>1004</v>
      </c>
      <c r="K118" s="129" t="str">
        <f t="shared" si="20"/>
        <v xml:space="preserve">[ROLE] Friendly tutor specializing in Python | [TOPIC] Customize the Pandas global environment by utilizing pd.set_option to adjust display limits, formatting rules, and behavioral configurations for enhanced terminal or notebook readability. | [LEVEL] Advanced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#110 | Stage 1 📖 Practice | Python - Pandas | 📊 Level: Advanced | 🌐 Coding5s.com
**Concept:** Configuration &amp; Options: Global Behavior and Display Customization (pd.set_option)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8"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#110 | Practice | Python - Pandas | 📊 Level: Advanced
**Topic:** Customize the Pandas global environment by utilizing pd.set_option to adjust display limits, formatting rules, and behavioral configurations for enhanced terminal or notebook readability.
---
 | [FOOTER RULE - STRICT] End your response with: '--- ⚡ *Coding5s Mentor System — Eliminating Epistemic Debt*' | </v>
      </c>
      <c r="M118" s="52">
        <v>0</v>
      </c>
      <c r="N118" s="102" t="str">
        <f t="shared" si="22"/>
        <v>[ROLE] Careless Python Developer | [TASK] Generate debugging challenges in Python | | [TOPIC] Customize the Pandas global environment by utilizing pd.set_option to adjust display limits, formatting rules, and behavioral configurations for enhanced terminal or notebook readability. | | [LEVEL] Advanced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#110 | Stage 2 🐛 Debug | Python - Pandas | 📊 Level: Advanced | 🌐 Coding5s.com
Concept: Configuration &amp; Options: Global Behavior and Display Customization (pd.set_option)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8"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#110 | Debug | Python - Pandas | 📊 Level: Advanced
**Topic:** Customize the Pandas global environment by utilizing pd.set_option to adjust display limits, formatting rules, and behavioral configurations for enhanced terminal or notebook readability.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8" s="52">
        <v>0</v>
      </c>
      <c r="Q118" s="102" t="str">
        <f t="shared" si="24"/>
        <v>[ROLE] Tech Lead | [TASK] Assign incomplete Python script challenges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#110 | Stage 3 🧩 Complete | Python - Pandas | 📊 Level: Advanced | 🌐 Coding5s.com
**Concept:** Configuration &amp; Options: Global Behavior and Display Customization (pd.set_option)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Customize the Pandas global environment by utilizing pd.set_option to adjust display limits, formatting rules, and behavioral configurations for enhanced terminal or notebook readability..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8"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#110 | Complete | Python - Pandas | 📊 Level: Advanced
**Topic:** Customize the Pandas global environment by utilizing pd.set_option to adjust display limits, formatting rules, and behavioral configurations for enhanced terminal or notebook readability.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8" s="52">
        <v>0</v>
      </c>
      <c r="T118" s="102" t="str">
        <f t="shared" si="26"/>
        <v>[ROLE] Tech Lead | [TASK] Provide intentionally messy but functional code for learning debugging and improvement | [TOPIC] Customize the Pandas global environment by utilizing pd.set_option to adjust display limits, formatting rules, and behavioral configurations for enhanced terminal or notebook readability.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#110 | Stage 4 🧹 Refactor | Python - Pandas | 📊 Level: Advanced | 🌐 Coding5s.com
**Concept:** Configuration &amp; Options: Global Behavior and Display Customization (pd.set_option)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8"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Customize the Pandas global environment by utilizing pd.set_option to adjust display limits, formatting rules, and behavioral configurations for enhanced terminal or notebook readability.. Topic details: Configuration &amp; Options: Global Behavior and Display Customization (pd.set_option)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#110 | Refactor | Python - Pandas | 📊 Level: Advanced
**Topic:** Customize the Pandas global environment by utilizing pd.set_option to adjust display limits, formatting rules, and behavioral configurations for enhanced terminal or notebook readability.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8" s="52">
        <v>0</v>
      </c>
      <c r="W118" s="87" t="str">
        <f t="shared" si="28"/>
        <v>[ROLE] Tech Product Manager assigning a Python Jira Ticket | [TASK] Provide a guided implementation exercise with full solution for learning purposes | [TOPIC] Customize the Pandas global environment by utilizing pd.set_option to adjust display limits, formatting rules, and behavioral configurations for enhanced terminal or notebook readability.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#110 | Stage 5 | Python - Pandas | 📊 Level: Advanced | 🌐 Coding5s.com
**Concept:** Configuration &amp; Options: Global Behavior and Display Customization (pd.set_option)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8"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Customize the Pandas global environment by utilizing pd.set_option to adjust display limits, formatting rules, and behavioral configurations for enhanced terminal or notebook readability.. Goal: Configuration &amp; Options: Global Behavior and Display Customization (pd.set_option)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#110 | Extend | Python - Pandas | 📊 Level: Advanced
**Topic:** Customize the Pandas global environment by utilizing pd.set_option to adjust display limits, formatting rules, and behavioral configurations for enhanced terminal or notebook readability.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f t="shared" si="19"/>
        <v>14</v>
      </c>
      <c r="C119" s="95">
        <v>12</v>
      </c>
      <c r="D119" s="46">
        <v>3</v>
      </c>
      <c r="E119" s="58" t="s">
        <v>46</v>
      </c>
      <c r="F119" s="67">
        <v>111</v>
      </c>
      <c r="G119" s="53" t="s">
        <v>159</v>
      </c>
      <c r="H119" s="53" t="s">
        <v>48</v>
      </c>
      <c r="I119" s="50" t="s">
        <v>1005</v>
      </c>
      <c r="J119" s="51" t="s">
        <v>1006</v>
      </c>
      <c r="K119" s="129" t="str">
        <f t="shared" si="20"/>
        <v xml:space="preserve">[ROLE] Friendly tutor specializing in Python | [TOPIC] Implement rigorous data governance within automated Pandas workflows by systematically utilizing Python assert statements and adopting structural schema-based validation logic to verify DataFrame constraints. | [LEVEL] Advanced | [COUNT] 3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12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#111 | Stage 1 📖 Practice | Python - Pandas | 📊 Level: Advanced | 🌐 Coding5s.com
**Concept:** Data Assertions and Validation Checks (assert, schema thinking)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9"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#111 | Practice | Python - Pandas | 📊 Level: Advanced
**Topic:** Implement rigorous data governance within automated Pandas workflows by systematically utilizing Python assert statements and adopting structural schema-based validation logic to verify DataFrame constraints.
---
 | [FOOTER RULE - STRICT] End your response with: '--- ⚡ *Coding5s Mentor System — Eliminating Epistemic Debt*' | </v>
      </c>
      <c r="M119" s="53">
        <v>0</v>
      </c>
      <c r="N119" s="102" t="str">
        <f t="shared" si="22"/>
        <v>[ROLE] Careless Python Developer | [TASK] Generate debugging challenges in Python | | [TOPIC] Implement rigorous data governance within automated Pandas workflows by systematically utilizing Python assert statements and adopting structural schema-based validation logic to verify DataFrame constraints. | | [LEVEL] Advanced |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#111 | Stage 2 🐛 Debug | Python - Pandas | 📊 Level: Advanced | 🌐 Coding5s.com
Concept: Data Assertions and Validation Checks (assert, schema thinking)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9"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#111 | Debug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9" s="53">
        <v>0</v>
      </c>
      <c r="Q119" s="102" t="str">
        <f t="shared" si="24"/>
        <v>[ROLE] Tech Lead | [TASK] Assign incomplete Python script challenges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#111 | Stage 3 🧩 Complete | Python - Pandas | 📊 Level: Advanced | 🌐 Coding5s.com
**Concept:** Data Assertions and Validation Checks (assert, schema thinking)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rigorous data governance within automated Pandas workflows by systematically utilizing Python assert statements and adopting structural schema-based validation logic to verify DataFrame constraints..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9"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#111 | Complete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9" s="53">
        <v>0</v>
      </c>
      <c r="T119" s="102" t="str">
        <f t="shared" si="26"/>
        <v>[ROLE] Tech Lead | [TASK] Provide intentionally messy but functional code for learning debugging and improvement | [TOPIC] Implement rigorous data governance within automated Pandas workflows by systematically utilizing Python assert statements and adopting structural schema-based validation logic to verify DataFrame constraints. | [LEVEL] Advanced | [COUNT] 3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#111 | Stage 4 🧹 Refactor | Python - Pandas | 📊 Level: Advanced | 🌐 Coding5s.com
**Concept:** Data Assertions and Validation Checks (assert, schema thinking)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9"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Implement rigorous data governance within automated Pandas workflows by systematically utilizing Python assert statements and adopting structural schema-based validation logic to verify DataFrame constraints.. Topic details: Data Assertions and Validation Checks (assert, schema thinking)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#111 | Refactor | Python - Pandas | 📊 Level: Advanced
**Topic:** Implement rigorous data governance within automated Pandas workflows by systematically utilizing Python assert statements and adopting structural schema-based validation logic to verify DataFrame constraints.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9" s="53">
        <v>0</v>
      </c>
      <c r="W119" s="87" t="str">
        <f t="shared" si="28"/>
        <v>[ROLE] Tech Product Manager assigning a Python Jira Ticket | [TASK] Provide a guided implementation exercise with full solution for learning purposes | [TOPIC] Implement rigorous data governance within automated Pandas workflows by systematically utilizing Python assert statements and adopting structural schema-based validation logic to verify DataFrame constraints.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#111 | Stage 5 | Python - Pandas | 📊 Level: Advanced | 🌐 Coding5s.com
**Concept:** Data Assertions and Validation Checks (assert, schema thinking)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9"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rigorous data governance within automated Pandas workflows by systematically utilizing Python assert statements and adopting structural schema-based validation logic to verify DataFrame constraints.. Goal: Data Assertions and Validation Checks (assert, schema thinking)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#111 | Extend | Python - Pandas | 📊 Level: Advanced
**Topic:** Implement rigorous data governance within automated Pandas workflows by systematically utilizing Python assert statements and adopting structural schema-based validation logic to verify DataFrame constraints.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f t="shared" si="19"/>
        <v>14</v>
      </c>
      <c r="C120" s="95">
        <v>15</v>
      </c>
      <c r="D120" s="57">
        <v>4</v>
      </c>
      <c r="E120" s="58" t="s">
        <v>46</v>
      </c>
      <c r="F120" s="54">
        <v>112</v>
      </c>
      <c r="G120" s="52" t="s">
        <v>159</v>
      </c>
      <c r="H120" s="52" t="s">
        <v>48</v>
      </c>
      <c r="I120" s="61" t="s">
        <v>1007</v>
      </c>
      <c r="J120" s="62" t="s">
        <v>1008</v>
      </c>
      <c r="K120" s="129" t="str">
        <f t="shared" si="20"/>
        <v xml:space="preserve">[ROLE] Friendly tutor specializing in Python | [TOPIC] Dramatically decrease the memory usage of datasets heavily populated by zeros or missing values by converting standard Pandas Series into explicitly declared Sparse data structures. | [LEVEL] Advanced | [COUNT] 4 examples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Dictionaries, Tuples, Namedtuples, or TypedDicts with strict type hints | [CODE_CONSTRAINTS_RULE] Each example MUST: - Use Dictionaries, Tuples, Namedtuples, or TypedDicts with strict type hints - Print steps &amp; result via print() or logging.info()/logging.error() inside functional scopes or error handlers - MAX 15 executable lines (comments/blanks excluded) - NEVER exceed limit. | [I_O_PARADIGM] Use pathlib.Path, open() with context managers, or sys.stdin/sys.stdout streams and gracefully handle Typed Tuples like Tuple[bool, str], Namedtuples, or Dict[str, Any] with type annotations when applicable. | [INLINE_PACKAGE_MANAGER] If using external packages, use Standard requirements.txt file or inline pip install comments (# requirements: package_name&gt;=version) at the top of the code block. Assume no project configuration file exists. | [TESTING_FRAMEWORK_LIMITS]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#112 | Stage 1 📖 Practice | Python - Pandas | 📊 Level: Advanced | 🌐 Coding5s.com
**Concept:** Data Structures: Converting to Sparse Data Types for Memory Efficiency
---
 | [INTRO RULE] Include a short tutor-style sentence in English before the analogy, followed by this EXACT instruction block translated to English: '🚨 **Your objective in this lesson:** To truly master the new Python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0"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Dramatically decrease the memory usage of datasets heavily populated by zeros or missing values by converting standard Pandas Series into explicitly declared Sparse data structures.. Topic details: Data Structures: Converting to Sparse Data Types for Memory Efficiency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#112 | Practice | Python - Pandas | 📊 Level: Advanced
**Topic:** Dramatically decrease the memory usage of datasets heavily populated by zeros or missing values by converting standard Pandas Series into explicitly declared Sparse data structures.
---
 | [FOOTER RULE - STRICT] End your response with: '--- ⚡ *Coding5s Mentor System — Eliminating Epistemic Debt*' | </v>
      </c>
      <c r="M120" s="52">
        <v>0</v>
      </c>
      <c r="N120" s="102" t="str">
        <f t="shared" si="22"/>
        <v>[ROLE] Careless Python Developer | [TASK] Generate debugging challenges in Python | | [TOPIC] Dramatically decrease the memory usage of datasets heavily populated by zeros or missing values by converting standard Pandas Series into explicitly declared Sparse data structures. | | [LEVEL] Advanced |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#112 | Stage 2 🐛 Debug | Python - Pandas | 📊 Level: Advanced | 🌐 Coding5s.com
Concept: Data Structures: Converting to Sparse Data Types for Memory Efficiency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[EXUNIT RULE] Always use pytest or native test functions. You MUST use native assert statements or pytest.raises() for exception testing. Avoid defining TestClasses or methods. | [HEX DEPENDENCIES RULE] Assume a standard Python runtime context. External PyPI dependencies MUST be specified strictly within a requirements.txt file. | [CODE CONSTRAINTS] Each challenge MUST include: - At least 1 functional iterator/generator or comprehension - Explicit type annotations - At least 1 error handling try/except block - 15–35 lines of EXECUTABLE broken Python code per example (STRICT: Do NOT count blank lines). Enforce PEP 8, type hints, and NO OOP class structures. | All challenges MUST have similar functional abstraction depth and architectural complexity. | [INTRO RULE] The intro MUST be a dynamically generated, urgent, unprofessional email in English with this EXACT format: '📥 From: [Random Dev Name]' / '📤 To: [Insert my user name if known from context, otherwise use Python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0"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#112 | Debug | Python - Pandas | 📊 Level: Advanced
**Topic:** Dramatically decrease the memory usage of datasets heavily populated by zeros or missing values by converting standard Pandas Series into explicitly declared Sparse data structures.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0" s="52">
        <v>0</v>
      </c>
      <c r="Q120" s="102" t="str">
        <f t="shared" si="24"/>
        <v>[ROLE] Tech Lead | [TASK] Assign incomplete Python script challenges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Topic #112 | Stage 3 🧩 Complete | Python - Pandas | 📊 Level: Advanced | 🌐 Coding5s.com
**Concept:** Data Structures: Converting to Sparse Data Types for Memory Efficiency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External PyPI packages MUST be specified inside a standard requirements.txt file. Do not use inline system pip commands. | [TESTING_FRAMEWORK_PROTOCOL] Tests MUST isolate functional logic. NEVER mutate global state; use native assert statements or pytest fixtures to verify function outputs. | [CHALLENGE_CONSTRAINTS_POLICY] Each challenge MUST include: - A functional module or script using closures, generators, or functools to manage continuous state with strict type hints. - 15–35 lines of EXECUTABLE base Python code (STRICT: Do NOT count comments or TODOs). Length MUST vary. Enforce type hints, PEP 8, and NO classes.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Python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Dramatically decrease the memory usage of datasets heavily populated by zeros or missing values by converting standard Pandas Series into explicitly declared Sparse data structures..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0"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#112 | Complete | Python - Pandas | 📊 Level: Advanced
**Topic:** Dramatically decrease the memory usage of datasets heavily populated by zeros or missing values by converting standard Pandas Series into explicitly declared Sparse data structures.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0" s="52">
        <v>0</v>
      </c>
      <c r="T120" s="102" t="str">
        <f t="shared" si="26"/>
        <v>[ROLE] Tech Lead | [TASK] Provide intentionally messy but functional code for learning debugging and improvement | [TOPIC] Dramatically decrease the memory usage of datasets heavily populated by zeros or missing values by converting standard Pandas Series into explicitly declared Sparse data structures. | [LEVEL] Advanced | [COUNT] 4 challenges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#112 | Stage 4 🧹 Refactor | Python - Pandas | 📊 Level: Advanced | 🌐 Coding5s.com
**Concept:** Data Structures: Converting to Sparse Data Types for Memory Efficiency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Python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0"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TOPIC: Dramatically decrease the memory usage of datasets heavily populated by zeros or missing values by converting standard Pandas Series into explicitly declared Sparse data structures.. Topic details: Data Structures: Converting to Sparse Data Types for Memory Efficiency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#112 | Refactor | Python - Pandas | 📊 Level: Advanced
**Topic:** Dramatically decrease the memory usage of datasets heavily populated by zeros or missing values by converting standard Pandas Series into explicitly declared Sparse data structures.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0" s="52">
        <v>0</v>
      </c>
      <c r="W120" s="87" t="str">
        <f t="shared" si="28"/>
        <v>[ROLE] Tech Product Manager assigning a Python Jira Ticket | [TASK] Provide a guided implementation exercise with full solution for learning purposes | [TOPIC] Dramatically decrease the memory usage of datasets heavily populated by zeros or missing values by converting standard Pandas Series into explicitly declared Sparse data structures. | [LEVEL] Advanced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#112 | Stage 5 | Python - Pandas | 📊 Level: Advanced | 🌐 Coding5s.com
**Concept:** Data Structures: Converting to Sparse Data Types for Memory Efficiency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Python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'Python Dev']
Subject: Assignment Details
Hello [Insert my user name if known, otherwise use 'Python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0"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Dramatically decrease the memory usage of datasets heavily populated by zeros or missing values by converting standard Pandas Series into explicitly declared Sparse data structures.. Goal: Data Structures: Converting to Sparse Data Types for Memory Efficiency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#112 | Extend | Python - Pandas | 📊 Level: Advanced
**Topic:** Dramatically decrease the memory usage of datasets heavily populated by zeros or missing values by converting standard Pandas Series into explicitly declared Sparse data structures.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xml:space="preserve">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v>
      </c>
      <c r="B121" s="45">
        <f t="shared" si="19"/>
        <v>14</v>
      </c>
      <c r="C121" s="95" t="s">
        <v>1011</v>
      </c>
      <c r="D121" s="46">
        <v>0</v>
      </c>
      <c r="E121" s="58" t="s">
        <v>786</v>
      </c>
      <c r="F121" s="67">
        <v>113</v>
      </c>
      <c r="G121" s="53" t="s">
        <v>159</v>
      </c>
      <c r="H121" s="53" t="s">
        <v>77</v>
      </c>
      <c r="I121" s="50" t="s">
        <v>1009</v>
      </c>
      <c r="J121" s="51" t="s">
        <v>1010</v>
      </c>
      <c r="K121" s="129" t="str">
        <f t="shared" si="20"/>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21" s="103" t="str">
        <f t="shared" si="21"/>
        <v xml:space="preserve">[MENTOR_S1_SAFE_GUIDE] Act as 'The Safe Guide' (El Hermano Mayor) - a World-Class Elite Technical Mentor for Stage 1 Practice specializing in Python - Pandas.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comprehensive analytics engine that takes raw IoT sensor logs as input, leverages Pandas for chunked ingestion, sparse data conversion, and grouped rolling window interpolations, and outputs a high-performance predictive feature set.. Topics applied in this project: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[LANGUAGE CONSISTENCY RULE] ALL output text MUST be written strictly in (English). | [LANGUAGE SEED CONTEXT] Language Seed Not Necessary | [LANGUAGE] English | [MENTOR_SCOPE_EXPECTATIONS] Expect complete modular scripts with asyncio event loops, subprocess I/O, custom context managers, and structural pattern matching using match/case. | [CODE_QUALITY_POLICIES]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Python code, and fully functional Python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#113 | Practice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[FOOTER RULE - STRICT] End your response with: '--- ⚡ *Coding5s Mentor System — Eliminating Epistemic Debt*' | </v>
      </c>
      <c r="M121" s="53">
        <v>0</v>
      </c>
      <c r="N121" s="102" t="str">
        <f t="shared" si="22"/>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21" s="103" t="str">
        <f t="shared" si="23"/>
        <v xml:space="preserve">[MENTOR_S2_DETECTIVE] Act as 'The Analytical Partner' (El Detective con Café) - a World-Class Elite Technical Mentor for Stage 2 Debugging specializing in Python.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explanation, and error. If the code is already fixed and correct, recognize their 'debugging skill' and provide a 'Pro-Tip' for prevention.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#113 | Debug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Python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Python).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Python code, and fully functional Python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1" s="53">
        <v>0</v>
      </c>
      <c r="Q121" s="102" t="str">
        <f t="shared" si="24"/>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21" s="103" t="str">
        <f t="shared" si="25"/>
        <v xml:space="preserve">[MENTOR_S3_BUILDER] Act as 'The Logical Scaffold' (El Maestro de Obra) - a World-Class Elite Technical Mentor for Stage 3 Code Completion specializing in Python.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and explanation. If they completed the data flow perfectly, celebrate the 'solid foundation' and offer a 'System Extension' challenge.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#113 | Complete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1" s="53">
        <v>0</v>
      </c>
      <c r="T121" s="102" t="str">
        <f t="shared" si="26"/>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21" s="103"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Python', 'limpia este desastre'). Match the cultural vibe of a senior who is tired of seeing bad code. | [CONTEXT] You are performing a Code Review for a PROJECT: Build a comprehensive analytics engine that takes raw IoT sensor logs as input, leverages Pandas for chunked ingestion, sparse data conversion, and grouped rolling window interpolations, and outputs a high-performance predictive feature set.. Topics involved: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Project objective: Project 14: Final Capstone - High-Performance Transformation and Time-Series Windowing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#113 | Refactor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[PYTHON QUALITY RULE - STRICT] Code MUST adhere strictly to PEP 8 guidelines. Use snake_case for variables/functions, UPPER_CASE for constants, snake_case for files. Avoid global state; emphasize strict type hints, functools, and clean functional architectures without OOP classes.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Python built-in, standard library module, or good Python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Python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1" s="53">
        <v>0</v>
      </c>
      <c r="W121" s="87" t="str">
        <f t="shared" si="28"/>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21" s="103"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comprehensive analytics engine that takes raw IoT sensor logs as input, leverages Pandas for chunked ingestion, sparse data conversion, and grouped rolling window interpolations, and outputs a high-performance predictive feature set.. Topics integrated: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Business Goal: Project 14: Final Capstone - High-Performance Transformation and Time-Series Windowing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#113 | Extend | Python - Pandas | 📊 Level: Advanced
**Project:** Build a comprehensive analytics engine that takes raw IoT sensor logs as input, leverages Pandas for chunked ingestion, sparse data conversion, and grouped rolling window interpolations, and outputs a high-performance predictive feature set.
---
 | [CODE_QUALITY_PROTOCOL]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1" s="53">
        <v>0</v>
      </c>
      <c r="Z121" s="56" t="str">
        <f t="shared" si="30"/>
        <v>[TASK] Teach through a practical Python - Pandas project following the micro-learning methodology, acting as a supportive tutor, creating a project about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the project requires an external package, you MUST use Standard requirements.txt file or inline pip install comments (# requirements: package_name&gt;=version) at the top. | [SCOPE_ARCHITECTURE_RULE] Rule: Build scripts: async/await coroutines with asyncio, subprocess execution, signal trapping, and custom context managers. | [VISUAL_ARCHITECTURE_COMMENTS]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#113 | Stage 1 | Python - Pandas | 📊 Level: Advanced | 🌐 Coding5s.com
**Project:** Project 14: Final Capstone - High-Performance Transformation and Time-Series Windowing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21" s="56" t="str">
        <f t="shared" si="31"/>
        <v>[ROLE] Careless Python Developer | [TASK] Generate debugging project in Python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[OUTPUT] Only header, dataset summary or statement (if any), email intro, objective, expected output, broken code, and footer | [HEADER RULE - STRICT] You MUST start your entire response EXACTLY with this markdown block (do not print anything before it):
### 🚀 Project #113 | Stage 2 | Python - Pandas | 📊 Level: Advanced | 🌐 Coding5s.com
Project: Project 14: Final Capstone - High-Performance Transformation and Time-Series Windowing
---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Python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21" s="56" t="str">
        <f t="shared" si="32"/>
        <v>[ROLE] Tech Lead | [TASK] Assign incomplete project script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#113 | Stage 3 | Python - Pandas | 📊 Level: Advanced | 🌐 Coding5s.com
**Project:** Project 14: Final Capstone - High-Performance Transformation and Time-Series Windowing
---
 | [EXTERNAL_PACKAGE_PROTOCOL] Require standard pip tooling and requirements.txt for dependencies. | [CHALLENGE_CONSTRAINTS_POLICY] MUST be between 40–100 lines of EXECUTABLE base Python code (STRICT: Do NOT count comments or TODOs). Must feature functional data pipelines or asynchronous asyncio flows.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Python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21" s="56" t="str">
        <f t="shared" si="33"/>
        <v>[ROLE] Tech Lead | [TASK] Provide a messy but functional project for refactoring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Tech Lead. A junior wrote this working but messy code. Tone: professional but exhausted | [HEADER RULE - STRICT] You MUST start your entire response EXACTLY with this markdown block (do not print anything before it):
### 🚀 Project #113 | Stage 4 | Python - Pandas | 📊 Level: Advanced | 🌐 Coding5s.com
**Project:** Project 14: Final Capstone - High-Performance Transformation and Time-Series Windowing
---
 | [LIBRARY BEING LEARNED] Pandas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Python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21" s="56" t="str">
        <f t="shared" si="34"/>
        <v>[ROLE] Tech Product Manager assigning a Python Jira Ticket | [TASK] Provide a guided project implementation with full solution | [PROJECT] Build a comprehensive analytics engine that takes raw IoT sensor logs as input, leverages Pandas for chunked ingestion, sparse data conversion, and grouped rolling window interpolations, and outputs a high-performance predictive feature set. | [TOPICS USED] 
- Perform highly customized text transformations across a Pandas Series by passing callable Python functions into the vectorized str.replace method for dynamic substring evaluation.
- Execute complex text processing and extraction on Pandas Series by combining the apply method with custom Python functions and advanced regular expressions (regex).
- Optimize memory and logic when grouping Pandas Categorical data by configuring the observed parameter in groupby to specifically include or exclude unobserved categorical variations.
- Customize the Pandas global environment by utilizing pd.set_option to adjust display limits, formatting rules, and behavioral configurations for enhanced terminal or notebook readability.
- Implement rigorous data governance within automated Pandas workflows by systematically utilizing Python assert statements and adopting structural schema-based validation logic to verify DataFrame constraints.
- Dramatically decrease the memory usage of datasets heavily populated by zeros or missing values by converting standard Pandas Series into explicitly declared Sparse data structures. | [LEVEL] Advanced | [PERSONA RULE] Act as a professional Tech Product Manager defining a project ticket | [LIBRARY BEING LEARNED] Pandas | [ECOSYSTEM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[HEADER RULE - STRICT] You MUST start your entire response EXACTLY with this markdown block (do not print anything before it):
### 🚀 Project #113 | Stage 5 | Python - Pandas | 📊 Level: Advanced | 🌐 Coding5s.com
**Project:** Project 14: Final Capstone - High-Performance Transformation and Time-Series Windowing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'Python Dev']
Subject: Assignment Details
Hello [Insert my user name if known, otherwise use 'Python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9" t="str">
        <f t="shared" si="20"/>
        <v/>
      </c>
      <c r="L122" s="103" t="str">
        <f t="shared" si="21"/>
        <v/>
      </c>
      <c r="M122" s="52">
        <v>0</v>
      </c>
      <c r="N122" s="102" t="str">
        <f t="shared" si="22"/>
        <v/>
      </c>
      <c r="O122" s="103" t="str">
        <f t="shared" si="23"/>
        <v/>
      </c>
      <c r="P122" s="52">
        <v>0</v>
      </c>
      <c r="Q122" s="102" t="str">
        <f t="shared" si="24"/>
        <v/>
      </c>
      <c r="R122" s="103" t="str">
        <f t="shared" si="25"/>
        <v/>
      </c>
      <c r="S122" s="52">
        <v>0</v>
      </c>
      <c r="T122" s="102" t="str">
        <f t="shared" si="26"/>
        <v/>
      </c>
      <c r="U122" s="103" t="str">
        <f t="shared" si="27"/>
        <v/>
      </c>
      <c r="V122" s="52">
        <v>0</v>
      </c>
      <c r="W122" s="87" t="str">
        <f t="shared" si="28"/>
        <v/>
      </c>
      <c r="X122" s="103"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9" t="str">
        <f t="shared" si="20"/>
        <v/>
      </c>
      <c r="L123" s="103" t="str">
        <f t="shared" si="21"/>
        <v/>
      </c>
      <c r="M123" s="53">
        <v>0</v>
      </c>
      <c r="N123" s="102" t="str">
        <f t="shared" si="22"/>
        <v/>
      </c>
      <c r="O123" s="103" t="str">
        <f t="shared" si="23"/>
        <v/>
      </c>
      <c r="P123" s="53">
        <v>0</v>
      </c>
      <c r="Q123" s="102" t="str">
        <f t="shared" si="24"/>
        <v/>
      </c>
      <c r="R123" s="103" t="str">
        <f t="shared" si="25"/>
        <v/>
      </c>
      <c r="S123" s="53">
        <v>0</v>
      </c>
      <c r="T123" s="102" t="str">
        <f t="shared" si="26"/>
        <v/>
      </c>
      <c r="U123" s="103" t="str">
        <f t="shared" si="27"/>
        <v/>
      </c>
      <c r="V123" s="53">
        <v>0</v>
      </c>
      <c r="W123" s="87" t="str">
        <f t="shared" si="28"/>
        <v/>
      </c>
      <c r="X123" s="103"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9" t="str">
        <f t="shared" si="20"/>
        <v/>
      </c>
      <c r="L124" s="103" t="str">
        <f t="shared" si="21"/>
        <v/>
      </c>
      <c r="M124" s="52">
        <v>0</v>
      </c>
      <c r="N124" s="102" t="str">
        <f t="shared" si="22"/>
        <v/>
      </c>
      <c r="O124" s="103" t="str">
        <f t="shared" si="23"/>
        <v/>
      </c>
      <c r="P124" s="52">
        <v>0</v>
      </c>
      <c r="Q124" s="102" t="str">
        <f t="shared" si="24"/>
        <v/>
      </c>
      <c r="R124" s="103" t="str">
        <f t="shared" si="25"/>
        <v/>
      </c>
      <c r="S124" s="52">
        <v>0</v>
      </c>
      <c r="T124" s="102" t="str">
        <f t="shared" si="26"/>
        <v/>
      </c>
      <c r="U124" s="103" t="str">
        <f t="shared" si="27"/>
        <v/>
      </c>
      <c r="V124" s="52">
        <v>0</v>
      </c>
      <c r="W124" s="87" t="str">
        <f t="shared" si="28"/>
        <v/>
      </c>
      <c r="X124" s="103"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9" t="str">
        <f t="shared" si="20"/>
        <v/>
      </c>
      <c r="L125" s="103" t="str">
        <f t="shared" si="21"/>
        <v/>
      </c>
      <c r="M125" s="53">
        <v>0</v>
      </c>
      <c r="N125" s="102" t="str">
        <f t="shared" si="22"/>
        <v/>
      </c>
      <c r="O125" s="103" t="str">
        <f t="shared" si="23"/>
        <v/>
      </c>
      <c r="P125" s="53">
        <v>0</v>
      </c>
      <c r="Q125" s="102" t="str">
        <f t="shared" si="24"/>
        <v/>
      </c>
      <c r="R125" s="103" t="str">
        <f t="shared" si="25"/>
        <v/>
      </c>
      <c r="S125" s="53">
        <v>0</v>
      </c>
      <c r="T125" s="102" t="str">
        <f t="shared" si="26"/>
        <v/>
      </c>
      <c r="U125" s="103" t="str">
        <f t="shared" si="27"/>
        <v/>
      </c>
      <c r="V125" s="53">
        <v>0</v>
      </c>
      <c r="W125" s="87" t="str">
        <f t="shared" si="28"/>
        <v/>
      </c>
      <c r="X125" s="103"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9" t="str">
        <f t="shared" si="20"/>
        <v/>
      </c>
      <c r="L126" s="103" t="str">
        <f t="shared" si="21"/>
        <v/>
      </c>
      <c r="M126" s="52">
        <v>0</v>
      </c>
      <c r="N126" s="102" t="str">
        <f t="shared" si="22"/>
        <v/>
      </c>
      <c r="O126" s="103" t="str">
        <f t="shared" si="23"/>
        <v/>
      </c>
      <c r="P126" s="52">
        <v>0</v>
      </c>
      <c r="Q126" s="102" t="str">
        <f t="shared" si="24"/>
        <v/>
      </c>
      <c r="R126" s="103" t="str">
        <f t="shared" si="25"/>
        <v/>
      </c>
      <c r="S126" s="52">
        <v>0</v>
      </c>
      <c r="T126" s="102" t="str">
        <f t="shared" si="26"/>
        <v/>
      </c>
      <c r="U126" s="103" t="str">
        <f t="shared" si="27"/>
        <v/>
      </c>
      <c r="V126" s="52">
        <v>0</v>
      </c>
      <c r="W126" s="87" t="str">
        <f t="shared" si="28"/>
        <v/>
      </c>
      <c r="X126" s="103"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9" t="str">
        <f t="shared" si="20"/>
        <v/>
      </c>
      <c r="L127" s="103" t="str">
        <f t="shared" si="21"/>
        <v/>
      </c>
      <c r="M127" s="53">
        <v>0</v>
      </c>
      <c r="N127" s="102" t="str">
        <f t="shared" si="22"/>
        <v/>
      </c>
      <c r="O127" s="103" t="str">
        <f t="shared" si="23"/>
        <v/>
      </c>
      <c r="P127" s="53">
        <v>0</v>
      </c>
      <c r="Q127" s="102" t="str">
        <f t="shared" si="24"/>
        <v/>
      </c>
      <c r="R127" s="103" t="str">
        <f t="shared" si="25"/>
        <v/>
      </c>
      <c r="S127" s="53">
        <v>0</v>
      </c>
      <c r="T127" s="102" t="str">
        <f t="shared" si="26"/>
        <v/>
      </c>
      <c r="U127" s="103" t="str">
        <f t="shared" si="27"/>
        <v/>
      </c>
      <c r="V127" s="53">
        <v>0</v>
      </c>
      <c r="W127" s="87" t="str">
        <f t="shared" si="28"/>
        <v/>
      </c>
      <c r="X127" s="103"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9" t="str">
        <f t="shared" si="20"/>
        <v/>
      </c>
      <c r="L128" s="103" t="str">
        <f t="shared" si="21"/>
        <v/>
      </c>
      <c r="M128" s="52">
        <v>0</v>
      </c>
      <c r="N128" s="102" t="str">
        <f t="shared" si="22"/>
        <v/>
      </c>
      <c r="O128" s="103" t="str">
        <f t="shared" si="23"/>
        <v/>
      </c>
      <c r="P128" s="52">
        <v>0</v>
      </c>
      <c r="Q128" s="102" t="str">
        <f t="shared" si="24"/>
        <v/>
      </c>
      <c r="R128" s="103" t="str">
        <f t="shared" si="25"/>
        <v/>
      </c>
      <c r="S128" s="52">
        <v>0</v>
      </c>
      <c r="T128" s="102" t="str">
        <f t="shared" si="26"/>
        <v/>
      </c>
      <c r="U128" s="103" t="str">
        <f t="shared" si="27"/>
        <v/>
      </c>
      <c r="V128" s="52">
        <v>0</v>
      </c>
      <c r="W128" s="87" t="str">
        <f t="shared" si="28"/>
        <v/>
      </c>
      <c r="X128" s="103"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9" t="str">
        <f t="shared" si="20"/>
        <v/>
      </c>
      <c r="L129" s="103" t="str">
        <f t="shared" si="21"/>
        <v/>
      </c>
      <c r="M129" s="53">
        <v>0</v>
      </c>
      <c r="N129" s="102" t="str">
        <f t="shared" si="22"/>
        <v/>
      </c>
      <c r="O129" s="103" t="str">
        <f t="shared" si="23"/>
        <v/>
      </c>
      <c r="P129" s="53">
        <v>0</v>
      </c>
      <c r="Q129" s="102" t="str">
        <f t="shared" si="24"/>
        <v/>
      </c>
      <c r="R129" s="103" t="str">
        <f t="shared" si="25"/>
        <v/>
      </c>
      <c r="S129" s="53">
        <v>0</v>
      </c>
      <c r="T129" s="102" t="str">
        <f t="shared" si="26"/>
        <v/>
      </c>
      <c r="U129" s="103" t="str">
        <f t="shared" si="27"/>
        <v/>
      </c>
      <c r="V129" s="53">
        <v>0</v>
      </c>
      <c r="W129" s="87" t="str">
        <f t="shared" si="28"/>
        <v/>
      </c>
      <c r="X129" s="103"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9" t="str">
        <f t="shared" si="20"/>
        <v/>
      </c>
      <c r="L130" s="103" t="str">
        <f t="shared" si="21"/>
        <v/>
      </c>
      <c r="M130" s="52">
        <v>0</v>
      </c>
      <c r="N130" s="102" t="str">
        <f t="shared" si="22"/>
        <v/>
      </c>
      <c r="O130" s="103" t="str">
        <f t="shared" si="23"/>
        <v/>
      </c>
      <c r="P130" s="52">
        <v>0</v>
      </c>
      <c r="Q130" s="102" t="str">
        <f t="shared" si="24"/>
        <v/>
      </c>
      <c r="R130" s="103" t="str">
        <f t="shared" si="25"/>
        <v/>
      </c>
      <c r="S130" s="52">
        <v>0</v>
      </c>
      <c r="T130" s="102" t="str">
        <f t="shared" si="26"/>
        <v/>
      </c>
      <c r="U130" s="103" t="str">
        <f t="shared" si="27"/>
        <v/>
      </c>
      <c r="V130" s="52">
        <v>0</v>
      </c>
      <c r="W130" s="87" t="str">
        <f t="shared" si="28"/>
        <v/>
      </c>
      <c r="X130" s="103"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9" t="str">
        <f t="shared" si="20"/>
        <v/>
      </c>
      <c r="L131" s="103" t="str">
        <f t="shared" si="21"/>
        <v/>
      </c>
      <c r="M131" s="53">
        <v>0</v>
      </c>
      <c r="N131" s="102" t="str">
        <f t="shared" si="22"/>
        <v/>
      </c>
      <c r="O131" s="103" t="str">
        <f t="shared" si="23"/>
        <v/>
      </c>
      <c r="P131" s="53">
        <v>0</v>
      </c>
      <c r="Q131" s="102" t="str">
        <f t="shared" si="24"/>
        <v/>
      </c>
      <c r="R131" s="103" t="str">
        <f t="shared" si="25"/>
        <v/>
      </c>
      <c r="S131" s="53">
        <v>0</v>
      </c>
      <c r="T131" s="102" t="str">
        <f t="shared" si="26"/>
        <v/>
      </c>
      <c r="U131" s="103" t="str">
        <f t="shared" si="27"/>
        <v/>
      </c>
      <c r="V131" s="53">
        <v>0</v>
      </c>
      <c r="W131" s="87" t="str">
        <f t="shared" si="28"/>
        <v/>
      </c>
      <c r="X131" s="103"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9" t="str">
        <f t="shared" si="20"/>
        <v/>
      </c>
      <c r="L132" s="103" t="str">
        <f t="shared" si="21"/>
        <v/>
      </c>
      <c r="M132" s="52">
        <v>0</v>
      </c>
      <c r="N132" s="102" t="str">
        <f t="shared" si="22"/>
        <v/>
      </c>
      <c r="O132" s="103" t="str">
        <f t="shared" si="23"/>
        <v/>
      </c>
      <c r="P132" s="52">
        <v>0</v>
      </c>
      <c r="Q132" s="102" t="str">
        <f t="shared" si="24"/>
        <v/>
      </c>
      <c r="R132" s="103" t="str">
        <f t="shared" si="25"/>
        <v/>
      </c>
      <c r="S132" s="52">
        <v>0</v>
      </c>
      <c r="T132" s="102" t="str">
        <f t="shared" si="26"/>
        <v/>
      </c>
      <c r="U132" s="103" t="str">
        <f t="shared" si="27"/>
        <v/>
      </c>
      <c r="V132" s="52">
        <v>0</v>
      </c>
      <c r="W132" s="87" t="str">
        <f t="shared" si="28"/>
        <v/>
      </c>
      <c r="X132" s="103"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9" t="str">
        <f t="shared" si="20"/>
        <v/>
      </c>
      <c r="L133" s="103" t="str">
        <f t="shared" si="21"/>
        <v/>
      </c>
      <c r="M133" s="53">
        <v>0</v>
      </c>
      <c r="N133" s="102" t="str">
        <f t="shared" si="22"/>
        <v/>
      </c>
      <c r="O133" s="103" t="str">
        <f t="shared" si="23"/>
        <v/>
      </c>
      <c r="P133" s="53">
        <v>0</v>
      </c>
      <c r="Q133" s="102" t="str">
        <f t="shared" si="24"/>
        <v/>
      </c>
      <c r="R133" s="103" t="str">
        <f t="shared" si="25"/>
        <v/>
      </c>
      <c r="S133" s="53">
        <v>0</v>
      </c>
      <c r="T133" s="102" t="str">
        <f t="shared" si="26"/>
        <v/>
      </c>
      <c r="U133" s="103" t="str">
        <f t="shared" si="27"/>
        <v/>
      </c>
      <c r="V133" s="53">
        <v>0</v>
      </c>
      <c r="W133" s="87" t="str">
        <f t="shared" si="28"/>
        <v/>
      </c>
      <c r="X133" s="103"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9" t="str">
        <f t="shared" si="20"/>
        <v/>
      </c>
      <c r="L134" s="103" t="str">
        <f t="shared" si="21"/>
        <v/>
      </c>
      <c r="M134" s="52">
        <v>0</v>
      </c>
      <c r="N134" s="102" t="str">
        <f t="shared" si="22"/>
        <v/>
      </c>
      <c r="O134" s="103" t="str">
        <f t="shared" si="23"/>
        <v/>
      </c>
      <c r="P134" s="52">
        <v>0</v>
      </c>
      <c r="Q134" s="102" t="str">
        <f t="shared" si="24"/>
        <v/>
      </c>
      <c r="R134" s="103" t="str">
        <f t="shared" si="25"/>
        <v/>
      </c>
      <c r="S134" s="52">
        <v>0</v>
      </c>
      <c r="T134" s="102" t="str">
        <f t="shared" si="26"/>
        <v/>
      </c>
      <c r="U134" s="103" t="str">
        <f t="shared" si="27"/>
        <v/>
      </c>
      <c r="V134" s="52">
        <v>0</v>
      </c>
      <c r="W134" s="87" t="str">
        <f t="shared" si="28"/>
        <v/>
      </c>
      <c r="X134" s="103"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9" t="str">
        <f t="shared" si="20"/>
        <v/>
      </c>
      <c r="L135" s="103" t="str">
        <f t="shared" si="21"/>
        <v/>
      </c>
      <c r="M135" s="53">
        <v>0</v>
      </c>
      <c r="N135" s="102" t="str">
        <f t="shared" si="22"/>
        <v/>
      </c>
      <c r="O135" s="103" t="str">
        <f t="shared" si="23"/>
        <v/>
      </c>
      <c r="P135" s="53">
        <v>0</v>
      </c>
      <c r="Q135" s="102" t="str">
        <f t="shared" si="24"/>
        <v/>
      </c>
      <c r="R135" s="103" t="str">
        <f t="shared" si="25"/>
        <v/>
      </c>
      <c r="S135" s="53">
        <v>0</v>
      </c>
      <c r="T135" s="102" t="str">
        <f t="shared" si="26"/>
        <v/>
      </c>
      <c r="U135" s="103" t="str">
        <f t="shared" si="27"/>
        <v/>
      </c>
      <c r="V135" s="53">
        <v>0</v>
      </c>
      <c r="W135" s="87" t="str">
        <f t="shared" si="28"/>
        <v/>
      </c>
      <c r="X135" s="103"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9" t="str">
        <f t="shared" si="20"/>
        <v/>
      </c>
      <c r="L136" s="103" t="str">
        <f t="shared" si="21"/>
        <v/>
      </c>
      <c r="M136" s="52">
        <v>0</v>
      </c>
      <c r="N136" s="102" t="str">
        <f t="shared" si="22"/>
        <v/>
      </c>
      <c r="O136" s="103" t="str">
        <f t="shared" si="23"/>
        <v/>
      </c>
      <c r="P136" s="52">
        <v>0</v>
      </c>
      <c r="Q136" s="102" t="str">
        <f t="shared" si="24"/>
        <v/>
      </c>
      <c r="R136" s="103" t="str">
        <f t="shared" si="25"/>
        <v/>
      </c>
      <c r="S136" s="52">
        <v>0</v>
      </c>
      <c r="T136" s="102" t="str">
        <f t="shared" si="26"/>
        <v/>
      </c>
      <c r="U136" s="103" t="str">
        <f t="shared" si="27"/>
        <v/>
      </c>
      <c r="V136" s="52">
        <v>0</v>
      </c>
      <c r="W136" s="87" t="str">
        <f t="shared" si="28"/>
        <v/>
      </c>
      <c r="X136" s="103"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9" t="str">
        <f t="shared" si="20"/>
        <v/>
      </c>
      <c r="L137" s="103" t="str">
        <f t="shared" si="21"/>
        <v/>
      </c>
      <c r="M137" s="53">
        <v>0</v>
      </c>
      <c r="N137" s="102" t="str">
        <f t="shared" si="22"/>
        <v/>
      </c>
      <c r="O137" s="103" t="str">
        <f t="shared" si="23"/>
        <v/>
      </c>
      <c r="P137" s="53">
        <v>0</v>
      </c>
      <c r="Q137" s="102" t="str">
        <f t="shared" si="24"/>
        <v/>
      </c>
      <c r="R137" s="103" t="str">
        <f t="shared" si="25"/>
        <v/>
      </c>
      <c r="S137" s="53">
        <v>0</v>
      </c>
      <c r="T137" s="102" t="str">
        <f t="shared" si="26"/>
        <v/>
      </c>
      <c r="U137" s="103" t="str">
        <f t="shared" si="27"/>
        <v/>
      </c>
      <c r="V137" s="53">
        <v>0</v>
      </c>
      <c r="W137" s="87" t="str">
        <f t="shared" si="28"/>
        <v/>
      </c>
      <c r="X137" s="103"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9" t="str">
        <f t="shared" ref="K138:K200" si="38">IF(H138="Topic",
"[ROLE] Friendly tutor specializing in " &amp; $I$2 &amp; " | " &amp;
"[TOPIC] " &amp; I138 &amp; " | " &amp;
"[LEVEL] " &amp; G138 &amp; " | " &amp;
"[COUNT] " &amp; D138 &amp; " examples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IF(G138="Beginner","Focus: basic function definitions, return values, positional/keyword arguments, and list/dict comprehensions.", IF(G138="Intermediate", "Integrate generator functions using yield, closures, functools utilities (partial, lru_cache), and decorators.", "Dictionaries, Tuples, Namedtuples, or TypedDicts with strict type hints")) &amp; " | " &amp;
"[CODE_CONSTRAINTS_RULE] Each example MUST: - Use Dictionaries, Tuples, Namedtuples, or TypedDicts with strict type hints - Print steps &amp; result via print() or logging.info()/logging.error() inside functional scopes or error handlers - MAX " &amp; $C138 &amp; " executable lines (comments/blanks excluded) - NEVER exceed limit. | " &amp;
"[I_O_PARADIGM] Use pathlib.Path, open() with context managers, or sys.stdin/sys.stdout streams and gracefully handle Typed Tuples like Tuple[bool, str], Namedtuples, or Dict[str, Any] with type annotations when applicable. | " &amp;
"[INLINE_PACKAGE_MANAGER] If using external packages, use Standard requirements.txt file or inline pip install comments (# requirements: package_name&gt;=version) at the top of the code block. Assume no project configuration file exists. | " &amp;
_xlfn._LONGTEXT("[TESTING_FRAMEWORK_LIMITS]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3"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"Evaluate based on basic functions, data structures, and conditional logic. Do NOT expect decorators, generators, or asyncio unless explicitly demanded.", IF(G138="Intermediate",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
_xlfn._LONGTEXT("[CODE_QUALITY_POLICIES]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2"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
"[EXUNIT RULE] Always use pytest or native test functions. You MUST use native assert statements or pytest.raises() for exception testing. Avoid defining TestClasses or methods. | " &amp;
"[HEX DEPENDENCIES RULE] Assume a standard Python runtime context. External PyPI dependencies MUST be specified strictly within a requirements.txt file. | " &amp;
"[CODE CONSTRAINTS] Each challenge MUST include: - At least 1 functional iterator/generator or comprehension - Explicit type annotations - At least 1 error handling try/except block - " &amp; IF(G138="Beginner", "5–15", IF(G138="Intermediate", "10–25", "15–35")) &amp; " lines of EXECUTABLE broken Python code per example (STRICT: Do NOT count blank lines). Enforce PEP 8, type hints, and NO OOP class structures. | All challenges MUST have similar functional abstraction depth and architectural complexity.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3"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2" t="str">
        <f t="shared" ref="Q138:Q200" si="42">IF(H138="Topic",
"[ROLE] Tech Lead | " &amp;
"[TASK] Assign incomplete " &amp; $I$2 &amp; " script challenges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External PyPI packages MUST be specified inside a standard requirements.txt file. Do not use inline system pip commands. | " &amp;
"[TESTING_FRAMEWORK_PROTOCOL] Tests MUST isolate functional logic. NEVER mutate global state; use native assert statements or pytest fixtures to verify function outputs. | " &amp;
"[CHALLENGE_CONSTRAINTS_POLICY] Each challenge MUST include: - A functional module or script using closures, generators, or functools to manage continuous state with strict type hints. - " &amp; IF(G138="Beginner","5–15", IF(G138="Intermediate","10–25","15–35")) &amp; " lines of EXECUTABLE base Python code (STRICT: Do NOT count comments or TODOs). Length MUST vary. Enforce type hints, PEP 8, and NO classes.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3"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2"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3"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adhere strictly to PEP 8 guidelines. Use snake_case for variables/functions, UPPER_CASE for constants, snake_case for files. Avoid global state; emphasize strict type hints, functools, and clean functional architec","tures without OOP classes.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3"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the project requires an external package, you MUST use Standard requirements.txt file or inline pip install comments (# requirements: package_name&gt;=version) at the top. | " &amp;
"[SCOPE_ARCHITECTURE_RULE] Rule: Build scripts: async/await coroutines with asyncio, subprocess execution, signal trapping, and custom context managers. | " &amp;
_xlfn._LONGTEXT("[VISUAL_ARCHITECTURE_COMMENTS]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Require standard pip tooling and requirements.txt for dependencies. | " &amp;
"[CHALLENGE_CONSTRAINTS_POLICY] MUST be between " &amp; IF(G138="Beginner","25–40", IF(G138="Intermediate","30–60","40–100")) &amp; " lines of EXECUTABLE base Python code (STRICT: Do NOT count comments or TODOs). Must feature functional data pipelines or asynchronous asyncio flows.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9" t="str">
        <f t="shared" si="38"/>
        <v/>
      </c>
      <c r="L139" s="103" t="str">
        <f t="shared" si="39"/>
        <v/>
      </c>
      <c r="M139" s="53">
        <v>0</v>
      </c>
      <c r="N139" s="102" t="str">
        <f t="shared" si="40"/>
        <v/>
      </c>
      <c r="O139" s="103" t="str">
        <f t="shared" si="41"/>
        <v/>
      </c>
      <c r="P139" s="53">
        <v>0</v>
      </c>
      <c r="Q139" s="102" t="str">
        <f t="shared" si="42"/>
        <v/>
      </c>
      <c r="R139" s="103" t="str">
        <f t="shared" si="43"/>
        <v/>
      </c>
      <c r="S139" s="53">
        <v>0</v>
      </c>
      <c r="T139" s="102" t="str">
        <f t="shared" si="44"/>
        <v/>
      </c>
      <c r="U139" s="103" t="str">
        <f t="shared" si="45"/>
        <v/>
      </c>
      <c r="V139" s="53">
        <v>0</v>
      </c>
      <c r="W139" s="87" t="str">
        <f t="shared" si="46"/>
        <v/>
      </c>
      <c r="X139" s="103"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9" t="str">
        <f t="shared" si="38"/>
        <v/>
      </c>
      <c r="L140" s="103" t="str">
        <f t="shared" si="39"/>
        <v/>
      </c>
      <c r="M140" s="52">
        <v>0</v>
      </c>
      <c r="N140" s="102" t="str">
        <f t="shared" si="40"/>
        <v/>
      </c>
      <c r="O140" s="103" t="str">
        <f t="shared" si="41"/>
        <v/>
      </c>
      <c r="P140" s="52">
        <v>0</v>
      </c>
      <c r="Q140" s="102" t="str">
        <f t="shared" si="42"/>
        <v/>
      </c>
      <c r="R140" s="103" t="str">
        <f t="shared" si="43"/>
        <v/>
      </c>
      <c r="S140" s="52">
        <v>0</v>
      </c>
      <c r="T140" s="102" t="str">
        <f t="shared" si="44"/>
        <v/>
      </c>
      <c r="U140" s="103" t="str">
        <f t="shared" si="45"/>
        <v/>
      </c>
      <c r="V140" s="52">
        <v>0</v>
      </c>
      <c r="W140" s="87" t="str">
        <f t="shared" si="46"/>
        <v/>
      </c>
      <c r="X140" s="103"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9" t="str">
        <f t="shared" si="38"/>
        <v/>
      </c>
      <c r="L141" s="103" t="str">
        <f t="shared" si="39"/>
        <v/>
      </c>
      <c r="M141" s="53">
        <v>0</v>
      </c>
      <c r="N141" s="102" t="str">
        <f t="shared" si="40"/>
        <v/>
      </c>
      <c r="O141" s="103" t="str">
        <f t="shared" si="41"/>
        <v/>
      </c>
      <c r="P141" s="53">
        <v>0</v>
      </c>
      <c r="Q141" s="102" t="str">
        <f t="shared" si="42"/>
        <v/>
      </c>
      <c r="R141" s="103" t="str">
        <f t="shared" si="43"/>
        <v/>
      </c>
      <c r="S141" s="53">
        <v>0</v>
      </c>
      <c r="T141" s="102" t="str">
        <f t="shared" si="44"/>
        <v/>
      </c>
      <c r="U141" s="103" t="str">
        <f t="shared" si="45"/>
        <v/>
      </c>
      <c r="V141" s="53">
        <v>0</v>
      </c>
      <c r="W141" s="87" t="str">
        <f t="shared" si="46"/>
        <v/>
      </c>
      <c r="X141" s="103"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9" t="str">
        <f t="shared" si="38"/>
        <v/>
      </c>
      <c r="L142" s="103" t="str">
        <f t="shared" si="39"/>
        <v/>
      </c>
      <c r="M142" s="52">
        <v>0</v>
      </c>
      <c r="N142" s="102" t="str">
        <f t="shared" si="40"/>
        <v/>
      </c>
      <c r="O142" s="103" t="str">
        <f t="shared" si="41"/>
        <v/>
      </c>
      <c r="P142" s="52">
        <v>0</v>
      </c>
      <c r="Q142" s="102" t="str">
        <f t="shared" si="42"/>
        <v/>
      </c>
      <c r="R142" s="103" t="str">
        <f t="shared" si="43"/>
        <v/>
      </c>
      <c r="S142" s="52">
        <v>0</v>
      </c>
      <c r="T142" s="102" t="str">
        <f t="shared" si="44"/>
        <v/>
      </c>
      <c r="U142" s="103" t="str">
        <f t="shared" si="45"/>
        <v/>
      </c>
      <c r="V142" s="52">
        <v>0</v>
      </c>
      <c r="W142" s="87" t="str">
        <f t="shared" si="46"/>
        <v/>
      </c>
      <c r="X142" s="103"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9" t="str">
        <f t="shared" si="38"/>
        <v/>
      </c>
      <c r="L143" s="103" t="str">
        <f t="shared" si="39"/>
        <v/>
      </c>
      <c r="M143" s="53">
        <v>0</v>
      </c>
      <c r="N143" s="102" t="str">
        <f t="shared" si="40"/>
        <v/>
      </c>
      <c r="O143" s="103" t="str">
        <f t="shared" si="41"/>
        <v/>
      </c>
      <c r="P143" s="53">
        <v>0</v>
      </c>
      <c r="Q143" s="102" t="str">
        <f t="shared" si="42"/>
        <v/>
      </c>
      <c r="R143" s="103" t="str">
        <f t="shared" si="43"/>
        <v/>
      </c>
      <c r="S143" s="53">
        <v>0</v>
      </c>
      <c r="T143" s="102" t="str">
        <f t="shared" si="44"/>
        <v/>
      </c>
      <c r="U143" s="103" t="str">
        <f t="shared" si="45"/>
        <v/>
      </c>
      <c r="V143" s="53">
        <v>0</v>
      </c>
      <c r="W143" s="87" t="str">
        <f t="shared" si="46"/>
        <v/>
      </c>
      <c r="X143" s="103"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9" t="str">
        <f t="shared" si="38"/>
        <v/>
      </c>
      <c r="L144" s="103" t="str">
        <f t="shared" si="39"/>
        <v/>
      </c>
      <c r="M144" s="52">
        <v>0</v>
      </c>
      <c r="N144" s="102" t="str">
        <f t="shared" si="40"/>
        <v/>
      </c>
      <c r="O144" s="103" t="str">
        <f t="shared" si="41"/>
        <v/>
      </c>
      <c r="P144" s="52">
        <v>0</v>
      </c>
      <c r="Q144" s="102" t="str">
        <f t="shared" si="42"/>
        <v/>
      </c>
      <c r="R144" s="103" t="str">
        <f t="shared" si="43"/>
        <v/>
      </c>
      <c r="S144" s="52">
        <v>0</v>
      </c>
      <c r="T144" s="102" t="str">
        <f t="shared" si="44"/>
        <v/>
      </c>
      <c r="U144" s="103" t="str">
        <f t="shared" si="45"/>
        <v/>
      </c>
      <c r="V144" s="52">
        <v>0</v>
      </c>
      <c r="W144" s="87" t="str">
        <f t="shared" si="46"/>
        <v/>
      </c>
      <c r="X144" s="103"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9" t="str">
        <f t="shared" si="38"/>
        <v/>
      </c>
      <c r="L145" s="103" t="str">
        <f t="shared" si="39"/>
        <v/>
      </c>
      <c r="M145" s="53">
        <v>0</v>
      </c>
      <c r="N145" s="102" t="str">
        <f t="shared" si="40"/>
        <v/>
      </c>
      <c r="O145" s="103" t="str">
        <f t="shared" si="41"/>
        <v/>
      </c>
      <c r="P145" s="53">
        <v>0</v>
      </c>
      <c r="Q145" s="102" t="str">
        <f t="shared" si="42"/>
        <v/>
      </c>
      <c r="R145" s="103" t="str">
        <f t="shared" si="43"/>
        <v/>
      </c>
      <c r="S145" s="53">
        <v>0</v>
      </c>
      <c r="T145" s="102" t="str">
        <f t="shared" si="44"/>
        <v/>
      </c>
      <c r="U145" s="103" t="str">
        <f t="shared" si="45"/>
        <v/>
      </c>
      <c r="V145" s="53">
        <v>0</v>
      </c>
      <c r="W145" s="87" t="str">
        <f t="shared" si="46"/>
        <v/>
      </c>
      <c r="X145" s="103"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9" t="str">
        <f t="shared" si="38"/>
        <v/>
      </c>
      <c r="L146" s="103" t="str">
        <f t="shared" si="39"/>
        <v/>
      </c>
      <c r="M146" s="52">
        <v>0</v>
      </c>
      <c r="N146" s="102" t="str">
        <f t="shared" si="40"/>
        <v/>
      </c>
      <c r="O146" s="103" t="str">
        <f t="shared" si="41"/>
        <v/>
      </c>
      <c r="P146" s="52">
        <v>0</v>
      </c>
      <c r="Q146" s="102" t="str">
        <f t="shared" si="42"/>
        <v/>
      </c>
      <c r="R146" s="103" t="str">
        <f t="shared" si="43"/>
        <v/>
      </c>
      <c r="S146" s="52">
        <v>0</v>
      </c>
      <c r="T146" s="102" t="str">
        <f t="shared" si="44"/>
        <v/>
      </c>
      <c r="U146" s="103" t="str">
        <f t="shared" si="45"/>
        <v/>
      </c>
      <c r="V146" s="52">
        <v>0</v>
      </c>
      <c r="W146" s="87" t="str">
        <f t="shared" si="46"/>
        <v/>
      </c>
      <c r="X146" s="103"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9" t="str">
        <f t="shared" si="38"/>
        <v/>
      </c>
      <c r="L147" s="103" t="str">
        <f t="shared" si="39"/>
        <v/>
      </c>
      <c r="M147" s="53">
        <v>0</v>
      </c>
      <c r="N147" s="102" t="str">
        <f t="shared" si="40"/>
        <v/>
      </c>
      <c r="O147" s="103" t="str">
        <f t="shared" si="41"/>
        <v/>
      </c>
      <c r="P147" s="53">
        <v>0</v>
      </c>
      <c r="Q147" s="102" t="str">
        <f t="shared" si="42"/>
        <v/>
      </c>
      <c r="R147" s="103" t="str">
        <f t="shared" si="43"/>
        <v/>
      </c>
      <c r="S147" s="53">
        <v>0</v>
      </c>
      <c r="T147" s="102" t="str">
        <f t="shared" si="44"/>
        <v/>
      </c>
      <c r="U147" s="103" t="str">
        <f t="shared" si="45"/>
        <v/>
      </c>
      <c r="V147" s="53">
        <v>0</v>
      </c>
      <c r="W147" s="87" t="str">
        <f t="shared" si="46"/>
        <v/>
      </c>
      <c r="X147" s="103"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9" t="str">
        <f t="shared" si="38"/>
        <v/>
      </c>
      <c r="L148" s="103" t="str">
        <f t="shared" si="39"/>
        <v/>
      </c>
      <c r="M148" s="52">
        <v>0</v>
      </c>
      <c r="N148" s="102" t="str">
        <f t="shared" si="40"/>
        <v/>
      </c>
      <c r="O148" s="103" t="str">
        <f t="shared" si="41"/>
        <v/>
      </c>
      <c r="P148" s="52">
        <v>0</v>
      </c>
      <c r="Q148" s="102" t="str">
        <f t="shared" si="42"/>
        <v/>
      </c>
      <c r="R148" s="103" t="str">
        <f t="shared" si="43"/>
        <v/>
      </c>
      <c r="S148" s="52">
        <v>0</v>
      </c>
      <c r="T148" s="102" t="str">
        <f t="shared" si="44"/>
        <v/>
      </c>
      <c r="U148" s="103" t="str">
        <f t="shared" si="45"/>
        <v/>
      </c>
      <c r="V148" s="52">
        <v>0</v>
      </c>
      <c r="W148" s="87" t="str">
        <f t="shared" si="46"/>
        <v/>
      </c>
      <c r="X148" s="103"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9" t="str">
        <f t="shared" si="38"/>
        <v/>
      </c>
      <c r="L149" s="103" t="str">
        <f t="shared" si="39"/>
        <v/>
      </c>
      <c r="M149" s="53">
        <v>0</v>
      </c>
      <c r="N149" s="102" t="str">
        <f t="shared" si="40"/>
        <v/>
      </c>
      <c r="O149" s="103" t="str">
        <f t="shared" si="41"/>
        <v/>
      </c>
      <c r="P149" s="53">
        <v>0</v>
      </c>
      <c r="Q149" s="102" t="str">
        <f t="shared" si="42"/>
        <v/>
      </c>
      <c r="R149" s="103" t="str">
        <f t="shared" si="43"/>
        <v/>
      </c>
      <c r="S149" s="53">
        <v>0</v>
      </c>
      <c r="T149" s="102" t="str">
        <f t="shared" si="44"/>
        <v/>
      </c>
      <c r="U149" s="103" t="str">
        <f t="shared" si="45"/>
        <v/>
      </c>
      <c r="V149" s="53">
        <v>0</v>
      </c>
      <c r="W149" s="87" t="str">
        <f t="shared" si="46"/>
        <v/>
      </c>
      <c r="X149" s="103"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9" t="str">
        <f t="shared" si="38"/>
        <v/>
      </c>
      <c r="L150" s="103" t="str">
        <f t="shared" si="39"/>
        <v/>
      </c>
      <c r="M150" s="52">
        <v>0</v>
      </c>
      <c r="N150" s="102" t="str">
        <f t="shared" si="40"/>
        <v/>
      </c>
      <c r="O150" s="103" t="str">
        <f t="shared" si="41"/>
        <v/>
      </c>
      <c r="P150" s="52">
        <v>0</v>
      </c>
      <c r="Q150" s="102" t="str">
        <f t="shared" si="42"/>
        <v/>
      </c>
      <c r="R150" s="103" t="str">
        <f t="shared" si="43"/>
        <v/>
      </c>
      <c r="S150" s="52">
        <v>0</v>
      </c>
      <c r="T150" s="102" t="str">
        <f t="shared" si="44"/>
        <v/>
      </c>
      <c r="U150" s="103" t="str">
        <f t="shared" si="45"/>
        <v/>
      </c>
      <c r="V150" s="52">
        <v>0</v>
      </c>
      <c r="W150" s="87" t="str">
        <f t="shared" si="46"/>
        <v/>
      </c>
      <c r="X150" s="103"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9" t="str">
        <f t="shared" si="38"/>
        <v/>
      </c>
      <c r="L151" s="103" t="str">
        <f t="shared" si="39"/>
        <v/>
      </c>
      <c r="M151" s="53">
        <v>0</v>
      </c>
      <c r="N151" s="102" t="str">
        <f t="shared" si="40"/>
        <v/>
      </c>
      <c r="O151" s="103" t="str">
        <f t="shared" si="41"/>
        <v/>
      </c>
      <c r="P151" s="53">
        <v>0</v>
      </c>
      <c r="Q151" s="102" t="str">
        <f t="shared" si="42"/>
        <v/>
      </c>
      <c r="R151" s="103" t="str">
        <f t="shared" si="43"/>
        <v/>
      </c>
      <c r="S151" s="53">
        <v>0</v>
      </c>
      <c r="T151" s="102" t="str">
        <f t="shared" si="44"/>
        <v/>
      </c>
      <c r="U151" s="103" t="str">
        <f t="shared" si="45"/>
        <v/>
      </c>
      <c r="V151" s="53">
        <v>0</v>
      </c>
      <c r="W151" s="87" t="str">
        <f t="shared" si="46"/>
        <v/>
      </c>
      <c r="X151" s="103"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9" t="str">
        <f t="shared" si="38"/>
        <v/>
      </c>
      <c r="L152" s="103" t="str">
        <f t="shared" si="39"/>
        <v/>
      </c>
      <c r="M152" s="52">
        <v>0</v>
      </c>
      <c r="N152" s="102" t="str">
        <f t="shared" si="40"/>
        <v/>
      </c>
      <c r="O152" s="103" t="str">
        <f t="shared" si="41"/>
        <v/>
      </c>
      <c r="P152" s="52">
        <v>0</v>
      </c>
      <c r="Q152" s="102" t="str">
        <f t="shared" si="42"/>
        <v/>
      </c>
      <c r="R152" s="103" t="str">
        <f t="shared" si="43"/>
        <v/>
      </c>
      <c r="S152" s="52">
        <v>0</v>
      </c>
      <c r="T152" s="102" t="str">
        <f t="shared" si="44"/>
        <v/>
      </c>
      <c r="U152" s="103" t="str">
        <f t="shared" si="45"/>
        <v/>
      </c>
      <c r="V152" s="52">
        <v>0</v>
      </c>
      <c r="W152" s="87" t="str">
        <f t="shared" si="46"/>
        <v/>
      </c>
      <c r="X152" s="103"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9" t="str">
        <f t="shared" si="38"/>
        <v/>
      </c>
      <c r="L153" s="103" t="str">
        <f t="shared" si="39"/>
        <v/>
      </c>
      <c r="M153" s="53">
        <v>0</v>
      </c>
      <c r="N153" s="102" t="str">
        <f t="shared" si="40"/>
        <v/>
      </c>
      <c r="O153" s="103" t="str">
        <f t="shared" si="41"/>
        <v/>
      </c>
      <c r="P153" s="53">
        <v>0</v>
      </c>
      <c r="Q153" s="102" t="str">
        <f t="shared" si="42"/>
        <v/>
      </c>
      <c r="R153" s="103" t="str">
        <f t="shared" si="43"/>
        <v/>
      </c>
      <c r="S153" s="53">
        <v>0</v>
      </c>
      <c r="T153" s="102" t="str">
        <f t="shared" si="44"/>
        <v/>
      </c>
      <c r="U153" s="103" t="str">
        <f t="shared" si="45"/>
        <v/>
      </c>
      <c r="V153" s="53">
        <v>0</v>
      </c>
      <c r="W153" s="87" t="str">
        <f t="shared" si="46"/>
        <v/>
      </c>
      <c r="X153" s="103"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9" t="str">
        <f t="shared" si="38"/>
        <v/>
      </c>
      <c r="L154" s="103" t="str">
        <f t="shared" si="39"/>
        <v/>
      </c>
      <c r="M154" s="52">
        <v>0</v>
      </c>
      <c r="N154" s="102" t="str">
        <f t="shared" si="40"/>
        <v/>
      </c>
      <c r="O154" s="103" t="str">
        <f t="shared" si="41"/>
        <v/>
      </c>
      <c r="P154" s="52">
        <v>0</v>
      </c>
      <c r="Q154" s="102" t="str">
        <f t="shared" si="42"/>
        <v/>
      </c>
      <c r="R154" s="103" t="str">
        <f t="shared" si="43"/>
        <v/>
      </c>
      <c r="S154" s="52">
        <v>0</v>
      </c>
      <c r="T154" s="102" t="str">
        <f t="shared" si="44"/>
        <v/>
      </c>
      <c r="U154" s="103" t="str">
        <f t="shared" si="45"/>
        <v/>
      </c>
      <c r="V154" s="52">
        <v>0</v>
      </c>
      <c r="W154" s="87" t="str">
        <f t="shared" si="46"/>
        <v/>
      </c>
      <c r="X154" s="103"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9" t="str">
        <f t="shared" si="38"/>
        <v/>
      </c>
      <c r="L155" s="103" t="str">
        <f t="shared" si="39"/>
        <v/>
      </c>
      <c r="M155" s="53">
        <v>0</v>
      </c>
      <c r="N155" s="102" t="str">
        <f t="shared" si="40"/>
        <v/>
      </c>
      <c r="O155" s="103" t="str">
        <f t="shared" si="41"/>
        <v/>
      </c>
      <c r="P155" s="53">
        <v>0</v>
      </c>
      <c r="Q155" s="102" t="str">
        <f t="shared" si="42"/>
        <v/>
      </c>
      <c r="R155" s="103" t="str">
        <f t="shared" si="43"/>
        <v/>
      </c>
      <c r="S155" s="53">
        <v>0</v>
      </c>
      <c r="T155" s="102" t="str">
        <f t="shared" si="44"/>
        <v/>
      </c>
      <c r="U155" s="103" t="str">
        <f t="shared" si="45"/>
        <v/>
      </c>
      <c r="V155" s="53">
        <v>0</v>
      </c>
      <c r="W155" s="87" t="str">
        <f t="shared" si="46"/>
        <v/>
      </c>
      <c r="X155" s="103"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9" t="str">
        <f t="shared" si="38"/>
        <v/>
      </c>
      <c r="L156" s="103" t="str">
        <f t="shared" si="39"/>
        <v/>
      </c>
      <c r="M156" s="52">
        <v>0</v>
      </c>
      <c r="N156" s="102" t="str">
        <f t="shared" si="40"/>
        <v/>
      </c>
      <c r="O156" s="103" t="str">
        <f t="shared" si="41"/>
        <v/>
      </c>
      <c r="P156" s="52">
        <v>0</v>
      </c>
      <c r="Q156" s="102" t="str">
        <f t="shared" si="42"/>
        <v/>
      </c>
      <c r="R156" s="103" t="str">
        <f t="shared" si="43"/>
        <v/>
      </c>
      <c r="S156" s="52">
        <v>0</v>
      </c>
      <c r="T156" s="102" t="str">
        <f t="shared" si="44"/>
        <v/>
      </c>
      <c r="U156" s="103" t="str">
        <f t="shared" si="45"/>
        <v/>
      </c>
      <c r="V156" s="52">
        <v>0</v>
      </c>
      <c r="W156" s="87" t="str">
        <f t="shared" si="46"/>
        <v/>
      </c>
      <c r="X156" s="103"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9" t="str">
        <f t="shared" si="38"/>
        <v/>
      </c>
      <c r="L157" s="103" t="str">
        <f t="shared" si="39"/>
        <v/>
      </c>
      <c r="M157" s="53">
        <v>0</v>
      </c>
      <c r="N157" s="102" t="str">
        <f t="shared" si="40"/>
        <v/>
      </c>
      <c r="O157" s="103" t="str">
        <f t="shared" si="41"/>
        <v/>
      </c>
      <c r="P157" s="53">
        <v>0</v>
      </c>
      <c r="Q157" s="102" t="str">
        <f t="shared" si="42"/>
        <v/>
      </c>
      <c r="R157" s="103" t="str">
        <f t="shared" si="43"/>
        <v/>
      </c>
      <c r="S157" s="53">
        <v>0</v>
      </c>
      <c r="T157" s="102" t="str">
        <f t="shared" si="44"/>
        <v/>
      </c>
      <c r="U157" s="103" t="str">
        <f t="shared" si="45"/>
        <v/>
      </c>
      <c r="V157" s="53">
        <v>0</v>
      </c>
      <c r="W157" s="87" t="str">
        <f t="shared" si="46"/>
        <v/>
      </c>
      <c r="X157" s="103"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9" t="str">
        <f t="shared" si="38"/>
        <v/>
      </c>
      <c r="L158" s="103" t="str">
        <f t="shared" si="39"/>
        <v/>
      </c>
      <c r="M158" s="52">
        <v>0</v>
      </c>
      <c r="N158" s="102" t="str">
        <f t="shared" si="40"/>
        <v/>
      </c>
      <c r="O158" s="103" t="str">
        <f t="shared" si="41"/>
        <v/>
      </c>
      <c r="P158" s="52">
        <v>0</v>
      </c>
      <c r="Q158" s="102" t="str">
        <f t="shared" si="42"/>
        <v/>
      </c>
      <c r="R158" s="103" t="str">
        <f t="shared" si="43"/>
        <v/>
      </c>
      <c r="S158" s="52">
        <v>0</v>
      </c>
      <c r="T158" s="102" t="str">
        <f t="shared" si="44"/>
        <v/>
      </c>
      <c r="U158" s="103" t="str">
        <f t="shared" si="45"/>
        <v/>
      </c>
      <c r="V158" s="52">
        <v>0</v>
      </c>
      <c r="W158" s="87" t="str">
        <f t="shared" si="46"/>
        <v/>
      </c>
      <c r="X158" s="103"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9" t="str">
        <f t="shared" si="38"/>
        <v/>
      </c>
      <c r="L159" s="103" t="str">
        <f t="shared" si="39"/>
        <v/>
      </c>
      <c r="M159" s="53">
        <v>0</v>
      </c>
      <c r="N159" s="102" t="str">
        <f t="shared" si="40"/>
        <v/>
      </c>
      <c r="O159" s="103" t="str">
        <f t="shared" si="41"/>
        <v/>
      </c>
      <c r="P159" s="53">
        <v>0</v>
      </c>
      <c r="Q159" s="102" t="str">
        <f t="shared" si="42"/>
        <v/>
      </c>
      <c r="R159" s="103" t="str">
        <f t="shared" si="43"/>
        <v/>
      </c>
      <c r="S159" s="53">
        <v>0</v>
      </c>
      <c r="T159" s="102" t="str">
        <f t="shared" si="44"/>
        <v/>
      </c>
      <c r="U159" s="103" t="str">
        <f t="shared" si="45"/>
        <v/>
      </c>
      <c r="V159" s="53">
        <v>0</v>
      </c>
      <c r="W159" s="87" t="str">
        <f t="shared" si="46"/>
        <v/>
      </c>
      <c r="X159" s="103"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9" t="str">
        <f t="shared" si="38"/>
        <v/>
      </c>
      <c r="L160" s="103" t="str">
        <f t="shared" si="39"/>
        <v/>
      </c>
      <c r="M160" s="52">
        <v>0</v>
      </c>
      <c r="N160" s="102" t="str">
        <f t="shared" si="40"/>
        <v/>
      </c>
      <c r="O160" s="103" t="str">
        <f t="shared" si="41"/>
        <v/>
      </c>
      <c r="P160" s="52">
        <v>0</v>
      </c>
      <c r="Q160" s="102" t="str">
        <f t="shared" si="42"/>
        <v/>
      </c>
      <c r="R160" s="103" t="str">
        <f t="shared" si="43"/>
        <v/>
      </c>
      <c r="S160" s="52">
        <v>0</v>
      </c>
      <c r="T160" s="102" t="str">
        <f t="shared" si="44"/>
        <v/>
      </c>
      <c r="U160" s="103" t="str">
        <f t="shared" si="45"/>
        <v/>
      </c>
      <c r="V160" s="52">
        <v>0</v>
      </c>
      <c r="W160" s="87" t="str">
        <f t="shared" si="46"/>
        <v/>
      </c>
      <c r="X160" s="103"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9" t="str">
        <f t="shared" si="38"/>
        <v/>
      </c>
      <c r="L161" s="103" t="str">
        <f t="shared" si="39"/>
        <v/>
      </c>
      <c r="M161" s="53">
        <v>0</v>
      </c>
      <c r="N161" s="102" t="str">
        <f t="shared" si="40"/>
        <v/>
      </c>
      <c r="O161" s="103" t="str">
        <f t="shared" si="41"/>
        <v/>
      </c>
      <c r="P161" s="53">
        <v>0</v>
      </c>
      <c r="Q161" s="102" t="str">
        <f t="shared" si="42"/>
        <v/>
      </c>
      <c r="R161" s="103" t="str">
        <f t="shared" si="43"/>
        <v/>
      </c>
      <c r="S161" s="53">
        <v>0</v>
      </c>
      <c r="T161" s="102" t="str">
        <f t="shared" si="44"/>
        <v/>
      </c>
      <c r="U161" s="103" t="str">
        <f t="shared" si="45"/>
        <v/>
      </c>
      <c r="V161" s="53">
        <v>0</v>
      </c>
      <c r="W161" s="87" t="str">
        <f t="shared" si="46"/>
        <v/>
      </c>
      <c r="X161" s="103"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9" t="str">
        <f t="shared" si="38"/>
        <v/>
      </c>
      <c r="L162" s="103" t="str">
        <f t="shared" si="39"/>
        <v/>
      </c>
      <c r="M162" s="52">
        <v>0</v>
      </c>
      <c r="N162" s="102" t="str">
        <f t="shared" si="40"/>
        <v/>
      </c>
      <c r="O162" s="103" t="str">
        <f t="shared" si="41"/>
        <v/>
      </c>
      <c r="P162" s="52">
        <v>0</v>
      </c>
      <c r="Q162" s="102" t="str">
        <f t="shared" si="42"/>
        <v/>
      </c>
      <c r="R162" s="103" t="str">
        <f t="shared" si="43"/>
        <v/>
      </c>
      <c r="S162" s="52">
        <v>0</v>
      </c>
      <c r="T162" s="102" t="str">
        <f t="shared" si="44"/>
        <v/>
      </c>
      <c r="U162" s="103" t="str">
        <f t="shared" si="45"/>
        <v/>
      </c>
      <c r="V162" s="52">
        <v>0</v>
      </c>
      <c r="W162" s="87" t="str">
        <f t="shared" si="46"/>
        <v/>
      </c>
      <c r="X162" s="103"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9" t="str">
        <f t="shared" si="38"/>
        <v/>
      </c>
      <c r="L163" s="103" t="str">
        <f t="shared" si="39"/>
        <v/>
      </c>
      <c r="M163" s="53">
        <v>0</v>
      </c>
      <c r="N163" s="102" t="str">
        <f t="shared" si="40"/>
        <v/>
      </c>
      <c r="O163" s="103" t="str">
        <f t="shared" si="41"/>
        <v/>
      </c>
      <c r="P163" s="53">
        <v>0</v>
      </c>
      <c r="Q163" s="102" t="str">
        <f t="shared" si="42"/>
        <v/>
      </c>
      <c r="R163" s="103" t="str">
        <f t="shared" si="43"/>
        <v/>
      </c>
      <c r="S163" s="53">
        <v>0</v>
      </c>
      <c r="T163" s="102" t="str">
        <f t="shared" si="44"/>
        <v/>
      </c>
      <c r="U163" s="103" t="str">
        <f t="shared" si="45"/>
        <v/>
      </c>
      <c r="V163" s="53">
        <v>0</v>
      </c>
      <c r="W163" s="87" t="str">
        <f t="shared" si="46"/>
        <v/>
      </c>
      <c r="X163" s="103"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9" t="str">
        <f t="shared" si="38"/>
        <v/>
      </c>
      <c r="L164" s="103" t="str">
        <f t="shared" si="39"/>
        <v/>
      </c>
      <c r="M164" s="52">
        <v>0</v>
      </c>
      <c r="N164" s="102" t="str">
        <f t="shared" si="40"/>
        <v/>
      </c>
      <c r="O164" s="103" t="str">
        <f t="shared" si="41"/>
        <v/>
      </c>
      <c r="P164" s="52">
        <v>0</v>
      </c>
      <c r="Q164" s="102" t="str">
        <f t="shared" si="42"/>
        <v/>
      </c>
      <c r="R164" s="103" t="str">
        <f t="shared" si="43"/>
        <v/>
      </c>
      <c r="S164" s="52">
        <v>0</v>
      </c>
      <c r="T164" s="102" t="str">
        <f t="shared" si="44"/>
        <v/>
      </c>
      <c r="U164" s="103" t="str">
        <f t="shared" si="45"/>
        <v/>
      </c>
      <c r="V164" s="52">
        <v>0</v>
      </c>
      <c r="W164" s="87" t="str">
        <f t="shared" si="46"/>
        <v/>
      </c>
      <c r="X164" s="103"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9" t="str">
        <f t="shared" si="38"/>
        <v/>
      </c>
      <c r="L165" s="103" t="str">
        <f t="shared" si="39"/>
        <v/>
      </c>
      <c r="M165" s="53">
        <v>0</v>
      </c>
      <c r="N165" s="102" t="str">
        <f t="shared" si="40"/>
        <v/>
      </c>
      <c r="O165" s="103" t="str">
        <f t="shared" si="41"/>
        <v/>
      </c>
      <c r="P165" s="53">
        <v>0</v>
      </c>
      <c r="Q165" s="102" t="str">
        <f t="shared" si="42"/>
        <v/>
      </c>
      <c r="R165" s="103" t="str">
        <f t="shared" si="43"/>
        <v/>
      </c>
      <c r="S165" s="53">
        <v>0</v>
      </c>
      <c r="T165" s="102" t="str">
        <f t="shared" si="44"/>
        <v/>
      </c>
      <c r="U165" s="103" t="str">
        <f t="shared" si="45"/>
        <v/>
      </c>
      <c r="V165" s="53">
        <v>0</v>
      </c>
      <c r="W165" s="87" t="str">
        <f t="shared" si="46"/>
        <v/>
      </c>
      <c r="X165" s="103"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9" t="str">
        <f t="shared" si="38"/>
        <v/>
      </c>
      <c r="L166" s="103" t="str">
        <f t="shared" si="39"/>
        <v/>
      </c>
      <c r="M166" s="52">
        <v>0</v>
      </c>
      <c r="N166" s="102" t="str">
        <f t="shared" si="40"/>
        <v/>
      </c>
      <c r="O166" s="103" t="str">
        <f t="shared" si="41"/>
        <v/>
      </c>
      <c r="P166" s="52">
        <v>0</v>
      </c>
      <c r="Q166" s="102" t="str">
        <f t="shared" si="42"/>
        <v/>
      </c>
      <c r="R166" s="103" t="str">
        <f t="shared" si="43"/>
        <v/>
      </c>
      <c r="S166" s="52">
        <v>0</v>
      </c>
      <c r="T166" s="102" t="str">
        <f t="shared" si="44"/>
        <v/>
      </c>
      <c r="U166" s="103" t="str">
        <f t="shared" si="45"/>
        <v/>
      </c>
      <c r="V166" s="52">
        <v>0</v>
      </c>
      <c r="W166" s="87" t="str">
        <f t="shared" si="46"/>
        <v/>
      </c>
      <c r="X166" s="103"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9" t="str">
        <f t="shared" si="38"/>
        <v/>
      </c>
      <c r="L167" s="103" t="str">
        <f t="shared" si="39"/>
        <v/>
      </c>
      <c r="M167" s="53">
        <v>0</v>
      </c>
      <c r="N167" s="102" t="str">
        <f t="shared" si="40"/>
        <v/>
      </c>
      <c r="O167" s="103" t="str">
        <f t="shared" si="41"/>
        <v/>
      </c>
      <c r="P167" s="53">
        <v>0</v>
      </c>
      <c r="Q167" s="102" t="str">
        <f t="shared" si="42"/>
        <v/>
      </c>
      <c r="R167" s="103" t="str">
        <f t="shared" si="43"/>
        <v/>
      </c>
      <c r="S167" s="53">
        <v>0</v>
      </c>
      <c r="T167" s="102" t="str">
        <f t="shared" si="44"/>
        <v/>
      </c>
      <c r="U167" s="103" t="str">
        <f t="shared" si="45"/>
        <v/>
      </c>
      <c r="V167" s="53">
        <v>0</v>
      </c>
      <c r="W167" s="87" t="str">
        <f t="shared" si="46"/>
        <v/>
      </c>
      <c r="X167" s="103"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9" t="str">
        <f t="shared" si="38"/>
        <v/>
      </c>
      <c r="L168" s="103" t="str">
        <f t="shared" si="39"/>
        <v/>
      </c>
      <c r="M168" s="52">
        <v>0</v>
      </c>
      <c r="N168" s="102" t="str">
        <f t="shared" si="40"/>
        <v/>
      </c>
      <c r="O168" s="103" t="str">
        <f t="shared" si="41"/>
        <v/>
      </c>
      <c r="P168" s="52">
        <v>0</v>
      </c>
      <c r="Q168" s="102" t="str">
        <f t="shared" si="42"/>
        <v/>
      </c>
      <c r="R168" s="103" t="str">
        <f t="shared" si="43"/>
        <v/>
      </c>
      <c r="S168" s="52">
        <v>0</v>
      </c>
      <c r="T168" s="102" t="str">
        <f t="shared" si="44"/>
        <v/>
      </c>
      <c r="U168" s="103" t="str">
        <f t="shared" si="45"/>
        <v/>
      </c>
      <c r="V168" s="52">
        <v>0</v>
      </c>
      <c r="W168" s="87" t="str">
        <f t="shared" si="46"/>
        <v/>
      </c>
      <c r="X168" s="103"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9" t="str">
        <f t="shared" si="38"/>
        <v/>
      </c>
      <c r="L169" s="103" t="str">
        <f t="shared" si="39"/>
        <v/>
      </c>
      <c r="M169" s="53">
        <v>0</v>
      </c>
      <c r="N169" s="102" t="str">
        <f t="shared" si="40"/>
        <v/>
      </c>
      <c r="O169" s="103" t="str">
        <f t="shared" si="41"/>
        <v/>
      </c>
      <c r="P169" s="53">
        <v>0</v>
      </c>
      <c r="Q169" s="102" t="str">
        <f t="shared" si="42"/>
        <v/>
      </c>
      <c r="R169" s="103" t="str">
        <f t="shared" si="43"/>
        <v/>
      </c>
      <c r="S169" s="53">
        <v>0</v>
      </c>
      <c r="T169" s="102" t="str">
        <f t="shared" si="44"/>
        <v/>
      </c>
      <c r="U169" s="103" t="str">
        <f t="shared" si="45"/>
        <v/>
      </c>
      <c r="V169" s="53">
        <v>0</v>
      </c>
      <c r="W169" s="87" t="str">
        <f t="shared" si="46"/>
        <v/>
      </c>
      <c r="X169" s="103"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9" t="str">
        <f t="shared" si="38"/>
        <v/>
      </c>
      <c r="L170" s="103" t="str">
        <f t="shared" si="39"/>
        <v/>
      </c>
      <c r="M170" s="52">
        <v>0</v>
      </c>
      <c r="N170" s="102" t="str">
        <f t="shared" si="40"/>
        <v/>
      </c>
      <c r="O170" s="103" t="str">
        <f t="shared" si="41"/>
        <v/>
      </c>
      <c r="P170" s="52">
        <v>0</v>
      </c>
      <c r="Q170" s="102" t="str">
        <f t="shared" si="42"/>
        <v/>
      </c>
      <c r="R170" s="103" t="str">
        <f t="shared" si="43"/>
        <v/>
      </c>
      <c r="S170" s="52">
        <v>0</v>
      </c>
      <c r="T170" s="102" t="str">
        <f t="shared" si="44"/>
        <v/>
      </c>
      <c r="U170" s="103" t="str">
        <f t="shared" si="45"/>
        <v/>
      </c>
      <c r="V170" s="52">
        <v>0</v>
      </c>
      <c r="W170" s="87" t="str">
        <f t="shared" si="46"/>
        <v/>
      </c>
      <c r="X170" s="103"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9" t="str">
        <f t="shared" si="38"/>
        <v/>
      </c>
      <c r="L171" s="103" t="str">
        <f t="shared" si="39"/>
        <v/>
      </c>
      <c r="M171" s="53">
        <v>0</v>
      </c>
      <c r="N171" s="102" t="str">
        <f t="shared" si="40"/>
        <v/>
      </c>
      <c r="O171" s="103" t="str">
        <f t="shared" si="41"/>
        <v/>
      </c>
      <c r="P171" s="53">
        <v>0</v>
      </c>
      <c r="Q171" s="102" t="str">
        <f t="shared" si="42"/>
        <v/>
      </c>
      <c r="R171" s="103" t="str">
        <f t="shared" si="43"/>
        <v/>
      </c>
      <c r="S171" s="53">
        <v>0</v>
      </c>
      <c r="T171" s="102" t="str">
        <f t="shared" si="44"/>
        <v/>
      </c>
      <c r="U171" s="103" t="str">
        <f t="shared" si="45"/>
        <v/>
      </c>
      <c r="V171" s="53">
        <v>0</v>
      </c>
      <c r="W171" s="87" t="str">
        <f t="shared" si="46"/>
        <v/>
      </c>
      <c r="X171" s="103"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9" t="str">
        <f t="shared" si="38"/>
        <v/>
      </c>
      <c r="L172" s="103" t="str">
        <f t="shared" si="39"/>
        <v/>
      </c>
      <c r="M172" s="52">
        <v>0</v>
      </c>
      <c r="N172" s="102" t="str">
        <f t="shared" si="40"/>
        <v/>
      </c>
      <c r="O172" s="103" t="str">
        <f t="shared" si="41"/>
        <v/>
      </c>
      <c r="P172" s="52">
        <v>0</v>
      </c>
      <c r="Q172" s="102" t="str">
        <f t="shared" si="42"/>
        <v/>
      </c>
      <c r="R172" s="103" t="str">
        <f t="shared" si="43"/>
        <v/>
      </c>
      <c r="S172" s="52">
        <v>0</v>
      </c>
      <c r="T172" s="102" t="str">
        <f t="shared" si="44"/>
        <v/>
      </c>
      <c r="U172" s="103" t="str">
        <f t="shared" si="45"/>
        <v/>
      </c>
      <c r="V172" s="52">
        <v>0</v>
      </c>
      <c r="W172" s="87" t="str">
        <f t="shared" si="46"/>
        <v/>
      </c>
      <c r="X172" s="103"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9" t="str">
        <f t="shared" si="38"/>
        <v/>
      </c>
      <c r="L173" s="103" t="str">
        <f t="shared" si="39"/>
        <v/>
      </c>
      <c r="M173" s="53">
        <v>0</v>
      </c>
      <c r="N173" s="102" t="str">
        <f t="shared" si="40"/>
        <v/>
      </c>
      <c r="O173" s="103" t="str">
        <f t="shared" si="41"/>
        <v/>
      </c>
      <c r="P173" s="53">
        <v>0</v>
      </c>
      <c r="Q173" s="102" t="str">
        <f t="shared" si="42"/>
        <v/>
      </c>
      <c r="R173" s="103" t="str">
        <f t="shared" si="43"/>
        <v/>
      </c>
      <c r="S173" s="53">
        <v>0</v>
      </c>
      <c r="T173" s="102" t="str">
        <f t="shared" si="44"/>
        <v/>
      </c>
      <c r="U173" s="103" t="str">
        <f t="shared" si="45"/>
        <v/>
      </c>
      <c r="V173" s="53">
        <v>0</v>
      </c>
      <c r="W173" s="87" t="str">
        <f t="shared" si="46"/>
        <v/>
      </c>
      <c r="X173" s="103"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9" t="str">
        <f t="shared" si="38"/>
        <v/>
      </c>
      <c r="L174" s="103" t="str">
        <f t="shared" si="39"/>
        <v/>
      </c>
      <c r="M174" s="52">
        <v>0</v>
      </c>
      <c r="N174" s="102" t="str">
        <f t="shared" si="40"/>
        <v/>
      </c>
      <c r="O174" s="103" t="str">
        <f t="shared" si="41"/>
        <v/>
      </c>
      <c r="P174" s="52">
        <v>0</v>
      </c>
      <c r="Q174" s="102" t="str">
        <f t="shared" si="42"/>
        <v/>
      </c>
      <c r="R174" s="103" t="str">
        <f t="shared" si="43"/>
        <v/>
      </c>
      <c r="S174" s="52">
        <v>0</v>
      </c>
      <c r="T174" s="102" t="str">
        <f t="shared" si="44"/>
        <v/>
      </c>
      <c r="U174" s="103" t="str">
        <f t="shared" si="45"/>
        <v/>
      </c>
      <c r="V174" s="52">
        <v>0</v>
      </c>
      <c r="W174" s="87" t="str">
        <f t="shared" si="46"/>
        <v/>
      </c>
      <c r="X174" s="103"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9" t="str">
        <f t="shared" si="38"/>
        <v/>
      </c>
      <c r="L175" s="103" t="str">
        <f t="shared" si="39"/>
        <v/>
      </c>
      <c r="M175" s="53">
        <v>0</v>
      </c>
      <c r="N175" s="102" t="str">
        <f t="shared" si="40"/>
        <v/>
      </c>
      <c r="O175" s="103" t="str">
        <f t="shared" si="41"/>
        <v/>
      </c>
      <c r="P175" s="53">
        <v>0</v>
      </c>
      <c r="Q175" s="102" t="str">
        <f t="shared" si="42"/>
        <v/>
      </c>
      <c r="R175" s="103" t="str">
        <f t="shared" si="43"/>
        <v/>
      </c>
      <c r="S175" s="53">
        <v>0</v>
      </c>
      <c r="T175" s="102" t="str">
        <f t="shared" si="44"/>
        <v/>
      </c>
      <c r="U175" s="103" t="str">
        <f t="shared" si="45"/>
        <v/>
      </c>
      <c r="V175" s="53">
        <v>0</v>
      </c>
      <c r="W175" s="87" t="str">
        <f t="shared" si="46"/>
        <v/>
      </c>
      <c r="X175" s="103"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9" t="str">
        <f t="shared" si="38"/>
        <v/>
      </c>
      <c r="L176" s="103" t="str">
        <f t="shared" si="39"/>
        <v/>
      </c>
      <c r="M176" s="52">
        <v>0</v>
      </c>
      <c r="N176" s="102" t="str">
        <f t="shared" si="40"/>
        <v/>
      </c>
      <c r="O176" s="103" t="str">
        <f t="shared" si="41"/>
        <v/>
      </c>
      <c r="P176" s="52">
        <v>0</v>
      </c>
      <c r="Q176" s="102" t="str">
        <f t="shared" si="42"/>
        <v/>
      </c>
      <c r="R176" s="103" t="str">
        <f t="shared" si="43"/>
        <v/>
      </c>
      <c r="S176" s="52">
        <v>0</v>
      </c>
      <c r="T176" s="102" t="str">
        <f t="shared" si="44"/>
        <v/>
      </c>
      <c r="U176" s="103" t="str">
        <f t="shared" si="45"/>
        <v/>
      </c>
      <c r="V176" s="52">
        <v>0</v>
      </c>
      <c r="W176" s="87" t="str">
        <f t="shared" si="46"/>
        <v/>
      </c>
      <c r="X176" s="103"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9" t="str">
        <f t="shared" si="38"/>
        <v/>
      </c>
      <c r="L177" s="103" t="str">
        <f t="shared" si="39"/>
        <v/>
      </c>
      <c r="M177" s="53">
        <v>0</v>
      </c>
      <c r="N177" s="102" t="str">
        <f t="shared" si="40"/>
        <v/>
      </c>
      <c r="O177" s="103" t="str">
        <f t="shared" si="41"/>
        <v/>
      </c>
      <c r="P177" s="53">
        <v>0</v>
      </c>
      <c r="Q177" s="102" t="str">
        <f t="shared" si="42"/>
        <v/>
      </c>
      <c r="R177" s="103" t="str">
        <f t="shared" si="43"/>
        <v/>
      </c>
      <c r="S177" s="53">
        <v>0</v>
      </c>
      <c r="T177" s="102" t="str">
        <f t="shared" si="44"/>
        <v/>
      </c>
      <c r="U177" s="103" t="str">
        <f t="shared" si="45"/>
        <v/>
      </c>
      <c r="V177" s="53">
        <v>0</v>
      </c>
      <c r="W177" s="87" t="str">
        <f t="shared" si="46"/>
        <v/>
      </c>
      <c r="X177" s="103"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9" t="str">
        <f t="shared" si="38"/>
        <v/>
      </c>
      <c r="L178" s="103" t="str">
        <f t="shared" si="39"/>
        <v/>
      </c>
      <c r="M178" s="52">
        <v>0</v>
      </c>
      <c r="N178" s="102" t="str">
        <f t="shared" si="40"/>
        <v/>
      </c>
      <c r="O178" s="103" t="str">
        <f t="shared" si="41"/>
        <v/>
      </c>
      <c r="P178" s="52">
        <v>0</v>
      </c>
      <c r="Q178" s="102" t="str">
        <f t="shared" si="42"/>
        <v/>
      </c>
      <c r="R178" s="103" t="str">
        <f t="shared" si="43"/>
        <v/>
      </c>
      <c r="S178" s="52">
        <v>0</v>
      </c>
      <c r="T178" s="102" t="str">
        <f t="shared" si="44"/>
        <v/>
      </c>
      <c r="U178" s="103" t="str">
        <f t="shared" si="45"/>
        <v/>
      </c>
      <c r="V178" s="52">
        <v>0</v>
      </c>
      <c r="W178" s="87" t="str">
        <f t="shared" si="46"/>
        <v/>
      </c>
      <c r="X178" s="103"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9" t="str">
        <f t="shared" si="38"/>
        <v/>
      </c>
      <c r="L179" s="103" t="str">
        <f t="shared" si="39"/>
        <v/>
      </c>
      <c r="M179" s="53">
        <v>0</v>
      </c>
      <c r="N179" s="102" t="str">
        <f t="shared" si="40"/>
        <v/>
      </c>
      <c r="O179" s="103" t="str">
        <f t="shared" si="41"/>
        <v/>
      </c>
      <c r="P179" s="53">
        <v>0</v>
      </c>
      <c r="Q179" s="102" t="str">
        <f t="shared" si="42"/>
        <v/>
      </c>
      <c r="R179" s="103" t="str">
        <f t="shared" si="43"/>
        <v/>
      </c>
      <c r="S179" s="53">
        <v>0</v>
      </c>
      <c r="T179" s="102" t="str">
        <f t="shared" si="44"/>
        <v/>
      </c>
      <c r="U179" s="103" t="str">
        <f t="shared" si="45"/>
        <v/>
      </c>
      <c r="V179" s="53">
        <v>0</v>
      </c>
      <c r="W179" s="87" t="str">
        <f t="shared" si="46"/>
        <v/>
      </c>
      <c r="X179" s="103"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9" t="str">
        <f t="shared" si="38"/>
        <v/>
      </c>
      <c r="L180" s="103" t="str">
        <f t="shared" si="39"/>
        <v/>
      </c>
      <c r="M180" s="52">
        <v>0</v>
      </c>
      <c r="N180" s="102" t="str">
        <f t="shared" si="40"/>
        <v/>
      </c>
      <c r="O180" s="103" t="str">
        <f t="shared" si="41"/>
        <v/>
      </c>
      <c r="P180" s="52">
        <v>0</v>
      </c>
      <c r="Q180" s="102" t="str">
        <f t="shared" si="42"/>
        <v/>
      </c>
      <c r="R180" s="103" t="str">
        <f t="shared" si="43"/>
        <v/>
      </c>
      <c r="S180" s="52">
        <v>0</v>
      </c>
      <c r="T180" s="102" t="str">
        <f t="shared" si="44"/>
        <v/>
      </c>
      <c r="U180" s="103" t="str">
        <f t="shared" si="45"/>
        <v/>
      </c>
      <c r="V180" s="52">
        <v>0</v>
      </c>
      <c r="W180" s="87" t="str">
        <f t="shared" si="46"/>
        <v/>
      </c>
      <c r="X180" s="103"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9" t="str">
        <f t="shared" si="38"/>
        <v/>
      </c>
      <c r="L181" s="103" t="str">
        <f t="shared" si="39"/>
        <v/>
      </c>
      <c r="M181" s="53">
        <v>0</v>
      </c>
      <c r="N181" s="102" t="str">
        <f t="shared" si="40"/>
        <v/>
      </c>
      <c r="O181" s="103" t="str">
        <f t="shared" si="41"/>
        <v/>
      </c>
      <c r="P181" s="53">
        <v>0</v>
      </c>
      <c r="Q181" s="102" t="str">
        <f t="shared" si="42"/>
        <v/>
      </c>
      <c r="R181" s="103" t="str">
        <f t="shared" si="43"/>
        <v/>
      </c>
      <c r="S181" s="53">
        <v>0</v>
      </c>
      <c r="T181" s="102" t="str">
        <f t="shared" si="44"/>
        <v/>
      </c>
      <c r="U181" s="103" t="str">
        <f t="shared" si="45"/>
        <v/>
      </c>
      <c r="V181" s="53">
        <v>0</v>
      </c>
      <c r="W181" s="87" t="str">
        <f t="shared" si="46"/>
        <v/>
      </c>
      <c r="X181" s="103"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9" t="str">
        <f t="shared" si="38"/>
        <v/>
      </c>
      <c r="L182" s="103" t="str">
        <f t="shared" si="39"/>
        <v/>
      </c>
      <c r="M182" s="52">
        <v>0</v>
      </c>
      <c r="N182" s="102" t="str">
        <f t="shared" si="40"/>
        <v/>
      </c>
      <c r="O182" s="103" t="str">
        <f t="shared" si="41"/>
        <v/>
      </c>
      <c r="P182" s="52">
        <v>0</v>
      </c>
      <c r="Q182" s="102" t="str">
        <f t="shared" si="42"/>
        <v/>
      </c>
      <c r="R182" s="103" t="str">
        <f t="shared" si="43"/>
        <v/>
      </c>
      <c r="S182" s="52">
        <v>0</v>
      </c>
      <c r="T182" s="102" t="str">
        <f t="shared" si="44"/>
        <v/>
      </c>
      <c r="U182" s="103" t="str">
        <f t="shared" si="45"/>
        <v/>
      </c>
      <c r="V182" s="52">
        <v>0</v>
      </c>
      <c r="W182" s="87" t="str">
        <f t="shared" si="46"/>
        <v/>
      </c>
      <c r="X182" s="103"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9" t="str">
        <f t="shared" si="38"/>
        <v/>
      </c>
      <c r="L183" s="103" t="str">
        <f t="shared" si="39"/>
        <v/>
      </c>
      <c r="M183" s="53">
        <v>0</v>
      </c>
      <c r="N183" s="102" t="str">
        <f t="shared" si="40"/>
        <v/>
      </c>
      <c r="O183" s="103" t="str">
        <f t="shared" si="41"/>
        <v/>
      </c>
      <c r="P183" s="53">
        <v>0</v>
      </c>
      <c r="Q183" s="102" t="str">
        <f t="shared" si="42"/>
        <v/>
      </c>
      <c r="R183" s="103" t="str">
        <f t="shared" si="43"/>
        <v/>
      </c>
      <c r="S183" s="53">
        <v>0</v>
      </c>
      <c r="T183" s="102" t="str">
        <f t="shared" si="44"/>
        <v/>
      </c>
      <c r="U183" s="103" t="str">
        <f t="shared" si="45"/>
        <v/>
      </c>
      <c r="V183" s="53">
        <v>0</v>
      </c>
      <c r="W183" s="87" t="str">
        <f t="shared" si="46"/>
        <v/>
      </c>
      <c r="X183" s="103"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9" t="str">
        <f t="shared" si="38"/>
        <v/>
      </c>
      <c r="L184" s="103" t="str">
        <f t="shared" si="39"/>
        <v/>
      </c>
      <c r="M184" s="52">
        <v>0</v>
      </c>
      <c r="N184" s="102" t="str">
        <f t="shared" si="40"/>
        <v/>
      </c>
      <c r="O184" s="103" t="str">
        <f t="shared" si="41"/>
        <v/>
      </c>
      <c r="P184" s="52">
        <v>0</v>
      </c>
      <c r="Q184" s="102" t="str">
        <f t="shared" si="42"/>
        <v/>
      </c>
      <c r="R184" s="103" t="str">
        <f t="shared" si="43"/>
        <v/>
      </c>
      <c r="S184" s="52">
        <v>0</v>
      </c>
      <c r="T184" s="102" t="str">
        <f t="shared" si="44"/>
        <v/>
      </c>
      <c r="U184" s="103" t="str">
        <f t="shared" si="45"/>
        <v/>
      </c>
      <c r="V184" s="52">
        <v>0</v>
      </c>
      <c r="W184" s="87" t="str">
        <f t="shared" si="46"/>
        <v/>
      </c>
      <c r="X184" s="103"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9" t="str">
        <f t="shared" si="38"/>
        <v/>
      </c>
      <c r="L185" s="103" t="str">
        <f t="shared" si="39"/>
        <v/>
      </c>
      <c r="M185" s="53">
        <v>0</v>
      </c>
      <c r="N185" s="102" t="str">
        <f t="shared" si="40"/>
        <v/>
      </c>
      <c r="O185" s="103" t="str">
        <f t="shared" si="41"/>
        <v/>
      </c>
      <c r="P185" s="53">
        <v>0</v>
      </c>
      <c r="Q185" s="102" t="str">
        <f t="shared" si="42"/>
        <v/>
      </c>
      <c r="R185" s="103" t="str">
        <f t="shared" si="43"/>
        <v/>
      </c>
      <c r="S185" s="53">
        <v>0</v>
      </c>
      <c r="T185" s="102" t="str">
        <f t="shared" si="44"/>
        <v/>
      </c>
      <c r="U185" s="103" t="str">
        <f t="shared" si="45"/>
        <v/>
      </c>
      <c r="V185" s="53">
        <v>0</v>
      </c>
      <c r="W185" s="87" t="str">
        <f t="shared" si="46"/>
        <v/>
      </c>
      <c r="X185" s="103"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9" t="str">
        <f t="shared" si="38"/>
        <v/>
      </c>
      <c r="L186" s="103" t="str">
        <f t="shared" si="39"/>
        <v/>
      </c>
      <c r="M186" s="52">
        <v>0</v>
      </c>
      <c r="N186" s="102" t="str">
        <f t="shared" si="40"/>
        <v/>
      </c>
      <c r="O186" s="103" t="str">
        <f t="shared" si="41"/>
        <v/>
      </c>
      <c r="P186" s="52">
        <v>0</v>
      </c>
      <c r="Q186" s="102" t="str">
        <f t="shared" si="42"/>
        <v/>
      </c>
      <c r="R186" s="103" t="str">
        <f t="shared" si="43"/>
        <v/>
      </c>
      <c r="S186" s="52">
        <v>0</v>
      </c>
      <c r="T186" s="102" t="str">
        <f t="shared" si="44"/>
        <v/>
      </c>
      <c r="U186" s="103" t="str">
        <f t="shared" si="45"/>
        <v/>
      </c>
      <c r="V186" s="52">
        <v>0</v>
      </c>
      <c r="W186" s="87" t="str">
        <f t="shared" si="46"/>
        <v/>
      </c>
      <c r="X186" s="103"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9" t="str">
        <f t="shared" si="38"/>
        <v/>
      </c>
      <c r="L187" s="103" t="str">
        <f t="shared" si="39"/>
        <v/>
      </c>
      <c r="M187" s="53">
        <v>0</v>
      </c>
      <c r="N187" s="102" t="str">
        <f t="shared" si="40"/>
        <v/>
      </c>
      <c r="O187" s="103" t="str">
        <f t="shared" si="41"/>
        <v/>
      </c>
      <c r="P187" s="53">
        <v>0</v>
      </c>
      <c r="Q187" s="102" t="str">
        <f t="shared" si="42"/>
        <v/>
      </c>
      <c r="R187" s="103" t="str">
        <f t="shared" si="43"/>
        <v/>
      </c>
      <c r="S187" s="53">
        <v>0</v>
      </c>
      <c r="T187" s="102" t="str">
        <f t="shared" si="44"/>
        <v/>
      </c>
      <c r="U187" s="103" t="str">
        <f t="shared" si="45"/>
        <v/>
      </c>
      <c r="V187" s="53">
        <v>0</v>
      </c>
      <c r="W187" s="87" t="str">
        <f t="shared" si="46"/>
        <v/>
      </c>
      <c r="X187" s="103"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9" t="str">
        <f t="shared" si="38"/>
        <v/>
      </c>
      <c r="L188" s="103" t="str">
        <f t="shared" si="39"/>
        <v/>
      </c>
      <c r="M188" s="52">
        <v>0</v>
      </c>
      <c r="N188" s="102" t="str">
        <f t="shared" si="40"/>
        <v/>
      </c>
      <c r="O188" s="103" t="str">
        <f t="shared" si="41"/>
        <v/>
      </c>
      <c r="P188" s="52">
        <v>0</v>
      </c>
      <c r="Q188" s="102" t="str">
        <f t="shared" si="42"/>
        <v/>
      </c>
      <c r="R188" s="103" t="str">
        <f t="shared" si="43"/>
        <v/>
      </c>
      <c r="S188" s="52">
        <v>0</v>
      </c>
      <c r="T188" s="102" t="str">
        <f t="shared" si="44"/>
        <v/>
      </c>
      <c r="U188" s="103" t="str">
        <f t="shared" si="45"/>
        <v/>
      </c>
      <c r="V188" s="52">
        <v>0</v>
      </c>
      <c r="W188" s="87" t="str">
        <f t="shared" si="46"/>
        <v/>
      </c>
      <c r="X188" s="103"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9" t="str">
        <f t="shared" si="38"/>
        <v/>
      </c>
      <c r="L189" s="103" t="str">
        <f t="shared" si="39"/>
        <v/>
      </c>
      <c r="M189" s="53">
        <v>0</v>
      </c>
      <c r="N189" s="102" t="str">
        <f t="shared" si="40"/>
        <v/>
      </c>
      <c r="O189" s="103" t="str">
        <f t="shared" si="41"/>
        <v/>
      </c>
      <c r="P189" s="53">
        <v>0</v>
      </c>
      <c r="Q189" s="102" t="str">
        <f t="shared" si="42"/>
        <v/>
      </c>
      <c r="R189" s="103" t="str">
        <f t="shared" si="43"/>
        <v/>
      </c>
      <c r="S189" s="53">
        <v>0</v>
      </c>
      <c r="T189" s="102" t="str">
        <f t="shared" si="44"/>
        <v/>
      </c>
      <c r="U189" s="103" t="str">
        <f t="shared" si="45"/>
        <v/>
      </c>
      <c r="V189" s="53">
        <v>0</v>
      </c>
      <c r="W189" s="87" t="str">
        <f t="shared" si="46"/>
        <v/>
      </c>
      <c r="X189" s="103"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9" t="str">
        <f t="shared" si="38"/>
        <v/>
      </c>
      <c r="L190" s="103" t="str">
        <f t="shared" si="39"/>
        <v/>
      </c>
      <c r="M190" s="52">
        <v>0</v>
      </c>
      <c r="N190" s="102" t="str">
        <f t="shared" si="40"/>
        <v/>
      </c>
      <c r="O190" s="103" t="str">
        <f t="shared" si="41"/>
        <v/>
      </c>
      <c r="P190" s="52">
        <v>0</v>
      </c>
      <c r="Q190" s="102" t="str">
        <f t="shared" si="42"/>
        <v/>
      </c>
      <c r="R190" s="103" t="str">
        <f t="shared" si="43"/>
        <v/>
      </c>
      <c r="S190" s="52">
        <v>0</v>
      </c>
      <c r="T190" s="102" t="str">
        <f t="shared" si="44"/>
        <v/>
      </c>
      <c r="U190" s="103" t="str">
        <f t="shared" si="45"/>
        <v/>
      </c>
      <c r="V190" s="52">
        <v>0</v>
      </c>
      <c r="W190" s="87" t="str">
        <f t="shared" si="46"/>
        <v/>
      </c>
      <c r="X190" s="103"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9" t="str">
        <f t="shared" si="38"/>
        <v/>
      </c>
      <c r="L191" s="103" t="str">
        <f t="shared" si="39"/>
        <v/>
      </c>
      <c r="M191" s="53">
        <v>0</v>
      </c>
      <c r="N191" s="102" t="str">
        <f t="shared" si="40"/>
        <v/>
      </c>
      <c r="O191" s="103" t="str">
        <f t="shared" si="41"/>
        <v/>
      </c>
      <c r="P191" s="53">
        <v>0</v>
      </c>
      <c r="Q191" s="102" t="str">
        <f t="shared" si="42"/>
        <v/>
      </c>
      <c r="R191" s="103" t="str">
        <f t="shared" si="43"/>
        <v/>
      </c>
      <c r="S191" s="53">
        <v>0</v>
      </c>
      <c r="T191" s="102" t="str">
        <f t="shared" si="44"/>
        <v/>
      </c>
      <c r="U191" s="103" t="str">
        <f t="shared" si="45"/>
        <v/>
      </c>
      <c r="V191" s="53">
        <v>0</v>
      </c>
      <c r="W191" s="87" t="str">
        <f t="shared" si="46"/>
        <v/>
      </c>
      <c r="X191" s="103"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9" t="str">
        <f t="shared" si="38"/>
        <v/>
      </c>
      <c r="L192" s="103" t="str">
        <f t="shared" si="39"/>
        <v/>
      </c>
      <c r="M192" s="52">
        <v>0</v>
      </c>
      <c r="N192" s="102" t="str">
        <f t="shared" si="40"/>
        <v/>
      </c>
      <c r="O192" s="103" t="str">
        <f t="shared" si="41"/>
        <v/>
      </c>
      <c r="P192" s="52">
        <v>0</v>
      </c>
      <c r="Q192" s="102" t="str">
        <f t="shared" si="42"/>
        <v/>
      </c>
      <c r="R192" s="103" t="str">
        <f t="shared" si="43"/>
        <v/>
      </c>
      <c r="S192" s="52">
        <v>0</v>
      </c>
      <c r="T192" s="102" t="str">
        <f t="shared" si="44"/>
        <v/>
      </c>
      <c r="U192" s="103" t="str">
        <f t="shared" si="45"/>
        <v/>
      </c>
      <c r="V192" s="52">
        <v>0</v>
      </c>
      <c r="W192" s="87" t="str">
        <f t="shared" si="46"/>
        <v/>
      </c>
      <c r="X192" s="103"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9" t="str">
        <f t="shared" si="38"/>
        <v/>
      </c>
      <c r="L193" s="103" t="str">
        <f t="shared" si="39"/>
        <v/>
      </c>
      <c r="M193" s="53">
        <v>0</v>
      </c>
      <c r="N193" s="102" t="str">
        <f t="shared" si="40"/>
        <v/>
      </c>
      <c r="O193" s="103" t="str">
        <f t="shared" si="41"/>
        <v/>
      </c>
      <c r="P193" s="53">
        <v>0</v>
      </c>
      <c r="Q193" s="102" t="str">
        <f t="shared" si="42"/>
        <v/>
      </c>
      <c r="R193" s="103" t="str">
        <f t="shared" si="43"/>
        <v/>
      </c>
      <c r="S193" s="53">
        <v>0</v>
      </c>
      <c r="T193" s="102" t="str">
        <f t="shared" si="44"/>
        <v/>
      </c>
      <c r="U193" s="103" t="str">
        <f t="shared" si="45"/>
        <v/>
      </c>
      <c r="V193" s="53">
        <v>0</v>
      </c>
      <c r="W193" s="87" t="str">
        <f t="shared" si="46"/>
        <v/>
      </c>
      <c r="X193" s="103"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9" t="str">
        <f t="shared" si="38"/>
        <v/>
      </c>
      <c r="L194" s="103" t="str">
        <f t="shared" si="39"/>
        <v/>
      </c>
      <c r="M194" s="52">
        <v>0</v>
      </c>
      <c r="N194" s="102" t="str">
        <f t="shared" si="40"/>
        <v/>
      </c>
      <c r="O194" s="103" t="str">
        <f t="shared" si="41"/>
        <v/>
      </c>
      <c r="P194" s="52">
        <v>0</v>
      </c>
      <c r="Q194" s="102" t="str">
        <f t="shared" si="42"/>
        <v/>
      </c>
      <c r="R194" s="103" t="str">
        <f t="shared" si="43"/>
        <v/>
      </c>
      <c r="S194" s="52">
        <v>0</v>
      </c>
      <c r="T194" s="102" t="str">
        <f t="shared" si="44"/>
        <v/>
      </c>
      <c r="U194" s="103" t="str">
        <f t="shared" si="45"/>
        <v/>
      </c>
      <c r="V194" s="52">
        <v>0</v>
      </c>
      <c r="W194" s="87" t="str">
        <f t="shared" si="46"/>
        <v/>
      </c>
      <c r="X194" s="103"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9" t="str">
        <f t="shared" si="38"/>
        <v/>
      </c>
      <c r="L195" s="103" t="str">
        <f t="shared" si="39"/>
        <v/>
      </c>
      <c r="M195" s="53">
        <v>0</v>
      </c>
      <c r="N195" s="102" t="str">
        <f t="shared" si="40"/>
        <v/>
      </c>
      <c r="O195" s="103" t="str">
        <f t="shared" si="41"/>
        <v/>
      </c>
      <c r="P195" s="53">
        <v>0</v>
      </c>
      <c r="Q195" s="102" t="str">
        <f t="shared" si="42"/>
        <v/>
      </c>
      <c r="R195" s="103" t="str">
        <f t="shared" si="43"/>
        <v/>
      </c>
      <c r="S195" s="53">
        <v>0</v>
      </c>
      <c r="T195" s="102" t="str">
        <f t="shared" si="44"/>
        <v/>
      </c>
      <c r="U195" s="103" t="str">
        <f t="shared" si="45"/>
        <v/>
      </c>
      <c r="V195" s="53">
        <v>0</v>
      </c>
      <c r="W195" s="87" t="str">
        <f t="shared" si="46"/>
        <v/>
      </c>
      <c r="X195" s="103"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9" t="str">
        <f t="shared" si="38"/>
        <v/>
      </c>
      <c r="L196" s="103" t="str">
        <f t="shared" si="39"/>
        <v/>
      </c>
      <c r="M196" s="52">
        <v>0</v>
      </c>
      <c r="N196" s="102" t="str">
        <f t="shared" si="40"/>
        <v/>
      </c>
      <c r="O196" s="103" t="str">
        <f t="shared" si="41"/>
        <v/>
      </c>
      <c r="P196" s="52">
        <v>0</v>
      </c>
      <c r="Q196" s="102" t="str">
        <f t="shared" si="42"/>
        <v/>
      </c>
      <c r="R196" s="103" t="str">
        <f t="shared" si="43"/>
        <v/>
      </c>
      <c r="S196" s="52">
        <v>0</v>
      </c>
      <c r="T196" s="102" t="str">
        <f t="shared" si="44"/>
        <v/>
      </c>
      <c r="U196" s="103" t="str">
        <f t="shared" si="45"/>
        <v/>
      </c>
      <c r="V196" s="52">
        <v>0</v>
      </c>
      <c r="W196" s="87" t="str">
        <f t="shared" si="46"/>
        <v/>
      </c>
      <c r="X196" s="103"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9" t="str">
        <f t="shared" si="38"/>
        <v/>
      </c>
      <c r="L197" s="103" t="str">
        <f t="shared" si="39"/>
        <v/>
      </c>
      <c r="M197" s="53">
        <v>0</v>
      </c>
      <c r="N197" s="102" t="str">
        <f t="shared" si="40"/>
        <v/>
      </c>
      <c r="O197" s="103" t="str">
        <f t="shared" si="41"/>
        <v/>
      </c>
      <c r="P197" s="53">
        <v>0</v>
      </c>
      <c r="Q197" s="102" t="str">
        <f t="shared" si="42"/>
        <v/>
      </c>
      <c r="R197" s="103" t="str">
        <f t="shared" si="43"/>
        <v/>
      </c>
      <c r="S197" s="53">
        <v>0</v>
      </c>
      <c r="T197" s="102" t="str">
        <f t="shared" si="44"/>
        <v/>
      </c>
      <c r="U197" s="103" t="str">
        <f t="shared" si="45"/>
        <v/>
      </c>
      <c r="V197" s="53">
        <v>0</v>
      </c>
      <c r="W197" s="87" t="str">
        <f t="shared" si="46"/>
        <v/>
      </c>
      <c r="X197" s="103"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9" t="str">
        <f t="shared" si="38"/>
        <v/>
      </c>
      <c r="L198" s="103" t="str">
        <f t="shared" si="39"/>
        <v/>
      </c>
      <c r="M198" s="52">
        <v>0</v>
      </c>
      <c r="N198" s="102" t="str">
        <f t="shared" si="40"/>
        <v/>
      </c>
      <c r="O198" s="103" t="str">
        <f t="shared" si="41"/>
        <v/>
      </c>
      <c r="P198" s="52">
        <v>0</v>
      </c>
      <c r="Q198" s="102" t="str">
        <f t="shared" si="42"/>
        <v/>
      </c>
      <c r="R198" s="103" t="str">
        <f t="shared" si="43"/>
        <v/>
      </c>
      <c r="S198" s="52">
        <v>0</v>
      </c>
      <c r="T198" s="102" t="str">
        <f t="shared" si="44"/>
        <v/>
      </c>
      <c r="U198" s="103" t="str">
        <f t="shared" si="45"/>
        <v/>
      </c>
      <c r="V198" s="52">
        <v>0</v>
      </c>
      <c r="W198" s="87" t="str">
        <f t="shared" si="46"/>
        <v/>
      </c>
      <c r="X198" s="103"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9" t="str">
        <f t="shared" si="38"/>
        <v/>
      </c>
      <c r="L199" s="103" t="str">
        <f t="shared" si="39"/>
        <v/>
      </c>
      <c r="M199" s="53">
        <v>0</v>
      </c>
      <c r="N199" s="102" t="str">
        <f t="shared" si="40"/>
        <v/>
      </c>
      <c r="O199" s="103" t="str">
        <f t="shared" si="41"/>
        <v/>
      </c>
      <c r="P199" s="53">
        <v>0</v>
      </c>
      <c r="Q199" s="102" t="str">
        <f t="shared" si="42"/>
        <v/>
      </c>
      <c r="R199" s="103" t="str">
        <f t="shared" si="43"/>
        <v/>
      </c>
      <c r="S199" s="53">
        <v>0</v>
      </c>
      <c r="T199" s="102" t="str">
        <f t="shared" si="44"/>
        <v/>
      </c>
      <c r="U199" s="103" t="str">
        <f t="shared" si="45"/>
        <v/>
      </c>
      <c r="V199" s="53">
        <v>0</v>
      </c>
      <c r="W199" s="87" t="str">
        <f t="shared" si="46"/>
        <v/>
      </c>
      <c r="X199" s="103"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9" t="str">
        <f t="shared" si="38"/>
        <v/>
      </c>
      <c r="L200" s="103" t="str">
        <f t="shared" si="39"/>
        <v/>
      </c>
      <c r="M200" s="69">
        <v>0</v>
      </c>
      <c r="N200" s="102" t="str">
        <f t="shared" si="40"/>
        <v/>
      </c>
      <c r="O200" s="103" t="str">
        <f t="shared" si="41"/>
        <v/>
      </c>
      <c r="P200" s="69">
        <v>0</v>
      </c>
      <c r="Q200" s="102" t="str">
        <f t="shared" si="42"/>
        <v/>
      </c>
      <c r="R200" s="103" t="str">
        <f t="shared" si="43"/>
        <v/>
      </c>
      <c r="S200" s="69">
        <v>0</v>
      </c>
      <c r="T200" s="102" t="str">
        <f t="shared" si="44"/>
        <v/>
      </c>
      <c r="U200" s="103" t="str">
        <f t="shared" si="45"/>
        <v/>
      </c>
      <c r="V200" s="69">
        <v>0</v>
      </c>
      <c r="W200" s="87" t="str">
        <f t="shared" si="46"/>
        <v/>
      </c>
      <c r="X200" s="103"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1" t="s">
        <v>688</v>
      </c>
    </row>
    <row r="3" spans="1:1">
      <c r="A3" t="s">
        <v>689</v>
      </c>
    </row>
    <row r="5" spans="1:1" ht="18">
      <c r="A5" s="115" t="s">
        <v>690</v>
      </c>
    </row>
    <row r="7" spans="1:1" ht="21">
      <c r="A7" s="132" t="s">
        <v>691</v>
      </c>
    </row>
    <row r="8" spans="1:1">
      <c r="A8" s="116"/>
    </row>
    <row r="9" spans="1:1">
      <c r="A9" s="116" t="s">
        <v>692</v>
      </c>
    </row>
    <row r="10" spans="1:1">
      <c r="A10" s="116" t="s">
        <v>693</v>
      </c>
    </row>
    <row r="11" spans="1:1">
      <c r="A11" s="116" t="s">
        <v>694</v>
      </c>
    </row>
    <row r="12" spans="1:1">
      <c r="A12" s="116" t="s">
        <v>695</v>
      </c>
    </row>
    <row r="13" spans="1:1">
      <c r="A13" s="116" t="s">
        <v>696</v>
      </c>
    </row>
    <row r="15" spans="1:1" ht="21">
      <c r="A15" s="132" t="s">
        <v>697</v>
      </c>
    </row>
    <row r="17" spans="1:1">
      <c r="A17" t="s">
        <v>698</v>
      </c>
    </row>
    <row r="18" spans="1:1">
      <c r="A18" s="116"/>
    </row>
    <row r="19" spans="1:1">
      <c r="A19" s="117" t="s">
        <v>699</v>
      </c>
    </row>
    <row r="20" spans="1:1">
      <c r="A20" s="118" t="s">
        <v>700</v>
      </c>
    </row>
    <row r="21" spans="1:1">
      <c r="A21" s="118" t="s">
        <v>701</v>
      </c>
    </row>
    <row r="22" spans="1:1">
      <c r="A22" s="118" t="s">
        <v>702</v>
      </c>
    </row>
    <row r="23" spans="1:1">
      <c r="A23" s="118" t="s">
        <v>703</v>
      </c>
    </row>
    <row r="24" spans="1:1">
      <c r="A24" s="116"/>
    </row>
    <row r="25" spans="1:1">
      <c r="A25" s="117" t="s">
        <v>704</v>
      </c>
    </row>
    <row r="29" spans="1:1">
      <c r="A29" s="133"/>
    </row>
    <row r="30" spans="1:1">
      <c r="A30" s="134"/>
    </row>
    <row r="31" spans="1:1">
      <c r="A31" s="133"/>
    </row>
    <row r="32" spans="1:1">
      <c r="A32" s="133"/>
    </row>
    <row r="33" spans="1:1">
      <c r="A33" s="134"/>
    </row>
    <row r="34" spans="1:1">
      <c r="A34" s="133"/>
    </row>
    <row r="35" spans="1:1">
      <c r="A35" s="133"/>
    </row>
    <row r="36" spans="1:1" ht="21">
      <c r="A36" s="132" t="s">
        <v>705</v>
      </c>
    </row>
    <row r="38" spans="1:1">
      <c r="A38" t="s">
        <v>706</v>
      </c>
    </row>
    <row r="39" spans="1:1">
      <c r="A39" s="116"/>
    </row>
    <row r="40" spans="1:1">
      <c r="A40" s="116" t="s">
        <v>707</v>
      </c>
    </row>
    <row r="41" spans="1:1">
      <c r="A41" s="116" t="s">
        <v>708</v>
      </c>
    </row>
    <row r="42" spans="1:1">
      <c r="A42" s="116" t="s">
        <v>709</v>
      </c>
    </row>
    <row r="44" spans="1:1" ht="18">
      <c r="A44" s="115" t="s">
        <v>710</v>
      </c>
    </row>
    <row r="45" spans="1:1">
      <c r="A45" s="116"/>
    </row>
    <row r="46" spans="1:1">
      <c r="A46" s="116" t="s">
        <v>711</v>
      </c>
    </row>
    <row r="47" spans="1:1">
      <c r="A47" s="116" t="s">
        <v>712</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9"/>
  <sheetViews>
    <sheetView workbookViewId="0">
      <selection activeCell="A6" sqref="A6:E59"/>
    </sheetView>
  </sheetViews>
  <sheetFormatPr defaultRowHeight="15"/>
  <cols>
    <col min="3" max="3" width="34.7109375" bestFit="1" customWidth="1"/>
    <col min="4" max="4" width="33.42578125" bestFit="1" customWidth="1"/>
    <col min="5" max="5" width="66.7109375" bestFit="1" customWidth="1"/>
  </cols>
  <sheetData>
    <row r="1" spans="1:5" ht="26.25">
      <c r="C1" s="122" t="s">
        <v>8</v>
      </c>
      <c r="D1" s="123" t="str">
        <f>PromptGenerator!I2</f>
        <v>Python</v>
      </c>
    </row>
    <row r="2" spans="1:5" ht="26.25">
      <c r="C2" s="122" t="s">
        <v>266</v>
      </c>
      <c r="D2" s="123" t="str">
        <f>IF(PromptGenerator!I3="","",PromptGenerator!I3)</f>
        <v>Pandas</v>
      </c>
    </row>
    <row r="5" spans="1:5">
      <c r="A5" s="124" t="s">
        <v>647</v>
      </c>
      <c r="B5" s="124" t="s">
        <v>23</v>
      </c>
      <c r="C5" s="124" t="s">
        <v>579</v>
      </c>
      <c r="D5" s="124" t="s">
        <v>622</v>
      </c>
      <c r="E5" s="124" t="s">
        <v>621</v>
      </c>
    </row>
    <row r="6" spans="1:5">
      <c r="A6" s="125" t="s">
        <v>0</v>
      </c>
      <c r="B6" t="s">
        <v>48</v>
      </c>
      <c r="C6" t="s">
        <v>225</v>
      </c>
      <c r="D6" t="s">
        <v>606</v>
      </c>
      <c r="E6" s="120" t="s">
        <v>723</v>
      </c>
    </row>
    <row r="7" spans="1:5">
      <c r="A7" s="125" t="s">
        <v>0</v>
      </c>
      <c r="B7" t="s">
        <v>48</v>
      </c>
      <c r="C7" t="s">
        <v>225</v>
      </c>
      <c r="D7" t="s">
        <v>229</v>
      </c>
      <c r="E7" s="121" t="s">
        <v>724</v>
      </c>
    </row>
    <row r="8" spans="1:5">
      <c r="A8" s="125" t="s">
        <v>0</v>
      </c>
      <c r="B8" t="s">
        <v>48</v>
      </c>
      <c r="C8" t="s">
        <v>225</v>
      </c>
      <c r="D8" t="s">
        <v>607</v>
      </c>
      <c r="E8" t="s">
        <v>725</v>
      </c>
    </row>
    <row r="9" spans="1:5">
      <c r="A9" s="125" t="s">
        <v>0</v>
      </c>
      <c r="B9" t="s">
        <v>48</v>
      </c>
      <c r="C9" t="s">
        <v>225</v>
      </c>
      <c r="D9" t="s">
        <v>608</v>
      </c>
      <c r="E9" t="s">
        <v>726</v>
      </c>
    </row>
    <row r="10" spans="1:5">
      <c r="A10" s="125" t="s">
        <v>0</v>
      </c>
      <c r="B10" t="s">
        <v>48</v>
      </c>
      <c r="C10" t="s">
        <v>179</v>
      </c>
      <c r="D10" t="s">
        <v>609</v>
      </c>
      <c r="E10" s="120" t="s">
        <v>727</v>
      </c>
    </row>
    <row r="11" spans="1:5">
      <c r="A11" s="125" t="s">
        <v>0</v>
      </c>
      <c r="B11" t="s">
        <v>48</v>
      </c>
      <c r="C11" t="s">
        <v>179</v>
      </c>
      <c r="D11" t="s">
        <v>610</v>
      </c>
      <c r="E11" t="s">
        <v>728</v>
      </c>
    </row>
    <row r="12" spans="1:5">
      <c r="A12" s="125" t="s">
        <v>0</v>
      </c>
      <c r="B12" t="s">
        <v>48</v>
      </c>
      <c r="C12" t="s">
        <v>179</v>
      </c>
      <c r="D12" t="s">
        <v>611</v>
      </c>
      <c r="E12" s="120" t="s">
        <v>729</v>
      </c>
    </row>
    <row r="13" spans="1:5">
      <c r="A13" s="125" t="s">
        <v>0</v>
      </c>
      <c r="B13" t="s">
        <v>48</v>
      </c>
      <c r="C13" t="s">
        <v>612</v>
      </c>
      <c r="D13" t="s">
        <v>613</v>
      </c>
      <c r="E13" t="s">
        <v>730</v>
      </c>
    </row>
    <row r="14" spans="1:5">
      <c r="A14" s="125" t="s">
        <v>0</v>
      </c>
      <c r="B14" t="s">
        <v>48</v>
      </c>
      <c r="C14" t="s">
        <v>612</v>
      </c>
      <c r="D14" t="s">
        <v>614</v>
      </c>
      <c r="E14" t="s">
        <v>731</v>
      </c>
    </row>
    <row r="15" spans="1:5">
      <c r="A15" s="125" t="s">
        <v>0</v>
      </c>
      <c r="B15" t="s">
        <v>48</v>
      </c>
      <c r="C15" t="s">
        <v>602</v>
      </c>
      <c r="D15" t="s">
        <v>615</v>
      </c>
      <c r="E15" t="s">
        <v>732</v>
      </c>
    </row>
    <row r="16" spans="1:5">
      <c r="A16" s="125" t="s">
        <v>0</v>
      </c>
      <c r="B16" t="s">
        <v>48</v>
      </c>
      <c r="C16" t="s">
        <v>602</v>
      </c>
      <c r="D16" t="s">
        <v>616</v>
      </c>
      <c r="E16" t="s">
        <v>733</v>
      </c>
    </row>
    <row r="17" spans="1:5">
      <c r="A17" s="125" t="s">
        <v>0</v>
      </c>
      <c r="B17" t="s">
        <v>48</v>
      </c>
      <c r="C17" t="s">
        <v>603</v>
      </c>
      <c r="D17" t="s">
        <v>617</v>
      </c>
      <c r="E17" t="s">
        <v>734</v>
      </c>
    </row>
    <row r="18" spans="1:5">
      <c r="A18" s="125" t="s">
        <v>0</v>
      </c>
      <c r="B18" t="s">
        <v>48</v>
      </c>
      <c r="C18" t="s">
        <v>604</v>
      </c>
      <c r="D18" t="s">
        <v>618</v>
      </c>
      <c r="E18" t="s">
        <v>735</v>
      </c>
    </row>
    <row r="19" spans="1:5">
      <c r="A19" s="125" t="s">
        <v>0</v>
      </c>
      <c r="B19" t="s">
        <v>48</v>
      </c>
      <c r="C19" t="s">
        <v>604</v>
      </c>
      <c r="D19" t="s">
        <v>619</v>
      </c>
      <c r="E19" t="s">
        <v>736</v>
      </c>
    </row>
    <row r="20" spans="1:5">
      <c r="A20" s="125" t="s">
        <v>0</v>
      </c>
      <c r="B20" t="s">
        <v>48</v>
      </c>
      <c r="C20" t="s">
        <v>604</v>
      </c>
      <c r="D20" t="s">
        <v>620</v>
      </c>
      <c r="E20" t="s">
        <v>737</v>
      </c>
    </row>
    <row r="21" spans="1:5">
      <c r="A21" s="125" t="s">
        <v>0</v>
      </c>
      <c r="B21" t="s">
        <v>623</v>
      </c>
      <c r="C21" t="s">
        <v>625</v>
      </c>
      <c r="D21" t="s">
        <v>626</v>
      </c>
      <c r="E21" t="s">
        <v>738</v>
      </c>
    </row>
    <row r="22" spans="1:5">
      <c r="A22" s="125" t="s">
        <v>0</v>
      </c>
      <c r="B22" t="s">
        <v>623</v>
      </c>
      <c r="C22" t="s">
        <v>625</v>
      </c>
      <c r="D22" t="s">
        <v>627</v>
      </c>
      <c r="E22" t="s">
        <v>739</v>
      </c>
    </row>
    <row r="23" spans="1:5">
      <c r="A23" s="125" t="s">
        <v>0</v>
      </c>
      <c r="B23" t="s">
        <v>623</v>
      </c>
      <c r="C23" t="s">
        <v>625</v>
      </c>
      <c r="D23" t="s">
        <v>628</v>
      </c>
      <c r="E23" t="s">
        <v>740</v>
      </c>
    </row>
    <row r="24" spans="1:5">
      <c r="A24" s="125" t="s">
        <v>0</v>
      </c>
      <c r="B24" t="s">
        <v>605</v>
      </c>
      <c r="C24" t="s">
        <v>629</v>
      </c>
      <c r="D24" t="s">
        <v>47</v>
      </c>
      <c r="E24" t="s">
        <v>741</v>
      </c>
    </row>
    <row r="25" spans="1:5">
      <c r="A25" s="125" t="s">
        <v>0</v>
      </c>
      <c r="B25" t="s">
        <v>605</v>
      </c>
      <c r="C25" t="s">
        <v>629</v>
      </c>
      <c r="D25" t="s">
        <v>158</v>
      </c>
      <c r="E25" t="s">
        <v>742</v>
      </c>
    </row>
    <row r="26" spans="1:5">
      <c r="A26" s="125" t="s">
        <v>0</v>
      </c>
      <c r="B26" t="s">
        <v>605</v>
      </c>
      <c r="C26" t="s">
        <v>629</v>
      </c>
      <c r="D26" t="s">
        <v>159</v>
      </c>
      <c r="E26" t="s">
        <v>743</v>
      </c>
    </row>
    <row r="27" spans="1:5">
      <c r="A27" s="125" t="s">
        <v>0</v>
      </c>
      <c r="B27" t="s">
        <v>605</v>
      </c>
      <c r="C27" t="s">
        <v>630</v>
      </c>
      <c r="D27" t="s">
        <v>631</v>
      </c>
      <c r="E27" t="s">
        <v>744</v>
      </c>
    </row>
    <row r="28" spans="1:5">
      <c r="A28" s="125" t="s">
        <v>0</v>
      </c>
      <c r="B28" t="s">
        <v>605</v>
      </c>
      <c r="C28" t="s">
        <v>630</v>
      </c>
      <c r="D28" t="s">
        <v>632</v>
      </c>
      <c r="E28" t="s">
        <v>745</v>
      </c>
    </row>
    <row r="29" spans="1:5">
      <c r="A29" s="125" t="s">
        <v>0</v>
      </c>
      <c r="B29" t="s">
        <v>605</v>
      </c>
      <c r="C29" t="s">
        <v>630</v>
      </c>
      <c r="D29" t="s">
        <v>633</v>
      </c>
      <c r="E29" t="s">
        <v>746</v>
      </c>
    </row>
    <row r="30" spans="1:5">
      <c r="A30" s="125" t="s">
        <v>0</v>
      </c>
      <c r="B30" t="s">
        <v>605</v>
      </c>
      <c r="C30" t="s">
        <v>630</v>
      </c>
      <c r="D30" t="s">
        <v>634</v>
      </c>
      <c r="E30" t="s">
        <v>747</v>
      </c>
    </row>
    <row r="31" spans="1:5">
      <c r="A31" s="126" t="s">
        <v>270</v>
      </c>
      <c r="B31" t="s">
        <v>48</v>
      </c>
      <c r="C31" t="s">
        <v>635</v>
      </c>
      <c r="D31" t="s">
        <v>636</v>
      </c>
      <c r="E31" t="s">
        <v>748</v>
      </c>
    </row>
    <row r="32" spans="1:5">
      <c r="A32" s="126" t="s">
        <v>270</v>
      </c>
      <c r="B32" t="s">
        <v>48</v>
      </c>
      <c r="C32" t="s">
        <v>635</v>
      </c>
      <c r="D32" t="s">
        <v>637</v>
      </c>
      <c r="E32" t="s">
        <v>749</v>
      </c>
    </row>
    <row r="33" spans="1:5">
      <c r="A33" s="126" t="s">
        <v>270</v>
      </c>
      <c r="B33" t="s">
        <v>48</v>
      </c>
      <c r="C33" t="s">
        <v>635</v>
      </c>
      <c r="D33" t="s">
        <v>638</v>
      </c>
      <c r="E33" t="s">
        <v>750</v>
      </c>
    </row>
    <row r="34" spans="1:5">
      <c r="A34" s="126" t="s">
        <v>270</v>
      </c>
      <c r="B34" t="s">
        <v>48</v>
      </c>
      <c r="C34" t="s">
        <v>639</v>
      </c>
      <c r="D34" t="s">
        <v>640</v>
      </c>
      <c r="E34" t="s">
        <v>751</v>
      </c>
    </row>
    <row r="35" spans="1:5">
      <c r="A35" s="126" t="s">
        <v>270</v>
      </c>
      <c r="B35" t="s">
        <v>48</v>
      </c>
      <c r="C35" t="s">
        <v>641</v>
      </c>
      <c r="D35" t="s">
        <v>642</v>
      </c>
      <c r="E35" t="s">
        <v>752</v>
      </c>
    </row>
    <row r="36" spans="1:5">
      <c r="A36" s="126" t="s">
        <v>270</v>
      </c>
      <c r="B36" t="s">
        <v>48</v>
      </c>
      <c r="C36" t="s">
        <v>643</v>
      </c>
      <c r="D36" t="s">
        <v>644</v>
      </c>
      <c r="E36" t="s">
        <v>753</v>
      </c>
    </row>
    <row r="37" spans="1:5">
      <c r="A37" s="126" t="s">
        <v>270</v>
      </c>
      <c r="B37" t="s">
        <v>48</v>
      </c>
      <c r="C37" t="s">
        <v>643</v>
      </c>
      <c r="D37" t="s">
        <v>645</v>
      </c>
      <c r="E37" t="s">
        <v>754</v>
      </c>
    </row>
    <row r="38" spans="1:5">
      <c r="A38" s="126" t="s">
        <v>270</v>
      </c>
      <c r="B38" t="s">
        <v>48</v>
      </c>
      <c r="C38" t="s">
        <v>643</v>
      </c>
      <c r="D38" t="s">
        <v>646</v>
      </c>
      <c r="E38" t="s">
        <v>755</v>
      </c>
    </row>
    <row r="39" spans="1:5">
      <c r="A39" s="126" t="s">
        <v>270</v>
      </c>
      <c r="B39" t="s">
        <v>623</v>
      </c>
      <c r="C39" t="s">
        <v>648</v>
      </c>
      <c r="D39" t="s">
        <v>649</v>
      </c>
      <c r="E39" t="s">
        <v>756</v>
      </c>
    </row>
    <row r="40" spans="1:5">
      <c r="A40" s="126" t="s">
        <v>270</v>
      </c>
      <c r="B40" t="s">
        <v>623</v>
      </c>
      <c r="C40" t="s">
        <v>648</v>
      </c>
      <c r="D40" t="s">
        <v>650</v>
      </c>
      <c r="E40" t="s">
        <v>757</v>
      </c>
    </row>
    <row r="41" spans="1:5">
      <c r="A41" s="126" t="s">
        <v>270</v>
      </c>
      <c r="B41" t="s">
        <v>623</v>
      </c>
      <c r="C41" t="s">
        <v>648</v>
      </c>
      <c r="D41" t="s">
        <v>651</v>
      </c>
      <c r="E41" t="s">
        <v>758</v>
      </c>
    </row>
    <row r="42" spans="1:5">
      <c r="A42" s="126" t="s">
        <v>270</v>
      </c>
      <c r="B42" t="s">
        <v>623</v>
      </c>
      <c r="C42" t="s">
        <v>648</v>
      </c>
      <c r="D42" t="s">
        <v>652</v>
      </c>
      <c r="E42" t="s">
        <v>759</v>
      </c>
    </row>
    <row r="43" spans="1:5">
      <c r="A43" s="126" t="s">
        <v>270</v>
      </c>
      <c r="B43" t="s">
        <v>605</v>
      </c>
      <c r="C43" t="s">
        <v>653</v>
      </c>
      <c r="D43" t="s">
        <v>654</v>
      </c>
      <c r="E43" t="s">
        <v>760</v>
      </c>
    </row>
    <row r="44" spans="1:5">
      <c r="A44" s="126" t="s">
        <v>270</v>
      </c>
      <c r="B44" t="s">
        <v>605</v>
      </c>
      <c r="C44" t="s">
        <v>653</v>
      </c>
      <c r="D44" t="s">
        <v>655</v>
      </c>
      <c r="E44" t="s">
        <v>761</v>
      </c>
    </row>
    <row r="45" spans="1:5">
      <c r="A45" s="126" t="s">
        <v>270</v>
      </c>
      <c r="B45" t="s">
        <v>605</v>
      </c>
      <c r="C45" t="s">
        <v>653</v>
      </c>
      <c r="D45" t="s">
        <v>656</v>
      </c>
      <c r="E45" t="s">
        <v>762</v>
      </c>
    </row>
    <row r="46" spans="1:5">
      <c r="A46" s="126" t="s">
        <v>270</v>
      </c>
      <c r="B46" t="s">
        <v>605</v>
      </c>
      <c r="C46" t="s">
        <v>653</v>
      </c>
      <c r="D46" t="s">
        <v>657</v>
      </c>
      <c r="E46" t="s">
        <v>763</v>
      </c>
    </row>
    <row r="47" spans="1:5">
      <c r="A47" s="127" t="s">
        <v>337</v>
      </c>
      <c r="B47" t="s">
        <v>48</v>
      </c>
      <c r="C47" t="s">
        <v>641</v>
      </c>
      <c r="D47" t="s">
        <v>659</v>
      </c>
      <c r="E47" t="s">
        <v>764</v>
      </c>
    </row>
    <row r="48" spans="1:5">
      <c r="A48" s="127" t="s">
        <v>337</v>
      </c>
      <c r="B48" t="s">
        <v>48</v>
      </c>
      <c r="C48" t="s">
        <v>639</v>
      </c>
      <c r="D48" t="s">
        <v>660</v>
      </c>
      <c r="E48" t="s">
        <v>765</v>
      </c>
    </row>
    <row r="49" spans="1:5">
      <c r="A49" s="127" t="s">
        <v>337</v>
      </c>
      <c r="B49" t="s">
        <v>48</v>
      </c>
      <c r="C49" t="s">
        <v>643</v>
      </c>
      <c r="D49" t="s">
        <v>661</v>
      </c>
      <c r="E49" t="s">
        <v>766</v>
      </c>
    </row>
    <row r="50" spans="1:5">
      <c r="A50" s="127" t="s">
        <v>337</v>
      </c>
      <c r="B50" t="s">
        <v>48</v>
      </c>
      <c r="C50" t="s">
        <v>643</v>
      </c>
      <c r="D50" t="s">
        <v>662</v>
      </c>
      <c r="E50" t="s">
        <v>767</v>
      </c>
    </row>
    <row r="51" spans="1:5">
      <c r="A51" s="127" t="s">
        <v>337</v>
      </c>
      <c r="B51" t="s">
        <v>623</v>
      </c>
      <c r="C51" t="s">
        <v>663</v>
      </c>
      <c r="D51" t="s">
        <v>666</v>
      </c>
      <c r="E51" t="s">
        <v>768</v>
      </c>
    </row>
    <row r="52" spans="1:5">
      <c r="A52" s="127" t="s">
        <v>337</v>
      </c>
      <c r="B52" t="s">
        <v>623</v>
      </c>
      <c r="C52" t="s">
        <v>665</v>
      </c>
      <c r="D52" t="s">
        <v>667</v>
      </c>
      <c r="E52" t="s">
        <v>668</v>
      </c>
    </row>
    <row r="53" spans="1:5">
      <c r="A53" s="127" t="s">
        <v>337</v>
      </c>
      <c r="B53" t="s">
        <v>623</v>
      </c>
      <c r="C53" t="s">
        <v>665</v>
      </c>
      <c r="D53" t="s">
        <v>669</v>
      </c>
      <c r="E53" t="s">
        <v>769</v>
      </c>
    </row>
    <row r="54" spans="1:5">
      <c r="A54" s="127" t="s">
        <v>337</v>
      </c>
      <c r="B54" t="s">
        <v>605</v>
      </c>
      <c r="C54" t="s">
        <v>653</v>
      </c>
      <c r="D54" t="s">
        <v>670</v>
      </c>
      <c r="E54" t="s">
        <v>770</v>
      </c>
    </row>
    <row r="55" spans="1:5">
      <c r="A55" s="127" t="s">
        <v>337</v>
      </c>
      <c r="B55" t="s">
        <v>605</v>
      </c>
      <c r="C55" t="s">
        <v>653</v>
      </c>
      <c r="D55" t="s">
        <v>655</v>
      </c>
      <c r="E55" t="s">
        <v>761</v>
      </c>
    </row>
    <row r="56" spans="1:5">
      <c r="A56" s="127" t="s">
        <v>337</v>
      </c>
      <c r="B56" t="s">
        <v>605</v>
      </c>
      <c r="C56" t="s">
        <v>653</v>
      </c>
      <c r="D56" t="s">
        <v>671</v>
      </c>
      <c r="E56" t="s">
        <v>771</v>
      </c>
    </row>
    <row r="57" spans="1:5">
      <c r="A57" s="127" t="s">
        <v>337</v>
      </c>
      <c r="B57" t="s">
        <v>605</v>
      </c>
      <c r="C57" t="s">
        <v>653</v>
      </c>
      <c r="D57" t="s">
        <v>672</v>
      </c>
      <c r="E57" t="s">
        <v>772</v>
      </c>
    </row>
    <row r="58" spans="1:5">
      <c r="A58" s="121" t="s">
        <v>413</v>
      </c>
      <c r="B58" t="s">
        <v>605</v>
      </c>
      <c r="C58" t="s">
        <v>676</v>
      </c>
      <c r="D58" t="s">
        <v>677</v>
      </c>
      <c r="E58" t="s">
        <v>773</v>
      </c>
    </row>
    <row r="59" spans="1:5">
      <c r="A59" s="128" t="s">
        <v>450</v>
      </c>
      <c r="B59" t="s">
        <v>605</v>
      </c>
      <c r="C59" t="s">
        <v>676</v>
      </c>
      <c r="D59" t="s">
        <v>677</v>
      </c>
      <c r="E59" t="s">
        <v>774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D104"/>
  <sheetViews>
    <sheetView showGridLines="0" topLeftCell="A95" zoomScaleNormal="100" workbookViewId="0">
      <selection activeCell="F83" sqref="F83:F104"/>
    </sheetView>
  </sheetViews>
  <sheetFormatPr defaultRowHeight="15"/>
  <cols>
    <col min="1" max="1" width="5.42578125" customWidth="1"/>
    <col min="2" max="2" width="35.85546875" customWidth="1"/>
    <col min="3" max="3" width="33" customWidth="1"/>
    <col min="4" max="4" width="85.28515625" customWidth="1"/>
    <col min="5" max="5" width="26.28515625" customWidth="1"/>
    <col min="6" max="6" width="39.5703125" style="85" customWidth="1"/>
    <col min="7" max="7" width="4" customWidth="1"/>
  </cols>
  <sheetData>
    <row r="2" spans="1:30" ht="36">
      <c r="B2" s="78" t="s">
        <v>448</v>
      </c>
      <c r="D2" s="81" t="s">
        <v>0</v>
      </c>
      <c r="E2" s="81"/>
      <c r="I2" s="82"/>
      <c r="U2" s="82"/>
    </row>
    <row r="3" spans="1:30">
      <c r="B3" s="76" t="s">
        <v>221</v>
      </c>
      <c r="C3" s="76" t="s">
        <v>579</v>
      </c>
      <c r="D3" s="76" t="s">
        <v>580</v>
      </c>
      <c r="E3" s="76"/>
      <c r="F3" s="88" t="s">
        <v>228</v>
      </c>
      <c r="G3" s="4" t="s">
        <v>224</v>
      </c>
      <c r="AD3" t="s">
        <v>224</v>
      </c>
    </row>
    <row r="4" spans="1:30">
      <c r="A4">
        <f>LEN(D4)</f>
        <v>49</v>
      </c>
      <c r="B4" s="75" t="s">
        <v>222</v>
      </c>
      <c r="C4" s="54" t="s">
        <v>160</v>
      </c>
      <c r="D4" s="94" t="s">
        <v>161</v>
      </c>
      <c r="E4" s="94"/>
      <c r="F4" s="77" t="str">
        <f t="shared" ref="F4:F48" si="0">IF(D4="","",""""&amp;C4&amp;" "&amp;IF(C4="[FOOTER RULE - STRICT]",D4,IF(RIGHT(D4,6)=" | "&amp;CHAR(34)&amp;" &amp;",D4,D4&amp;" | "&amp;CHAR(34)&amp;" &amp;")))</f>
        <v>"[ROLE] Friendly tutor specializing in " &amp; $I$2 &amp; " | " &amp;</v>
      </c>
      <c r="G4" s="54" t="s">
        <v>224</v>
      </c>
    </row>
    <row r="5" spans="1:30">
      <c r="A5">
        <f t="shared" ref="A5:A49" si="1">LEN(D5)</f>
        <v>16</v>
      </c>
      <c r="B5" s="75" t="s">
        <v>222</v>
      </c>
      <c r="C5" s="54" t="s">
        <v>164</v>
      </c>
      <c r="D5" s="94" t="s">
        <v>165</v>
      </c>
      <c r="E5" s="94"/>
      <c r="F5" s="77" t="str">
        <f t="shared" si="0"/>
        <v>"[TOPIC] " &amp; I9 &amp; " | " &amp;</v>
      </c>
      <c r="G5" s="54" t="s">
        <v>224</v>
      </c>
    </row>
    <row r="6" spans="1:30">
      <c r="A6">
        <f t="shared" si="1"/>
        <v>16</v>
      </c>
      <c r="B6" s="75" t="s">
        <v>222</v>
      </c>
      <c r="C6" s="54" t="s">
        <v>166</v>
      </c>
      <c r="D6" s="94" t="s">
        <v>167</v>
      </c>
      <c r="E6" s="94"/>
      <c r="F6" s="77" t="str">
        <f t="shared" si="0"/>
        <v>"[LEVEL] " &amp; G9 &amp; " | " &amp;</v>
      </c>
      <c r="G6" s="54" t="s">
        <v>224</v>
      </c>
    </row>
    <row r="7" spans="1:30">
      <c r="A7">
        <f t="shared" si="1"/>
        <v>25</v>
      </c>
      <c r="B7" s="75" t="s">
        <v>222</v>
      </c>
      <c r="C7" s="54" t="s">
        <v>168</v>
      </c>
      <c r="D7" s="94" t="s">
        <v>169</v>
      </c>
      <c r="E7" s="94"/>
      <c r="F7" s="77" t="str">
        <f t="shared" si="0"/>
        <v>"[COUNT] " &amp; D9 &amp; " examples | " &amp;</v>
      </c>
      <c r="G7" s="54" t="s">
        <v>224</v>
      </c>
    </row>
    <row r="8" spans="1:30">
      <c r="A8">
        <f t="shared" si="1"/>
        <v>18</v>
      </c>
      <c r="B8" s="75" t="s">
        <v>222</v>
      </c>
      <c r="C8" s="54" t="s">
        <v>229</v>
      </c>
      <c r="D8" s="94" t="s">
        <v>267</v>
      </c>
      <c r="E8" s="94"/>
      <c r="F8" s="77" t="str">
        <f t="shared" si="0"/>
        <v>"[LIBRARY BEING LEARNED] " &amp; $I$3 &amp; " | " &amp;</v>
      </c>
      <c r="G8" s="54" t="s">
        <v>224</v>
      </c>
    </row>
    <row r="9" spans="1:30">
      <c r="A9">
        <f t="shared" si="1"/>
        <v>496</v>
      </c>
      <c r="B9" s="75" t="s">
        <v>222</v>
      </c>
      <c r="C9" s="32" t="s">
        <v>225</v>
      </c>
      <c r="D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94"/>
      <c r="F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G9" s="54" t="s">
        <v>224</v>
      </c>
    </row>
    <row r="10" spans="1:30">
      <c r="A10">
        <f t="shared" si="1"/>
        <v>406</v>
      </c>
      <c r="B10" s="75" t="s">
        <v>222</v>
      </c>
      <c r="C10" s="54" t="s">
        <v>172</v>
      </c>
      <c r="D10" s="94" t="s">
        <v>173</v>
      </c>
      <c r="E10" s="94"/>
      <c r="F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G10" s="54" t="s">
        <v>224</v>
      </c>
    </row>
    <row r="11" spans="1:30">
      <c r="A11">
        <f t="shared" si="1"/>
        <v>214</v>
      </c>
      <c r="B11" s="75" t="s">
        <v>222</v>
      </c>
      <c r="C11" s="54" t="s">
        <v>491</v>
      </c>
      <c r="D11" s="94" t="s">
        <v>483</v>
      </c>
      <c r="E11" s="94"/>
      <c r="F11" s="77" t="str">
        <f t="shared" si="0"/>
        <v>"[LANGUAGE SEED CONTEXT] " &amp; IF($AE$7 = "", "Language Seed Not Necessary", "You MUST strictly follow this seed context to enhance, adapt, and naturalize your tone, vocabulary, and instructional quality in " &amp; $B$6 &amp; ": " &amp; $AE$7) &amp; " | " &amp;</v>
      </c>
      <c r="G11" s="54" t="s">
        <v>224</v>
      </c>
    </row>
    <row r="12" spans="1:30">
      <c r="A12">
        <f t="shared" si="1"/>
        <v>18</v>
      </c>
      <c r="B12" s="75" t="s">
        <v>222</v>
      </c>
      <c r="C12" s="54" t="s">
        <v>218</v>
      </c>
      <c r="D12" s="94" t="s">
        <v>219</v>
      </c>
      <c r="E12" s="94"/>
      <c r="F12" s="77" t="str">
        <f t="shared" si="0"/>
        <v>"[LANGUAGE] " &amp; $B$6 &amp; " | " &amp;</v>
      </c>
      <c r="G12" s="54" t="s">
        <v>224</v>
      </c>
    </row>
    <row r="13" spans="1:30">
      <c r="A13">
        <f t="shared" si="1"/>
        <v>255</v>
      </c>
      <c r="B13" s="75" t="s">
        <v>222</v>
      </c>
      <c r="C13" s="54" t="s">
        <v>231</v>
      </c>
      <c r="D13" s="94" t="s">
        <v>775</v>
      </c>
      <c r="E13" s="94"/>
      <c r="F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G13" s="54" t="s">
        <v>224</v>
      </c>
    </row>
    <row r="14" spans="1:30">
      <c r="A14">
        <f t="shared" si="1"/>
        <v>361</v>
      </c>
      <c r="B14" s="75" t="s">
        <v>222</v>
      </c>
      <c r="C14" s="32" t="s">
        <v>179</v>
      </c>
      <c r="D14" s="94" t="str">
        <f>"Rule: " &amp; CHAR(34) &amp; " &amp; IF(G9=" &amp; CHAR(34) &amp; "Beginner" &amp; CHAR(34) &amp; "," &amp; CHAR(34) &amp; Variables!E10 &amp; CHAR(34) &amp; ", IF(G9=" &amp; CHAR(34) &amp; "Intermediate" &amp; CHAR(34) &amp; ", " &amp; CHAR(34) &amp; Variables!E11 &amp; CHAR(34) &amp; ", " &amp; CHAR(34) &amp; Variables!E13 &amp; CHAR(34) &amp; ")) &amp; " &amp; CHAR(34) &amp; " | " &amp; CHAR(34) &amp; " &amp;"</f>
        <v>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E14" s="94"/>
      <c r="F14" s="77" t="str">
        <f t="shared" si="0"/>
        <v>"[FUNCTION RULE] Rule: " &amp; IF(G9="Beginner","Focus: basic function definitions, return values, positional/keyword arguments, and list/dict comprehensions.", IF(G9="Intermediate", "Integrate generator functions using yield, closures, functools utilities (partial, lru_cache), and decorators.", "Dictionaries, Tuples, Namedtuples, or TypedDicts with strict type hints")) &amp; " | " &amp;</v>
      </c>
      <c r="G14" s="54" t="s">
        <v>224</v>
      </c>
    </row>
    <row r="15" spans="1:30">
      <c r="A15">
        <f t="shared" si="1"/>
        <v>0</v>
      </c>
      <c r="B15" s="83" t="s">
        <v>223</v>
      </c>
      <c r="C15" s="54" t="s">
        <v>230</v>
      </c>
      <c r="D15" s="94"/>
      <c r="E15" s="94"/>
      <c r="F15" s="77" t="str">
        <f t="shared" si="0"/>
        <v/>
      </c>
      <c r="G15" s="54" t="s">
        <v>224</v>
      </c>
    </row>
    <row r="16" spans="1:30">
      <c r="A16">
        <f t="shared" si="1"/>
        <v>0</v>
      </c>
      <c r="B16" s="83" t="s">
        <v>223</v>
      </c>
      <c r="C16" s="54" t="s">
        <v>230</v>
      </c>
      <c r="D16" s="94"/>
      <c r="E16" s="94"/>
      <c r="F16" s="77" t="str">
        <f t="shared" si="0"/>
        <v/>
      </c>
      <c r="G16" s="54" t="s">
        <v>224</v>
      </c>
    </row>
    <row r="17" spans="1:7">
      <c r="A17">
        <f t="shared" si="1"/>
        <v>0</v>
      </c>
      <c r="B17" s="83" t="s">
        <v>223</v>
      </c>
      <c r="C17" s="54" t="s">
        <v>230</v>
      </c>
      <c r="D17" s="94"/>
      <c r="E17" s="94"/>
      <c r="F17" s="77" t="str">
        <f t="shared" si="0"/>
        <v/>
      </c>
      <c r="G17" s="54" t="s">
        <v>224</v>
      </c>
    </row>
    <row r="18" spans="1:7">
      <c r="A18">
        <f t="shared" si="1"/>
        <v>298</v>
      </c>
      <c r="B18" s="83" t="s">
        <v>223</v>
      </c>
      <c r="C18" s="32" t="s">
        <v>612</v>
      </c>
      <c r="D18" s="94" t="str">
        <f>"Each example MUST: - Use " &amp; Variables!E13 &amp; " - Print steps &amp; result via " &amp; Variables!E14 &amp; " - MAX " &amp; CHAR(34) &amp; " &amp; $C9 &amp; " &amp; CHAR(34) &amp; " executable lines (comments/blanks excluded) - NEVER exceed limit. | " &amp; CHAR(34) &amp; " &amp;"</f>
        <v>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E18" s="94"/>
      <c r="F18" s="77" t="str">
        <f t="shared" si="0"/>
        <v>"[CODE_CONSTRAINTS_RULE] Each example MUST: - Use Dictionaries, Tuples, Namedtuples, or TypedDicts with strict type hints - Print steps &amp; result via print() or logging.info()/logging.error() inside functional scopes or error handlers - MAX " &amp; $C9 &amp; " executable lines (comments/blanks excluded) - NEVER exceed limit. | " &amp;</v>
      </c>
      <c r="G18" s="54" t="s">
        <v>224</v>
      </c>
    </row>
    <row r="19" spans="1:7">
      <c r="A19">
        <f t="shared" si="1"/>
        <v>213</v>
      </c>
      <c r="B19" s="84" t="s">
        <v>223</v>
      </c>
      <c r="C19" s="32" t="s">
        <v>602</v>
      </c>
      <c r="D19" s="94" t="str">
        <f>"Use " &amp; Variables!E15 &amp; " and gracefully handle " &amp; Variables!E16 &amp; " when applicable. | " &amp; CHAR(34) &amp; " &amp;"</f>
        <v>Use pathlib.Path, open() with context managers, or sys.stdin/sys.stdout streams and gracefully handle Typed Tuples like Tuple[bool, str], Namedtuples, or Dict[str, Any] with type annotations when applicable. | " &amp;</v>
      </c>
      <c r="E19" s="94"/>
      <c r="F19" s="77" t="str">
        <f t="shared" si="0"/>
        <v>"[I_O_PARADIGM] Use pathlib.Path, open() with context managers, or sys.stdin/sys.stdout streams and gracefully handle Typed Tuples like Tuple[bool, str], Namedtuples, or Dict[str, Any] with type annotations when applicable. | " &amp;</v>
      </c>
      <c r="G19" s="54" t="s">
        <v>224</v>
      </c>
    </row>
    <row r="20" spans="1:7">
      <c r="A20">
        <f t="shared" si="1"/>
        <v>214</v>
      </c>
      <c r="B20" s="84" t="s">
        <v>223</v>
      </c>
      <c r="C20" s="32" t="s">
        <v>603</v>
      </c>
      <c r="D20" s="94" t="str">
        <f>"If using external packages, use " &amp; Variables!E17 &amp; " at the top of the code block. Assume no project configuration file exists. | " &amp; CHAR(34) &amp; " &amp;"</f>
        <v>If using external packages, use Standard requirements.txt file or inline pip install comments (# requirements: package_name&gt;=version) at the top of the code block. Assume no project configuration file exists. | " &amp;</v>
      </c>
      <c r="E20" s="94"/>
      <c r="F20" s="77" t="str">
        <f t="shared" si="0"/>
        <v>"[INLINE_PACKAGE_MANAGER] If using external packages, use Standard requirements.txt file or inline pip install comments (# requirements: package_name&gt;=version) at the top of the code block. Assume no project configuration file exists. | " &amp;</v>
      </c>
      <c r="G20" s="54" t="s">
        <v>224</v>
      </c>
    </row>
    <row r="21" spans="1:7">
      <c r="A21">
        <f t="shared" si="1"/>
        <v>474</v>
      </c>
      <c r="B21" s="83" t="s">
        <v>223</v>
      </c>
      <c r="C21" s="32" t="s">
        <v>604</v>
      </c>
      <c r="D21" s="94" t="str">
        <f>"For " &amp; Variables!E18 &amp; ", NEVER use " &amp; Variables!E19 &amp; ". Use " &amp; Variables!E20 &amp; ", as " &amp; Variables!E19 &amp; " fail in standalone execution environments. | " &amp; CHAR(34) &amp; " &amp;"</f>
        <v>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E21" s="94"/>
      <c r="F21" s="77" t="str">
        <f t="shared" si="0"/>
        <v>"[TESTING_FRAMEWORK_LIMITS] For pytest or native unittest testing suite using isolated test functions and assert statements, NEVER use Defining OOP TestCase classes or using global mutable state setup blocks outside isolated test functions. Use Standard functional test framework using native assert statements or pytest.raises() for exceptions, as Defining OOP TestCase classes or using global mutable state setup blocks outside isolated test functions fail in standalone execution environments. | " &amp;</v>
      </c>
      <c r="G21" s="54" t="s">
        <v>224</v>
      </c>
    </row>
    <row r="22" spans="1:7">
      <c r="A22">
        <f t="shared" si="1"/>
        <v>169</v>
      </c>
      <c r="B22" s="84" t="s">
        <v>271</v>
      </c>
      <c r="C22" s="54" t="s">
        <v>180</v>
      </c>
      <c r="D22" s="94" t="s">
        <v>715</v>
      </c>
      <c r="E22" s="94"/>
      <c r="F22" s="77" t="str">
        <f t="shared" si="0"/>
        <v>"[CODE QUALITY RULE] Code MUST be clean, readable, educational, executable and produce correct results. Safely handle missing/malformed/inconsistent data, using pattern matching if possible. | " &amp;</v>
      </c>
      <c r="G22" s="54" t="s">
        <v>224</v>
      </c>
    </row>
    <row r="23" spans="1:7">
      <c r="A23">
        <f t="shared" si="1"/>
        <v>159</v>
      </c>
      <c r="B23" s="84" t="s">
        <v>271</v>
      </c>
      <c r="C23" s="54" t="s">
        <v>596</v>
      </c>
      <c r="D23" s="94" t="s">
        <v>716</v>
      </c>
      <c r="E23" s="94"/>
      <c r="F23" s="77" t="str">
        <f t="shared" si="0"/>
        <v>"[COMMENT CONSTRAINTS] Code MUST include enough inline comments explaining WHAT it does AND WHY. Density: Beginner=high, Intermediate=medium, Advanced=lower but present in key logic. | " &amp;</v>
      </c>
      <c r="G23" s="54" t="s">
        <v>224</v>
      </c>
    </row>
    <row r="24" spans="1:7">
      <c r="A24">
        <f t="shared" si="1"/>
        <v>39</v>
      </c>
      <c r="B24" s="84" t="s">
        <v>271</v>
      </c>
      <c r="C24" s="54" t="s">
        <v>207</v>
      </c>
      <c r="D24" s="94" t="s">
        <v>280</v>
      </c>
      <c r="E24" s="94"/>
      <c r="F24" s="77" t="str">
        <f t="shared" si="0"/>
        <v>"[FORMAT RULE] Only valid markdown code blocks allowed | " &amp;</v>
      </c>
      <c r="G24" s="54" t="s">
        <v>224</v>
      </c>
    </row>
    <row r="25" spans="1:7">
      <c r="A25">
        <f t="shared" si="1"/>
        <v>114</v>
      </c>
      <c r="B25" s="84" t="s">
        <v>271</v>
      </c>
      <c r="C25" s="54" t="s">
        <v>209</v>
      </c>
      <c r="D25" s="94" t="s">
        <v>599</v>
      </c>
      <c r="E25" s="94"/>
      <c r="F25" s="77" t="str">
        <f t="shared" si="0"/>
        <v>"[LANGUAGE TAG RULE] ALWAYS label markdown code blocks with the correct underlying programming language (e.g., elixir, javascript, sql) | " &amp;</v>
      </c>
      <c r="G25" s="54" t="s">
        <v>224</v>
      </c>
    </row>
    <row r="26" spans="1:7">
      <c r="A26">
        <f t="shared" si="1"/>
        <v>324</v>
      </c>
      <c r="B26" s="84" t="s">
        <v>271</v>
      </c>
      <c r="C26" s="54" t="s">
        <v>215</v>
      </c>
      <c r="D26" s="94" t="s">
        <v>581</v>
      </c>
      <c r="E26" s="94"/>
      <c r="F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G26" s="54" t="s">
        <v>224</v>
      </c>
    </row>
    <row r="27" spans="1:7">
      <c r="A27">
        <f t="shared" si="1"/>
        <v>451</v>
      </c>
      <c r="B27" s="84" t="s">
        <v>271</v>
      </c>
      <c r="C27" s="54" t="s">
        <v>187</v>
      </c>
      <c r="D27" s="94" t="s">
        <v>713</v>
      </c>
      <c r="E27" s="94"/>
      <c r="F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G27" s="54" t="s">
        <v>224</v>
      </c>
    </row>
    <row r="28" spans="1:7">
      <c r="A28">
        <f t="shared" si="1"/>
        <v>36</v>
      </c>
      <c r="B28" s="84" t="s">
        <v>271</v>
      </c>
      <c r="C28" s="54" t="s">
        <v>170</v>
      </c>
      <c r="D28" s="94" t="s">
        <v>171</v>
      </c>
      <c r="E28" s="94"/>
      <c r="F28" s="77" t="str">
        <f t="shared" si="0"/>
        <v>"[PERSONA RULE] Act as a friendly, clear tutor | " &amp;</v>
      </c>
      <c r="G28" s="54" t="s">
        <v>224</v>
      </c>
    </row>
    <row r="29" spans="1:7">
      <c r="A29">
        <f t="shared" si="1"/>
        <v>67</v>
      </c>
      <c r="B29" s="84" t="s">
        <v>271</v>
      </c>
      <c r="C29" s="54" t="s">
        <v>162</v>
      </c>
      <c r="D29" s="94" t="s">
        <v>163</v>
      </c>
      <c r="E29" s="94"/>
      <c r="F29" s="77" t="str">
        <f t="shared" si="0"/>
        <v>"[TASK] Teach and explain concepts clearly with correct code examples | " &amp;</v>
      </c>
      <c r="G29" s="54" t="s">
        <v>224</v>
      </c>
    </row>
    <row r="30" spans="1:7">
      <c r="A30">
        <f t="shared" si="1"/>
        <v>545</v>
      </c>
      <c r="B30" s="84" t="s">
        <v>271</v>
      </c>
      <c r="C30" s="54" t="s">
        <v>177</v>
      </c>
      <c r="D30" s="94" t="s">
        <v>714</v>
      </c>
      <c r="E30" s="94"/>
      <c r="F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G30" s="54" t="s">
        <v>224</v>
      </c>
    </row>
    <row r="31" spans="1:7">
      <c r="A31">
        <f t="shared" si="1"/>
        <v>101</v>
      </c>
      <c r="B31" s="84" t="s">
        <v>271</v>
      </c>
      <c r="C31" s="54" t="s">
        <v>180</v>
      </c>
      <c r="D31" s="94" t="s">
        <v>227</v>
      </c>
      <c r="E31" s="94"/>
      <c r="F31" s="77" t="str">
        <f t="shared" si="0"/>
        <v>"[CODE QUALITY RULE] Code MUST be clean, readable, educational, executable, and produce correct and accurate results | " &amp;</v>
      </c>
      <c r="G31" s="54" t="s">
        <v>224</v>
      </c>
    </row>
    <row r="32" spans="1:7">
      <c r="A32">
        <f t="shared" si="1"/>
        <v>96</v>
      </c>
      <c r="B32" s="84" t="s">
        <v>271</v>
      </c>
      <c r="C32" s="54" t="s">
        <v>181</v>
      </c>
      <c r="D32" s="94" t="s">
        <v>182</v>
      </c>
      <c r="E32" s="94"/>
      <c r="F32" s="77" t="str">
        <f t="shared" si="0"/>
        <v>"[COMMENT RULE - STRICT] Code MUST include sufficient inline comments explaining important lines and logical blocks | " &amp;</v>
      </c>
      <c r="G32" s="54" t="s">
        <v>224</v>
      </c>
    </row>
    <row r="33" spans="1:7">
      <c r="A33">
        <f t="shared" si="1"/>
        <v>77</v>
      </c>
      <c r="B33" s="84" t="s">
        <v>271</v>
      </c>
      <c r="C33" s="54" t="s">
        <v>183</v>
      </c>
      <c r="D33" s="94" t="s">
        <v>184</v>
      </c>
      <c r="E33" s="94"/>
      <c r="F33" s="77" t="str">
        <f t="shared" si="0"/>
        <v>"[COMMENT DEPTH RULE] Comments MUST explain WHAT the code does AND WHY it is written that way | " &amp;</v>
      </c>
      <c r="G33" s="54" t="s">
        <v>224</v>
      </c>
    </row>
    <row r="34" spans="1:7">
      <c r="A34">
        <f t="shared" si="1"/>
        <v>101</v>
      </c>
      <c r="B34" s="84" t="s">
        <v>271</v>
      </c>
      <c r="C34" s="54" t="s">
        <v>197</v>
      </c>
      <c r="D34" s="94" t="s">
        <v>198</v>
      </c>
      <c r="E34" s="94"/>
      <c r="F34" s="77" t="str">
        <f t="shared" si="0"/>
        <v>"[EXPLANATION RULE] Explanation within 'Mini-Lección' MUST explain WHAT, WHY, HOW, and real-world context concisely | " &amp;</v>
      </c>
      <c r="G34" s="54" t="s">
        <v>224</v>
      </c>
    </row>
    <row r="35" spans="1:7">
      <c r="A35">
        <f t="shared" si="1"/>
        <v>47</v>
      </c>
      <c r="B35" s="84" t="s">
        <v>271</v>
      </c>
      <c r="C35" s="54" t="s">
        <v>199</v>
      </c>
      <c r="D35" s="94" t="s">
        <v>200</v>
      </c>
      <c r="E35" s="94"/>
      <c r="F35" s="77" t="str">
        <f t="shared" si="0"/>
        <v>"[LEARNING RULE] Each example MUST highlight a key insight | " &amp;</v>
      </c>
      <c r="G35" s="54" t="s">
        <v>224</v>
      </c>
    </row>
    <row r="36" spans="1:7">
      <c r="A36">
        <f t="shared" si="1"/>
        <v>53</v>
      </c>
      <c r="B36" s="84" t="s">
        <v>271</v>
      </c>
      <c r="C36" s="54" t="s">
        <v>201</v>
      </c>
      <c r="D36" s="94" t="s">
        <v>202</v>
      </c>
      <c r="E36" s="94"/>
      <c r="F36" s="77" t="str">
        <f t="shared" si="0"/>
        <v>"[COMMON MISTAKES RULE] Include a short mistake note after each example | " &amp;</v>
      </c>
      <c r="G36" s="54" t="s">
        <v>224</v>
      </c>
    </row>
    <row r="37" spans="1:7">
      <c r="A37">
        <f t="shared" si="1"/>
        <v>63</v>
      </c>
      <c r="B37" s="84" t="s">
        <v>271</v>
      </c>
      <c r="C37" s="54" t="s">
        <v>203</v>
      </c>
      <c r="D37" s="94" t="s">
        <v>204</v>
      </c>
      <c r="E37" s="94"/>
      <c r="F37" s="77" t="str">
        <f t="shared" si="0"/>
        <v>"[MINI CHALLENGE RULE] Include a short reinforcement question after each example | " &amp;</v>
      </c>
      <c r="G37" s="54" t="s">
        <v>224</v>
      </c>
    </row>
    <row r="38" spans="1:7">
      <c r="A38">
        <f t="shared" si="1"/>
        <v>51</v>
      </c>
      <c r="B38" s="84" t="s">
        <v>271</v>
      </c>
      <c r="C38" s="54" t="s">
        <v>205</v>
      </c>
      <c r="D38" s="94" t="s">
        <v>206</v>
      </c>
      <c r="E38" s="94"/>
      <c r="F38" s="77" t="str">
        <f t="shared" si="0"/>
        <v>"[REAL WORLD RULE] Connect each example to a real-world use case | " &amp;</v>
      </c>
      <c r="G38" s="54" t="s">
        <v>224</v>
      </c>
    </row>
    <row r="39" spans="1:7">
      <c r="A39">
        <f t="shared" si="1"/>
        <v>45</v>
      </c>
      <c r="B39" s="84" t="s">
        <v>271</v>
      </c>
      <c r="C39" s="54" t="s">
        <v>207</v>
      </c>
      <c r="D39" s="94" t="s">
        <v>208</v>
      </c>
      <c r="E39" s="94"/>
      <c r="F39" s="77" t="str">
        <f t="shared" si="0"/>
        <v>"[FORMAT RULE] Only valid markdown code blocks allowed | " &amp;</v>
      </c>
      <c r="G39" s="54" t="s">
        <v>224</v>
      </c>
    </row>
    <row r="40" spans="1:7">
      <c r="A40">
        <f t="shared" si="1"/>
        <v>120</v>
      </c>
      <c r="B40" s="84" t="s">
        <v>271</v>
      </c>
      <c r="C40" s="54" t="s">
        <v>209</v>
      </c>
      <c r="D40" s="94" t="s">
        <v>210</v>
      </c>
      <c r="E40" s="94"/>
      <c r="F40" s="77" t="str">
        <f t="shared" si="0"/>
        <v>"[LANGUAGE TAG RULE] ALWAYS label markdown code blocks with the correct underlying programming language (e.g., python, javascript, sql) | " &amp;</v>
      </c>
      <c r="G40" s="54" t="s">
        <v>224</v>
      </c>
    </row>
    <row r="41" spans="1:7">
      <c r="A41">
        <f t="shared" si="1"/>
        <v>58</v>
      </c>
      <c r="B41" s="84" t="s">
        <v>271</v>
      </c>
      <c r="C41" s="54" t="s">
        <v>212</v>
      </c>
      <c r="D41" s="94" t="s">
        <v>213</v>
      </c>
      <c r="E41" s="94"/>
      <c r="F41" s="77" t="str">
        <f t="shared" si="0"/>
        <v>"[CONSISTENCY RULE] All examples MUST have similar complexity and length | " &amp;</v>
      </c>
      <c r="G41" s="54" t="s">
        <v>224</v>
      </c>
    </row>
    <row r="42" spans="1:7">
      <c r="A42">
        <f t="shared" si="1"/>
        <v>75</v>
      </c>
      <c r="B42" s="84" t="s">
        <v>271</v>
      </c>
      <c r="C42" s="54" t="s">
        <v>214</v>
      </c>
      <c r="D42" s="94" t="s">
        <v>232</v>
      </c>
      <c r="E42" s="94"/>
      <c r="F42" s="77" t="str">
        <f t="shared" si="0"/>
        <v>"[FINAL OUTPUT RULE] Include Key Takeaway section at the end | " &amp; IF(AJ9&lt;&gt;"", AJ9, "") &amp;" | " &amp;</v>
      </c>
      <c r="G42" s="54" t="s">
        <v>224</v>
      </c>
    </row>
    <row r="43" spans="1:7">
      <c r="A43">
        <f t="shared" si="1"/>
        <v>422</v>
      </c>
      <c r="B43" s="84" t="s">
        <v>271</v>
      </c>
      <c r="C43" s="54" t="s">
        <v>174</v>
      </c>
      <c r="D43" s="94" t="s">
        <v>717</v>
      </c>
      <c r="E43" s="94"/>
      <c r="F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G43" s="54" t="s">
        <v>224</v>
      </c>
    </row>
    <row r="44" spans="1:7">
      <c r="A44">
        <f t="shared" si="1"/>
        <v>152</v>
      </c>
      <c r="B44" s="84" t="s">
        <v>271</v>
      </c>
      <c r="C44" s="54" t="s">
        <v>175</v>
      </c>
      <c r="D44" s="94" t="s">
        <v>176</v>
      </c>
      <c r="E44" s="94"/>
      <c r="F44" s="77" t="str">
        <f t="shared" si="0"/>
        <v>"[DATA SUMMARY FORMAT RULE] When a dataset is present, you MUST display IMMEDIATELY AFTER THE HEADER: Dataset Summary: - File Type: - Columns / Fields: - Data Types: - Notes: | " &amp;</v>
      </c>
      <c r="G44" s="54" t="s">
        <v>224</v>
      </c>
    </row>
    <row r="45" spans="1:7">
      <c r="A45">
        <f t="shared" si="1"/>
        <v>28</v>
      </c>
      <c r="B45" s="84" t="s">
        <v>271</v>
      </c>
      <c r="C45" s="54" t="s">
        <v>192</v>
      </c>
      <c r="D45" s="94" t="s">
        <v>193</v>
      </c>
      <c r="E45" s="94"/>
      <c r="F45" s="77" t="str">
        <f t="shared" si="0"/>
        <v>"[DATA CONSISTENCY RULE] Respect dataset schema | " &amp;</v>
      </c>
      <c r="G45" s="54" t="s">
        <v>224</v>
      </c>
    </row>
    <row r="46" spans="1:7">
      <c r="A46">
        <f t="shared" si="1"/>
        <v>87</v>
      </c>
      <c r="B46" s="84" t="s">
        <v>271</v>
      </c>
      <c r="C46" s="54" t="s">
        <v>185</v>
      </c>
      <c r="D46" s="94" t="s">
        <v>186</v>
      </c>
      <c r="E46" s="94"/>
      <c r="F46" s="77" t="str">
        <f t="shared" si="0"/>
        <v>"[COMMENT DENSITY RULE] Beginner = high, Intermediate = medium, Advanced = lower but present in key logic | " &amp;</v>
      </c>
      <c r="G46" s="54" t="s">
        <v>224</v>
      </c>
    </row>
    <row r="47" spans="1:7">
      <c r="A47">
        <f t="shared" si="1"/>
        <v>33</v>
      </c>
      <c r="B47" s="84" t="s">
        <v>271</v>
      </c>
      <c r="C47" s="54" t="s">
        <v>195</v>
      </c>
      <c r="D47" s="94" t="s">
        <v>196</v>
      </c>
      <c r="E47" s="94"/>
      <c r="F47" s="77" t="str">
        <f t="shared" si="0"/>
        <v>"[DIFFICULTY RULE] Complexity MUST match level | " &amp;</v>
      </c>
      <c r="G47" s="54" t="s">
        <v>224</v>
      </c>
    </row>
    <row r="48" spans="1:7">
      <c r="A48">
        <f t="shared" si="1"/>
        <v>78</v>
      </c>
      <c r="B48" s="84" t="s">
        <v>271</v>
      </c>
      <c r="C48" s="54" t="s">
        <v>216</v>
      </c>
      <c r="D48" s="94" t="s">
        <v>217</v>
      </c>
      <c r="E48" s="94"/>
      <c r="F48" s="77" t="str">
        <f t="shared" si="0"/>
        <v>"[OUTPUT] Only header, introduction, examples, outputs, notes, summary, and footer | " &amp;</v>
      </c>
      <c r="G48" s="54" t="s">
        <v>224</v>
      </c>
    </row>
    <row r="49" spans="1:7">
      <c r="A49">
        <f t="shared" si="1"/>
        <v>166</v>
      </c>
      <c r="B49" s="84" t="s">
        <v>271</v>
      </c>
      <c r="C49" s="54" t="s">
        <v>220</v>
      </c>
      <c r="D49" s="94" t="s">
        <v>233</v>
      </c>
      <c r="E49" s="94"/>
      <c r="F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G49" s="54" t="s">
        <v>224</v>
      </c>
    </row>
    <row r="50" spans="1:7">
      <c r="B50" s="84"/>
      <c r="C50" s="54"/>
      <c r="D50" s="94"/>
      <c r="E50" s="94"/>
      <c r="F50" s="88" t="str">
        <f>"IF(H9=""PROJECT"", Z9, """"))"</f>
        <v>IF(H9="PROJECT", Z9, ""))</v>
      </c>
      <c r="G50" s="54"/>
    </row>
    <row r="51" spans="1:7">
      <c r="B51" s="74"/>
      <c r="C51" s="74"/>
      <c r="F51" s="86"/>
    </row>
    <row r="52" spans="1:7">
      <c r="B52" s="74"/>
      <c r="C52" s="74"/>
      <c r="F52" s="86"/>
    </row>
    <row r="53" spans="1:7" ht="36">
      <c r="B53" s="79" t="s">
        <v>447</v>
      </c>
      <c r="C53" s="74"/>
      <c r="F53" s="86"/>
    </row>
    <row r="54" spans="1:7">
      <c r="B54" s="76" t="s">
        <v>264</v>
      </c>
      <c r="C54" s="76" t="s">
        <v>579</v>
      </c>
      <c r="D54" s="76" t="s">
        <v>580</v>
      </c>
      <c r="E54" s="76"/>
      <c r="F54" s="88" t="s">
        <v>265</v>
      </c>
      <c r="G54" s="32" t="s">
        <v>224</v>
      </c>
    </row>
    <row r="55" spans="1:7">
      <c r="B55" s="54" t="s">
        <v>222</v>
      </c>
      <c r="C55" s="54" t="s">
        <v>162</v>
      </c>
      <c r="D55" s="94" t="s">
        <v>268</v>
      </c>
      <c r="E55" s="94"/>
      <c r="F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G55" s="32" t="s">
        <v>224</v>
      </c>
    </row>
    <row r="56" spans="1:7">
      <c r="B56" s="54" t="s">
        <v>222</v>
      </c>
      <c r="C56" s="54" t="s">
        <v>253</v>
      </c>
      <c r="D56" s="94" t="s">
        <v>776</v>
      </c>
      <c r="E56" s="94"/>
      <c r="F56" s="77" t="str">
        <f t="shared" ref="F56:F79" si="2">IF(D56="","",""""&amp;C56&amp;" "&amp;IF(C56="[FOOTER RULE - STRICT]",D56,IF(RIGHT(D56,6)=" | "&amp;CHAR(34)&amp;" &amp;",D56,D56&amp;" | "&amp;CHAR(34)&amp;" &amp;")))</f>
        <v>"[TOPICS USED] " &amp; A9 &amp; " | " &amp;</v>
      </c>
      <c r="G56" s="32" t="s">
        <v>224</v>
      </c>
    </row>
    <row r="57" spans="1:7">
      <c r="B57" s="54" t="s">
        <v>222</v>
      </c>
      <c r="C57" s="54" t="s">
        <v>166</v>
      </c>
      <c r="D57" s="94" t="s">
        <v>167</v>
      </c>
      <c r="E57" s="94"/>
      <c r="F57" s="77" t="str">
        <f t="shared" si="2"/>
        <v>"[LEVEL] " &amp; G9 &amp; " | " &amp;</v>
      </c>
      <c r="G57" s="32" t="s">
        <v>224</v>
      </c>
    </row>
    <row r="58" spans="1:7">
      <c r="B58" s="54" t="s">
        <v>222</v>
      </c>
      <c r="C58" s="54" t="s">
        <v>229</v>
      </c>
      <c r="D58" s="94" t="s">
        <v>267</v>
      </c>
      <c r="E58" s="94"/>
      <c r="F58" s="77" t="str">
        <f t="shared" si="2"/>
        <v>"[LIBRARY BEING LEARNED] " &amp; $I$3 &amp; " | " &amp;</v>
      </c>
      <c r="G58" s="32" t="s">
        <v>224</v>
      </c>
    </row>
    <row r="59" spans="1:7">
      <c r="B59" s="75" t="s">
        <v>222</v>
      </c>
      <c r="C59" s="54" t="s">
        <v>225</v>
      </c>
      <c r="D59" s="94"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9" s="94"/>
      <c r="F59" s="77"/>
      <c r="G59" s="32"/>
    </row>
    <row r="60" spans="1:7">
      <c r="B60" s="54" t="s">
        <v>222</v>
      </c>
      <c r="C60" s="54" t="s">
        <v>172</v>
      </c>
      <c r="D60" s="94" t="s">
        <v>254</v>
      </c>
      <c r="E60" s="94"/>
      <c r="F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G60" s="32" t="s">
        <v>224</v>
      </c>
    </row>
    <row r="61" spans="1:7">
      <c r="B61" s="54" t="s">
        <v>222</v>
      </c>
      <c r="C61" s="54" t="s">
        <v>491</v>
      </c>
      <c r="D61" s="94" t="s">
        <v>483</v>
      </c>
      <c r="E61" s="94"/>
      <c r="F61" s="77" t="str">
        <f t="shared" si="2"/>
        <v>"[LANGUAGE SEED CONTEXT] " &amp; IF($AE$7 = "", "Language Seed Not Necessary", "You MUST strictly follow this seed context to enhance, adapt, and naturalize your tone, vocabulary, and instructional quality in " &amp; $B$6 &amp; ": " &amp; $AE$7) &amp; " | " &amp;</v>
      </c>
      <c r="G61" s="32" t="s">
        <v>224</v>
      </c>
    </row>
    <row r="62" spans="1:7">
      <c r="B62" s="54" t="s">
        <v>222</v>
      </c>
      <c r="C62" s="54" t="s">
        <v>218</v>
      </c>
      <c r="D62" s="94" t="s">
        <v>219</v>
      </c>
      <c r="E62" s="94"/>
      <c r="F62" s="77" t="str">
        <f t="shared" si="2"/>
        <v>"[LANGUAGE] " &amp; $B$6 &amp; " | " &amp;</v>
      </c>
      <c r="G62" s="32" t="s">
        <v>224</v>
      </c>
    </row>
    <row r="63" spans="1:7">
      <c r="B63" s="54" t="s">
        <v>223</v>
      </c>
      <c r="C63" s="54" t="s">
        <v>230</v>
      </c>
      <c r="D63" s="94"/>
      <c r="E63" s="94"/>
      <c r="F63" s="77" t="str">
        <f t="shared" ref="F63:F64" si="3">IF(D63="","",""""&amp;C63&amp;" "&amp;IF(C63="[FOOTER RULE - STRICT]",D63,IF(RIGHT(D63,6)=" | "&amp;CHAR(34)&amp;" &amp;",D63,D63&amp;" | "&amp;CHAR(34)&amp;" &amp;")))</f>
        <v/>
      </c>
      <c r="G63" s="32" t="s">
        <v>224</v>
      </c>
    </row>
    <row r="64" spans="1:7">
      <c r="B64" s="54" t="s">
        <v>223</v>
      </c>
      <c r="C64" s="54" t="s">
        <v>230</v>
      </c>
      <c r="D64" s="94"/>
      <c r="E64" s="94"/>
      <c r="F64" s="77" t="str">
        <f t="shared" si="3"/>
        <v/>
      </c>
      <c r="G64" s="32" t="s">
        <v>224</v>
      </c>
    </row>
    <row r="65" spans="2:7">
      <c r="B65" s="54" t="s">
        <v>223</v>
      </c>
      <c r="C65" s="54" t="s">
        <v>603</v>
      </c>
      <c r="D65" s="94" t="str">
        <f>"If the project requires an external package, you MUST use " &amp; Variables!E17 &amp; " at the top. | " &amp; CHAR(34) &amp; " &amp;"</f>
        <v>If the project requires an external package, you MUST use Standard requirements.txt file or inline pip install comments (# requirements: package_name&gt;=version) at the top. | " &amp;</v>
      </c>
      <c r="E65" s="94"/>
      <c r="F65" s="77" t="str">
        <f t="shared" si="2"/>
        <v>"[INLINE_PACKAGE_MANAGER] If the project requires an external package, you MUST use Standard requirements.txt file or inline pip install comments (# requirements: package_name&gt;=version) at the top. | " &amp;</v>
      </c>
      <c r="G65" s="32" t="s">
        <v>224</v>
      </c>
    </row>
    <row r="66" spans="2:7">
      <c r="B66" s="54" t="s">
        <v>223</v>
      </c>
      <c r="C66" s="54" t="s">
        <v>624</v>
      </c>
      <c r="D66" s="94" t="str">
        <f>"Rule: " &amp; IF(G9="Beginner", Variables!E10, IF(G9="Intermediate", Variables!E11, Variables!E12)) &amp; " | " &amp; CHAR(34) &amp; " &amp;"</f>
        <v>Rule: Build scripts: async/await coroutines with asyncio, subprocess execution, signal trapping, and custom context managers. | " &amp;</v>
      </c>
      <c r="E66" s="94"/>
      <c r="F66" s="77" t="str">
        <f t="shared" si="2"/>
        <v>"[SCOPE_ARCHITECTURE_RULE] Rule: Build scripts: async/await coroutines with asyncio, subprocess execution, signal trapping, and custom context managers. | " &amp;</v>
      </c>
      <c r="G66" s="32" t="s">
        <v>224</v>
      </c>
    </row>
    <row r="67" spans="2:7">
      <c r="B67" s="54" t="s">
        <v>223</v>
      </c>
      <c r="C67" s="54" t="s">
        <v>625</v>
      </c>
      <c r="D67" s="94" t="str">
        <f>"1. Use " &amp; Variables!E21 &amp; " to map code to the planning phase. 2. Use " &amp; Variables!E22 &amp; ". 3. CRITICAL: NO comment or docstring line may exceed " &amp; Variables!E23 &amp; " in width. | " &amp; CHAR(34) &amp; " &amp;"</f>
        <v>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E67" s="94"/>
      <c r="F67" s="77" t="str">
        <f t="shared" si="2"/>
        <v>"[VISUAL_ARCHITECTURE_COMMENTS] 1. Use visual block tags separating functional script sections (e.g., '# --- UTILITY FUNCTIONS ---', '# --- CORE LOGIC ---') to map code to the planning phase. 2. Use comprehensive docstrings using single quotes triple block (''' docstring ''') explaining function parameters, return types, and exceptions. 3. CRITICAL: NO comment or docstring line may exceed 79 characters (PEP 8 standard) in width. | " &amp;</v>
      </c>
      <c r="G67" s="32" t="s">
        <v>224</v>
      </c>
    </row>
    <row r="68" spans="2:7">
      <c r="B68" s="84" t="s">
        <v>271</v>
      </c>
      <c r="C68" s="54" t="s">
        <v>190</v>
      </c>
      <c r="D68" s="94" t="s">
        <v>419</v>
      </c>
      <c r="E68" s="94"/>
      <c r="F68" s="77" t="str">
        <f t="shared" si="2"/>
        <v>"[DATA ROBUSTNESS RULE] Handle real-world data safely | " &amp;</v>
      </c>
      <c r="G68" s="32" t="s">
        <v>224</v>
      </c>
    </row>
    <row r="69" spans="2:7">
      <c r="B69" s="84" t="s">
        <v>271</v>
      </c>
      <c r="C69" s="54" t="s">
        <v>178</v>
      </c>
      <c r="D69" s="94" t="s">
        <v>600</v>
      </c>
      <c r="E69" s="94"/>
      <c r="F69" s="77" t="str">
        <f t="shared" si="2"/>
        <v>"[CODE CONSTRAINTS] MUST be between " &amp; IF(G9="Beginner", "25–40", IF(G9="Intermediate", "30–60", "40–100")) &amp; " lines (STRICT) - Multi-step flow | " &amp;</v>
      </c>
      <c r="G69" s="32" t="s">
        <v>224</v>
      </c>
    </row>
    <row r="70" spans="2:7">
      <c r="B70" s="84" t="s">
        <v>271</v>
      </c>
      <c r="C70" s="54" t="s">
        <v>194</v>
      </c>
      <c r="D70" s="94" t="s">
        <v>425</v>
      </c>
      <c r="E70" s="94"/>
      <c r="F70" s="77" t="str">
        <f t="shared" si="2"/>
        <v>"[SUPPORT FILES RULE] Include config files before code if needed | " &amp;</v>
      </c>
      <c r="G70" s="32" t="s">
        <v>224</v>
      </c>
    </row>
    <row r="71" spans="2:7">
      <c r="B71" s="84" t="s">
        <v>271</v>
      </c>
      <c r="C71" s="54" t="s">
        <v>174</v>
      </c>
      <c r="D71" s="94" t="s">
        <v>255</v>
      </c>
      <c r="E71" s="94"/>
      <c r="F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G71" s="32" t="s">
        <v>224</v>
      </c>
    </row>
    <row r="72" spans="2:7">
      <c r="B72" s="84" t="s">
        <v>271</v>
      </c>
      <c r="C72" s="54" t="s">
        <v>177</v>
      </c>
      <c r="D72" s="94" t="s">
        <v>256</v>
      </c>
      <c r="E72" s="94"/>
      <c r="F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G72" s="32" t="s">
        <v>224</v>
      </c>
    </row>
    <row r="73" spans="2:7">
      <c r="B73" s="84" t="s">
        <v>271</v>
      </c>
      <c r="C73" s="54" t="s">
        <v>180</v>
      </c>
      <c r="D73" s="94" t="s">
        <v>257</v>
      </c>
      <c r="E73" s="94"/>
      <c r="F73" s="77" t="str">
        <f t="shared" si="2"/>
        <v>"[CODE QUALITY RULE] Code MUST be clean, readable, correct, and educational | " &amp;</v>
      </c>
      <c r="G73" s="32" t="s">
        <v>224</v>
      </c>
    </row>
    <row r="74" spans="2:7">
      <c r="B74" s="84" t="s">
        <v>271</v>
      </c>
      <c r="C74" s="54" t="s">
        <v>207</v>
      </c>
      <c r="D74" s="94" t="s">
        <v>258</v>
      </c>
      <c r="E74" s="94"/>
      <c r="F74" s="77" t="str">
        <f t="shared" si="2"/>
        <v>"[FORMAT RULE] Only markdown code blocks allowed | " &amp;</v>
      </c>
      <c r="G74" s="32" t="s">
        <v>224</v>
      </c>
    </row>
    <row r="75" spans="2:7">
      <c r="B75" s="84" t="s">
        <v>271</v>
      </c>
      <c r="C75" s="54" t="s">
        <v>259</v>
      </c>
      <c r="D75" s="94" t="s">
        <v>260</v>
      </c>
      <c r="E75" s="94"/>
      <c r="F75" s="77" t="str">
        <f t="shared" si="2"/>
        <v>"[EXECUTION RULE] Code MUST run and produce correct output | " &amp;</v>
      </c>
      <c r="G75" s="32" t="s">
        <v>224</v>
      </c>
    </row>
    <row r="76" spans="2:7">
      <c r="B76" s="84" t="s">
        <v>271</v>
      </c>
      <c r="C76" s="54" t="s">
        <v>212</v>
      </c>
      <c r="D76" s="94" t="s">
        <v>261</v>
      </c>
      <c r="E76" s="94"/>
      <c r="F76" s="77" t="str">
        <f t="shared" si="2"/>
        <v>"[CONSISTENCY RULE] Project must match objective | " &amp;</v>
      </c>
      <c r="G76" s="32" t="s">
        <v>224</v>
      </c>
    </row>
    <row r="77" spans="2:7">
      <c r="B77" s="84" t="s">
        <v>271</v>
      </c>
      <c r="C77" s="54" t="s">
        <v>215</v>
      </c>
      <c r="D77" s="94" t="s">
        <v>582</v>
      </c>
      <c r="E77" s="94"/>
      <c r="F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G77" s="32" t="s">
        <v>224</v>
      </c>
    </row>
    <row r="78" spans="2:7">
      <c r="B78" s="84" t="s">
        <v>271</v>
      </c>
      <c r="C78" s="54" t="s">
        <v>216</v>
      </c>
      <c r="D78" s="94" t="s">
        <v>262</v>
      </c>
      <c r="E78" s="94"/>
      <c r="F78" s="77" t="str">
        <f t="shared" si="2"/>
        <v>"[OUTPUT] Only header, dataset notice, objective, support file, code planning, expected output, code, and footer | " &amp;</v>
      </c>
      <c r="G78" s="32" t="s">
        <v>224</v>
      </c>
    </row>
    <row r="79" spans="2:7">
      <c r="B79" s="84" t="s">
        <v>271</v>
      </c>
      <c r="C79" s="54" t="s">
        <v>220</v>
      </c>
      <c r="D79" s="94" t="s">
        <v>263</v>
      </c>
      <c r="E79" s="94"/>
      <c r="F79" s="77" t="str">
        <f t="shared" si="2"/>
        <v>"[FOOTER RULE - STRICT] End your entire response EXACTLY with this markdown string (ensure all code blocks are closed before it):" &amp; CHAR(10) &amp; "---" &amp; CHAR(10) &amp; "⚡ *Coding5s System — Learn Programming by Writing Code*")</v>
      </c>
      <c r="G79" s="32" t="s">
        <v>224</v>
      </c>
    </row>
    <row r="80" spans="2:7">
      <c r="F80" s="86"/>
      <c r="G80" t="s">
        <v>224</v>
      </c>
    </row>
    <row r="82" spans="2:7" ht="36">
      <c r="B82" s="80" t="s">
        <v>269</v>
      </c>
    </row>
    <row r="83" spans="2:7">
      <c r="B83" s="76" t="s">
        <v>221</v>
      </c>
      <c r="C83" s="76" t="s">
        <v>579</v>
      </c>
      <c r="D83" s="76" t="s">
        <v>580</v>
      </c>
      <c r="E83" s="76"/>
      <c r="F83" s="88" t="s">
        <v>234</v>
      </c>
      <c r="G83" s="54" t="s">
        <v>224</v>
      </c>
    </row>
    <row r="84" spans="2:7">
      <c r="B84" s="54" t="s">
        <v>222</v>
      </c>
      <c r="C84" s="54" t="s">
        <v>235</v>
      </c>
      <c r="D84" s="94" t="s">
        <v>249</v>
      </c>
      <c r="E84" s="94"/>
      <c r="F84" s="77" t="str">
        <f t="shared" ref="F84:F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G84" s="54" t="s">
        <v>224</v>
      </c>
    </row>
    <row r="85" spans="2:7">
      <c r="B85" s="54" t="s">
        <v>222</v>
      </c>
      <c r="C85" s="54" t="s">
        <v>236</v>
      </c>
      <c r="D85" s="94" t="s">
        <v>245</v>
      </c>
      <c r="E85" s="94"/>
      <c r="F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G85" s="54" t="s">
        <v>224</v>
      </c>
    </row>
    <row r="86" spans="2:7">
      <c r="B86" s="54" t="s">
        <v>222</v>
      </c>
      <c r="C86" s="54" t="s">
        <v>237</v>
      </c>
      <c r="D86" s="94" t="s">
        <v>777</v>
      </c>
      <c r="E86" s="94"/>
      <c r="F86" s="77" t="str">
        <f t="shared" si="4"/>
        <v>"[CONTEXT] You are helping a Junior Developer who is " &amp; IF(UPPER(H9)="PROJECT", "building a PROJECT: " &amp; I9 &amp; ". Topics applied in this project: " &amp; A9 &amp; ". Project objective: " &amp; J9, "learning: " &amp; I9 &amp; ". Topic details: " &amp; J9) &amp; " | " &amp;</v>
      </c>
      <c r="G86" s="54" t="s">
        <v>224</v>
      </c>
    </row>
    <row r="87" spans="2:7">
      <c r="B87" s="54" t="s">
        <v>222</v>
      </c>
      <c r="C87" s="54" t="s">
        <v>229</v>
      </c>
      <c r="D87" s="94" t="s">
        <v>267</v>
      </c>
      <c r="E87" s="94"/>
      <c r="F87" s="77"/>
      <c r="G87" s="54"/>
    </row>
    <row r="88" spans="2:7">
      <c r="B88" s="54" t="s">
        <v>222</v>
      </c>
      <c r="C88" s="54" t="s">
        <v>172</v>
      </c>
      <c r="D88" s="94" t="s">
        <v>247</v>
      </c>
      <c r="E88" s="94"/>
      <c r="F88" s="77" t="str">
        <f t="shared" si="4"/>
        <v>"[LANGUAGE CONSISTENCY RULE] ALL output text MUST be written strictly in (" &amp; $B$6 &amp; "). | " &amp;</v>
      </c>
      <c r="G88" s="54" t="s">
        <v>224</v>
      </c>
    </row>
    <row r="89" spans="2:7">
      <c r="B89" s="54" t="s">
        <v>222</v>
      </c>
      <c r="C89" s="54" t="s">
        <v>491</v>
      </c>
      <c r="D89" s="94" t="s">
        <v>483</v>
      </c>
      <c r="E89" s="94"/>
      <c r="F89" s="77" t="str">
        <f t="shared" si="4"/>
        <v>"[LANGUAGE SEED CONTEXT] " &amp; IF($AE$7 = "", "Language Seed Not Necessary", "You MUST strictly follow this seed context to enhance, adapt, and naturalize your tone, vocabulary, and instructional quality in " &amp; $B$6 &amp; ": " &amp; $AE$7) &amp; " | " &amp;</v>
      </c>
      <c r="G89" s="54" t="s">
        <v>224</v>
      </c>
    </row>
    <row r="90" spans="2:7">
      <c r="B90" s="54" t="s">
        <v>222</v>
      </c>
      <c r="C90" s="54" t="s">
        <v>218</v>
      </c>
      <c r="D90" s="94" t="s">
        <v>250</v>
      </c>
      <c r="E90" s="94"/>
      <c r="F90" s="77" t="str">
        <f>IF(D90="","",""""&amp;C90&amp;" "&amp;IF(C90="[FOOTER RULE - STRICT]",D90,IF(RIGHT(D90,6)=" | "&amp;CHAR(34)&amp;" &amp;",D90,D90&amp;" | "&amp;CHAR(34)&amp;" &amp;")))</f>
        <v>"[LANGUAGE] " &amp; $B$6 &amp;" | " &amp;</v>
      </c>
      <c r="G90" s="54" t="s">
        <v>224</v>
      </c>
    </row>
    <row r="91" spans="2:7">
      <c r="B91" s="54" t="s">
        <v>223</v>
      </c>
      <c r="C91" s="54" t="s">
        <v>230</v>
      </c>
      <c r="D91" s="94"/>
      <c r="E91" s="94"/>
      <c r="F91" s="77" t="str">
        <f t="shared" ref="F91:F92" si="5">IF(D91="","",""""&amp;C91&amp;" "&amp;IF(C91="[FOOTER RULE - STRICT]",D91,IF(RIGHT(D91,6)=" | "&amp;CHAR(34)&amp;" &amp;",D91,D91&amp;" | "&amp;CHAR(34)&amp;" &amp;")))</f>
        <v/>
      </c>
      <c r="G91" s="54" t="s">
        <v>224</v>
      </c>
    </row>
    <row r="92" spans="2:7">
      <c r="B92" s="54" t="s">
        <v>223</v>
      </c>
      <c r="C92" s="54" t="s">
        <v>230</v>
      </c>
      <c r="D92" s="94"/>
      <c r="E92" s="94"/>
      <c r="F92" s="77" t="str">
        <f t="shared" si="5"/>
        <v/>
      </c>
      <c r="G92" s="54" t="s">
        <v>224</v>
      </c>
    </row>
    <row r="93" spans="2:7">
      <c r="B93" s="54" t="s">
        <v>223</v>
      </c>
      <c r="C93" s="54" t="s">
        <v>629</v>
      </c>
      <c r="D93" s="94" t="str">
        <f>CHAR(34) &amp; "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E93" s="94" t="str">
        <f>" &amp; IF(G9=" &amp; CHAR(34) &amp; "Beginner" &amp; CHAR(34) &amp; ", " &amp; CHAR(34) &amp; Variables!E24 &amp; CHAR(34) &amp; ", IF(G9=" &amp; CHAR(34) &amp; "Intermediate" &amp; CHAR(34) &amp; ", " &amp; CHAR(34) &amp; Variables!E25 &amp; CHAR(34) &amp; ", " &amp; CHAR(34) &amp; Variables!E26 &amp; CHAR(34) &amp; ")) &amp; " &amp; CHAR(34) &amp; " | " &amp; CHAR(34) &amp; " &amp;"</f>
        <v xml:space="preserve">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F93" s="77" t="str">
        <f>IF(D93="","",""""&amp;C93&amp;" "&amp;IF(C93="[FOOTER RULE - STRICT]",D93,IF(RIGHT(D93,6)=" | "&amp;CHAR(34)&amp;" &amp;",D93,D93&amp;" | "&amp;CHAR(34)&amp;" &amp;")))</f>
        <v>"[MENTOR_SCOPE_EXPECTATIONS] " &amp; IF(G9="Beginner", "Evaluate based on basic functions, data structures, and conditional logic. Do NOT expect decorators, generators, or asyncio unless explicitly demanded.", IF(G9="Intermediate", "Expect clean functional composition, closures, decorators, generator expressions, and type hints. Enforce zero OOP classes and zero class definitions.", "Expect complete modular scripts with asyncio event loops, subprocess I/O, custom context managers, and structural pattern matching using match/case.")) &amp; " | " &amp;</v>
      </c>
      <c r="G93" s="54" t="s">
        <v>224</v>
      </c>
    </row>
    <row r="94" spans="2:7">
      <c r="B94" s="54" t="s">
        <v>223</v>
      </c>
      <c r="C94" s="54" t="s">
        <v>630</v>
      </c>
      <c r="D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E94" s="94" t="str">
        <f>"Code MUST be idiomatic Elixir. " &amp; Variables!E27 &amp; " " &amp; Variables!E28 &amp; " " &amp; Variables!E29 &amp; " " &amp; Variables!E30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F94" s="77" t="str">
        <f>IF(D94="","",""""&amp;C94&amp;" "&amp;IF(C94="[FOOTER RULE - STRICT]",D94,IF(RIGHT(D94,6)=" | "&amp;CHAR(34)&amp;" &amp;",D94,D94&amp;" | "&amp;CHAR(34)&amp;" &amp;")))</f>
        <v>"[CODE_QUALITY_POLICIES] Code MUST be idiomatic Elixir. Use descriptive snake_case for functions/variables, UPPER_CASE for constants, and snake_case for file names. Leverage Python 3.10+ match/case, type hints with typing module, itertools, functools, and list/dict comprehensions. Reject class definitions, OOP methods, mutating global variables, abusing Any type, or writing un-annotated monolithic scripts. If using default parameters, NEVER use mutable default arguments (e.g. default_list=[]); use None as default and initialize inside function. | " &amp; IF(AJ9&lt;&gt;"", "[MENTOR CONTEXT ALERT] Be aware of the following infrastructure limitation for this exercise: " &amp; AJ9 &amp; " Use this knowledge to reassure the student if they present an environment error. | ", "") &amp; " | " &amp;</v>
      </c>
      <c r="G94" s="54" t="s">
        <v>224</v>
      </c>
    </row>
    <row r="95" spans="2:7">
      <c r="B95" s="84" t="s">
        <v>271</v>
      </c>
      <c r="C95" s="54" t="s">
        <v>174</v>
      </c>
      <c r="D95" s="94" t="s">
        <v>248</v>
      </c>
      <c r="E95" s="94"/>
      <c r="F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G95" s="54" t="s">
        <v>224</v>
      </c>
    </row>
    <row r="96" spans="2:7">
      <c r="B96" s="84" t="s">
        <v>271</v>
      </c>
      <c r="C96" s="54" t="s">
        <v>238</v>
      </c>
      <c r="D96" s="94" t="s">
        <v>251</v>
      </c>
      <c r="E96" s="94"/>
      <c r="F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G96" s="54" t="s">
        <v>224</v>
      </c>
    </row>
    <row r="97" spans="2:7">
      <c r="B97" s="84" t="s">
        <v>271</v>
      </c>
      <c r="C97" s="54" t="s">
        <v>162</v>
      </c>
      <c r="D97" s="94" t="s">
        <v>246</v>
      </c>
      <c r="E97" s="94"/>
      <c r="F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G97" s="54" t="s">
        <v>224</v>
      </c>
    </row>
    <row r="98" spans="2:7">
      <c r="B98" s="84" t="s">
        <v>271</v>
      </c>
      <c r="C98" s="54" t="s">
        <v>239</v>
      </c>
      <c r="D98" s="94" t="s">
        <v>311</v>
      </c>
      <c r="E98" s="94"/>
      <c r="F98" s="77" t="str">
        <f t="shared" si="4"/>
        <v>"[ATOMIC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v>
      </c>
      <c r="G98" s="54" t="s">
        <v>224</v>
      </c>
    </row>
    <row r="99" spans="2:7">
      <c r="B99" s="84" t="s">
        <v>271</v>
      </c>
      <c r="C99" s="54" t="s">
        <v>240</v>
      </c>
      <c r="D99" s="94" t="s">
        <v>307</v>
      </c>
      <c r="E99" s="94"/>
      <c r="F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v>
      </c>
      <c r="G99" s="54" t="s">
        <v>224</v>
      </c>
    </row>
    <row r="100" spans="2:7">
      <c r="B100" s="84" t="s">
        <v>271</v>
      </c>
      <c r="C100" s="54" t="s">
        <v>241</v>
      </c>
      <c r="D100" s="94" t="s">
        <v>310</v>
      </c>
      <c r="E100" s="94"/>
      <c r="F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G100" s="54" t="s">
        <v>224</v>
      </c>
    </row>
    <row r="101" spans="2:7">
      <c r="B101" s="84" t="s">
        <v>271</v>
      </c>
      <c r="C101" s="54" t="s">
        <v>242</v>
      </c>
      <c r="D101" s="94" t="s">
        <v>252</v>
      </c>
      <c r="E101" s="94"/>
      <c r="F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G101" s="54" t="s">
        <v>224</v>
      </c>
    </row>
    <row r="102" spans="2:7">
      <c r="B102" s="84" t="s">
        <v>271</v>
      </c>
      <c r="C102" s="54" t="s">
        <v>244</v>
      </c>
      <c r="D102" s="94" t="s">
        <v>308</v>
      </c>
      <c r="E102" s="94"/>
      <c r="F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G102" s="54" t="s">
        <v>224</v>
      </c>
    </row>
    <row r="103" spans="2:7">
      <c r="B103" s="84" t="s">
        <v>271</v>
      </c>
      <c r="C103" s="54" t="s">
        <v>215</v>
      </c>
      <c r="D103" s="94" t="s">
        <v>583</v>
      </c>
      <c r="E103" s="94"/>
      <c r="F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G103" s="54" t="s">
        <v>224</v>
      </c>
    </row>
    <row r="104" spans="2:7">
      <c r="B104" s="84" t="s">
        <v>271</v>
      </c>
      <c r="C104" s="54" t="s">
        <v>220</v>
      </c>
      <c r="D104" s="94" t="s">
        <v>309</v>
      </c>
      <c r="E104" s="94"/>
      <c r="F104" s="77" t="str">
        <f t="shared" si="4"/>
        <v>"[FOOTER RULE - STRICT] End your response with: '--- ⚡ *Coding5s Mentor System — Eliminating Epistemic Debt*' | ","")</v>
      </c>
      <c r="G104" s="54" t="s">
        <v>224</v>
      </c>
    </row>
  </sheetData>
  <conditionalFormatting sqref="B1:B1048576">
    <cfRule type="cellIs" dxfId="56" priority="16" operator="equal">
      <formula>"The Immutable ""Kernel"""</formula>
    </cfRule>
    <cfRule type="cellIs" dxfId="55" priority="17" operator="equal">
      <formula>"Paradigm &amp; Ecosystem"</formula>
    </cfRule>
    <cfRule type="cellIs" dxfId="54" priority="18" operator="equal">
      <formula>"Global Variables &amp; Configuration"</formula>
    </cfRule>
  </conditionalFormatting>
  <conditionalFormatting sqref="C4:C50">
    <cfRule type="expression" dxfId="53" priority="13">
      <formula>$B4="The Immutable Kernel"</formula>
    </cfRule>
    <cfRule type="expression" dxfId="52" priority="14">
      <formula>$B4="Paradigm &amp; Ecosystem"</formula>
    </cfRule>
    <cfRule type="expression" dxfId="51" priority="15">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7">
      <formula>$B84="The Immutable Kernel"</formula>
    </cfRule>
    <cfRule type="expression" dxfId="46" priority="8">
      <formula>$B84="Paradigm &amp; Ecosystem"</formula>
    </cfRule>
    <cfRule type="expression" dxfId="45" priority="9">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76"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446</v>
      </c>
      <c r="D2" s="81" t="s">
        <v>270</v>
      </c>
      <c r="H2" s="82"/>
      <c r="T2" s="82"/>
    </row>
    <row r="3" spans="1:29">
      <c r="B3" s="76" t="s">
        <v>221</v>
      </c>
      <c r="C3" s="76" t="s">
        <v>579</v>
      </c>
      <c r="D3" s="76" t="s">
        <v>580</v>
      </c>
      <c r="E3" s="88" t="s">
        <v>228</v>
      </c>
      <c r="F3" s="4" t="s">
        <v>224</v>
      </c>
      <c r="AC3" t="s">
        <v>224</v>
      </c>
    </row>
    <row r="4" spans="1:29">
      <c r="A4">
        <f>LEN(D4)</f>
        <v>31</v>
      </c>
      <c r="B4" s="75" t="s">
        <v>222</v>
      </c>
      <c r="C4" s="54" t="s">
        <v>160</v>
      </c>
      <c r="D4" s="93" t="s">
        <v>272</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273</v>
      </c>
      <c r="E5" s="77" t="str">
        <f t="shared" si="0"/>
        <v>"[TASK] Generate debugging challenges in " &amp; $I$2 &amp; " | | " &amp;</v>
      </c>
      <c r="F5" s="54" t="s">
        <v>224</v>
      </c>
    </row>
    <row r="6" spans="1:29">
      <c r="A6">
        <f t="shared" si="1"/>
        <v>12</v>
      </c>
      <c r="B6" s="75" t="s">
        <v>222</v>
      </c>
      <c r="C6" s="54" t="s">
        <v>164</v>
      </c>
      <c r="D6" s="93" t="s">
        <v>274</v>
      </c>
      <c r="E6" s="77" t="str">
        <f t="shared" si="0"/>
        <v>"[TOPIC] " &amp; I9 &amp; " | | " &amp;</v>
      </c>
      <c r="F6" s="54" t="s">
        <v>224</v>
      </c>
    </row>
    <row r="7" spans="1:29">
      <c r="A7">
        <f t="shared" si="1"/>
        <v>12</v>
      </c>
      <c r="B7" s="75" t="s">
        <v>222</v>
      </c>
      <c r="C7" s="54" t="s">
        <v>166</v>
      </c>
      <c r="D7" s="93" t="s">
        <v>275</v>
      </c>
      <c r="E7" s="77" t="str">
        <f t="shared" si="0"/>
        <v>"[LEVEL] " &amp; G9 &amp; " | | " &amp;</v>
      </c>
      <c r="F7" s="54" t="s">
        <v>224</v>
      </c>
    </row>
    <row r="8" spans="1:29">
      <c r="A8">
        <f t="shared" si="1"/>
        <v>21</v>
      </c>
      <c r="B8" s="75" t="s">
        <v>222</v>
      </c>
      <c r="C8" s="54" t="s">
        <v>168</v>
      </c>
      <c r="D8" s="93" t="s">
        <v>276</v>
      </c>
      <c r="E8" s="77" t="str">
        <f t="shared" si="0"/>
        <v>"[COUNT] " &amp; D9 &amp; " challenges | " &amp;</v>
      </c>
      <c r="F8" s="54" t="s">
        <v>224</v>
      </c>
    </row>
    <row r="9" spans="1:29">
      <c r="A9">
        <f t="shared" si="1"/>
        <v>18</v>
      </c>
      <c r="B9" s="75" t="s">
        <v>222</v>
      </c>
      <c r="C9" s="54" t="s">
        <v>229</v>
      </c>
      <c r="D9" s="93" t="s">
        <v>267</v>
      </c>
      <c r="E9" s="77" t="str">
        <f t="shared" si="0"/>
        <v>"[LIBRARY BEING LEARNED] " &amp; $I$3 &amp; " | " &amp;</v>
      </c>
      <c r="F9" s="54" t="s">
        <v>224</v>
      </c>
    </row>
    <row r="10" spans="1:29">
      <c r="A10">
        <f t="shared" si="1"/>
        <v>496</v>
      </c>
      <c r="B10" s="75" t="s">
        <v>222</v>
      </c>
      <c r="C10" s="32" t="s">
        <v>225</v>
      </c>
      <c r="D10"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1:29">
      <c r="A11">
        <f t="shared" si="1"/>
        <v>313</v>
      </c>
      <c r="B11" s="75" t="s">
        <v>222</v>
      </c>
      <c r="C11" s="54" t="s">
        <v>215</v>
      </c>
      <c r="D11" s="93" t="s">
        <v>584</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491</v>
      </c>
      <c r="D13" s="93"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230</v>
      </c>
      <c r="D14" s="93"/>
      <c r="E14" s="77" t="str">
        <f t="shared" si="0"/>
        <v/>
      </c>
      <c r="F14" s="54" t="s">
        <v>224</v>
      </c>
    </row>
    <row r="15" spans="1:29">
      <c r="A15">
        <f t="shared" si="1"/>
        <v>0</v>
      </c>
      <c r="B15" s="83" t="s">
        <v>223</v>
      </c>
      <c r="C15" s="54" t="s">
        <v>230</v>
      </c>
      <c r="D15" s="93"/>
      <c r="E15" s="77" t="str">
        <f t="shared" si="0"/>
        <v/>
      </c>
      <c r="F15" s="54" t="s">
        <v>224</v>
      </c>
    </row>
    <row r="16" spans="1:29">
      <c r="A16">
        <f t="shared" si="1"/>
        <v>489</v>
      </c>
      <c r="B16" s="83" t="s">
        <v>223</v>
      </c>
      <c r="C16" s="32" t="s">
        <v>188</v>
      </c>
      <c r="D16" s="93" t="str">
        <f>Variables!E31 &amp; " | " &amp; Variables!E32 &amp; " | " &amp; Variables!E33 &amp; " | " &amp; CHAR(34) &amp; " &amp;"</f>
        <v>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E16" s="77" t="str">
        <f t="shared" si="0"/>
        <v>"[FILE HANDLING RULE] Use standard file I/O via open() with 'with' context managers or pathlib.Path, handling errors via try/except blocks returning typed tuples like (data, error). | Environment variables via os.getenv() or python-dotenv may be used but bugs MUST exist ONLY in Python script logic, NEVER in requirements.txt or .env files. | If logic is externalized, MUST include: 1. Instructional sentence 2. Setup helper/data block 3. BEFORE the broken logic block (Support files MUST contain NO bugs) | " &amp;</v>
      </c>
      <c r="F16" s="54" t="s">
        <v>224</v>
      </c>
    </row>
    <row r="17" spans="1:6">
      <c r="A17">
        <f t="shared" si="1"/>
        <v>168</v>
      </c>
      <c r="B17" s="83" t="s">
        <v>223</v>
      </c>
      <c r="C17" s="32" t="s">
        <v>598</v>
      </c>
      <c r="D17" s="93" t="str">
        <f>Variables!E34 &amp; " | " &amp; CHAR(34) &amp; " &amp;"</f>
        <v>Always use pytest or native test functions. You MUST use native assert statements or pytest.raises() for exception testing. Avoid defining TestClasses or methods. | " &amp;</v>
      </c>
      <c r="E17" s="77" t="str">
        <f t="shared" si="0"/>
        <v>"[EXUNIT RULE] Always use pytest or native test functions. You MUST use native assert statements or pytest.raises() for exception testing. Avoid defining TestClasses or methods. | " &amp;</v>
      </c>
      <c r="F17" s="54" t="s">
        <v>224</v>
      </c>
    </row>
    <row r="18" spans="1:6">
      <c r="A18">
        <f t="shared" si="1"/>
        <v>133</v>
      </c>
      <c r="B18" s="54" t="s">
        <v>223</v>
      </c>
      <c r="C18" s="32" t="s">
        <v>597</v>
      </c>
      <c r="D18" s="93" t="str">
        <f>Variables!E35 &amp; " | " &amp; CHAR(34) &amp; " &amp;"</f>
        <v>Assume a standard Python runtime context. External PyPI dependencies MUST be specified strictly within a requirements.txt file. | " &amp;</v>
      </c>
      <c r="E18" s="77" t="str">
        <f t="shared" si="0"/>
        <v>"[HEX DEPENDENCIES RULE] Assume a standard Python runtime context. External PyPI dependencies MUST be specified strictly within a requirements.txt file. | " &amp;</v>
      </c>
      <c r="F18" s="54" t="s">
        <v>224</v>
      </c>
    </row>
    <row r="19" spans="1:6">
      <c r="A19">
        <f t="shared" si="1"/>
        <v>481</v>
      </c>
      <c r="B19" s="54" t="s">
        <v>223</v>
      </c>
      <c r="C19" s="32" t="s">
        <v>178</v>
      </c>
      <c r="D19" s="93" t="str">
        <f>Variables!E36 &amp; " - " &amp; CHAR(34) &amp; " &amp; IF(G9=" &amp; CHAR(34) &amp; "Beginner" &amp; CHAR(34) &amp; ", " &amp; CHAR(34) &amp; "5–15" &amp; CHAR(34) &amp; ", IF(G9=" &amp; CHAR(34) &amp; "Intermediate" &amp; CHAR(34) &amp; ", " &amp; CHAR(34) &amp; "10–25" &amp; CHAR(34) &amp; ", " &amp; CHAR(34) &amp; "15–35" &amp; CHAR(34) &amp; ")) &amp; " &amp; CHAR(34) &amp; " " &amp; Variables!E37 &amp; " | " &amp; Variables!E38 &amp; " | " &amp; CHAR(34) &amp; " &amp;"</f>
        <v>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E19" s="77" t="str">
        <f t="shared" si="0"/>
        <v>"[CODE CONSTRAINTS] Each challenge MUST include: - At least 1 functional iterator/generator or comprehension - Explicit type annotations - At least 1 error handling try/except block - " &amp; IF(G9="Beginner", "5–15", IF(G9="Intermediate", "10–25", "15–35")) &amp; " lines of EXECUTABLE broken Python code per example (STRICT: Do NOT count blank lines). Enforce PEP 8, type hints, and NO OOP class structures. | All challenges MUST have similar functional abstraction depth and architectural complexity. | " &amp;</v>
      </c>
      <c r="F19" s="54" t="s">
        <v>224</v>
      </c>
    </row>
    <row r="20" spans="1:6">
      <c r="A20">
        <f t="shared" si="1"/>
        <v>888</v>
      </c>
      <c r="B20" s="54" t="s">
        <v>271</v>
      </c>
      <c r="C20" s="54" t="s">
        <v>187</v>
      </c>
      <c r="D20" s="93" t="s">
        <v>718</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271</v>
      </c>
      <c r="C21" s="54" t="s">
        <v>278</v>
      </c>
      <c r="D21" s="93" t="s">
        <v>279</v>
      </c>
      <c r="E21" s="77" t="str">
        <f t="shared" si="0"/>
        <v>"[COMMENT RULE] Do NOT include comments that reveal bugs | " &amp;</v>
      </c>
      <c r="F21" s="54" t="s">
        <v>224</v>
      </c>
    </row>
    <row r="22" spans="1:6">
      <c r="A22">
        <f t="shared" si="1"/>
        <v>39</v>
      </c>
      <c r="B22" s="54" t="s">
        <v>271</v>
      </c>
      <c r="C22" s="54" t="s">
        <v>207</v>
      </c>
      <c r="D22" s="93" t="s">
        <v>280</v>
      </c>
      <c r="E22" s="77" t="str">
        <f t="shared" si="0"/>
        <v>"[FORMAT RULE] Only valid markdown code blocks allowed | " &amp;</v>
      </c>
      <c r="F22" s="54" t="s">
        <v>224</v>
      </c>
    </row>
    <row r="23" spans="1:6">
      <c r="A23">
        <f t="shared" si="1"/>
        <v>114</v>
      </c>
      <c r="B23" s="54" t="s">
        <v>271</v>
      </c>
      <c r="C23" s="54" t="s">
        <v>209</v>
      </c>
      <c r="D23" s="93" t="s">
        <v>281</v>
      </c>
      <c r="E23" s="77" t="str">
        <f t="shared" si="0"/>
        <v>"[LANGUAGE TAG RULE] ALWAYS label markdown code blocks with the correct underlying programming language (e.g., python, javascript, sql) | " &amp;</v>
      </c>
      <c r="F23" s="54" t="s">
        <v>224</v>
      </c>
    </row>
    <row r="24" spans="1:6">
      <c r="A24">
        <f t="shared" si="1"/>
        <v>51</v>
      </c>
      <c r="B24" s="54" t="s">
        <v>271</v>
      </c>
      <c r="C24" s="54" t="s">
        <v>282</v>
      </c>
      <c r="D24" s="93" t="s">
        <v>283</v>
      </c>
      <c r="E24" s="77" t="str">
        <f t="shared" si="0"/>
        <v>"[STRICT MODE] If ANY rule is violated, regenerate entire response | " &amp;</v>
      </c>
      <c r="F24" s="54" t="s">
        <v>224</v>
      </c>
    </row>
    <row r="25" spans="1:6">
      <c r="A25">
        <f t="shared" si="1"/>
        <v>57</v>
      </c>
      <c r="B25" s="54" t="s">
        <v>271</v>
      </c>
      <c r="C25" s="54" t="s">
        <v>170</v>
      </c>
      <c r="D25" s="93" t="s">
        <v>284</v>
      </c>
      <c r="E25" s="77" t="str">
        <f t="shared" si="0"/>
        <v>"[PERSONA RULE] Use a careless, messy, slightly frustrated developer tone | " &amp;</v>
      </c>
      <c r="F25" s="54" t="s">
        <v>224</v>
      </c>
    </row>
    <row r="26" spans="1:6">
      <c r="A26">
        <f t="shared" si="1"/>
        <v>330</v>
      </c>
      <c r="B26" s="54" t="s">
        <v>271</v>
      </c>
      <c r="C26" s="54" t="s">
        <v>177</v>
      </c>
      <c r="D26" s="93" t="s">
        <v>285</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271</v>
      </c>
      <c r="C27" s="54" t="s">
        <v>216</v>
      </c>
      <c r="D27" s="93" t="s">
        <v>286</v>
      </c>
      <c r="E27" s="77" t="str">
        <f t="shared" si="0"/>
        <v>"[OUTPUT] Only header, dataset summary (if any), email intro, challenges, and footer | " &amp;</v>
      </c>
      <c r="F27" s="54" t="s">
        <v>224</v>
      </c>
    </row>
    <row r="28" spans="1:6">
      <c r="A28">
        <f t="shared" si="1"/>
        <v>109</v>
      </c>
      <c r="B28" s="54" t="s">
        <v>271</v>
      </c>
      <c r="C28" s="54" t="s">
        <v>287</v>
      </c>
      <c r="D28" s="93" t="s">
        <v>288</v>
      </c>
      <c r="E28" s="77" t="str">
        <f t="shared" si="0"/>
        <v>"[STRUCTURE RULE] Do NOT rename sections. Do NOT add titles. Do NOT add extra text (except when required by SUPPORT FILES RULE) | " &amp;</v>
      </c>
      <c r="F28" s="54" t="s">
        <v>224</v>
      </c>
    </row>
    <row r="29" spans="1:6">
      <c r="A29">
        <f t="shared" si="1"/>
        <v>54</v>
      </c>
      <c r="B29" s="54" t="s">
        <v>271</v>
      </c>
      <c r="C29" s="54" t="s">
        <v>212</v>
      </c>
      <c r="D29" s="93" t="s">
        <v>289</v>
      </c>
      <c r="E29" s="77" t="str">
        <f t="shared" si="0"/>
        <v>"[CONSISTENCY RULE] All challenges MUST have similar complexity and length | " &amp;</v>
      </c>
      <c r="F29" s="54" t="s">
        <v>224</v>
      </c>
    </row>
    <row r="30" spans="1:6">
      <c r="A30">
        <f t="shared" si="1"/>
        <v>61</v>
      </c>
      <c r="B30" s="54" t="s">
        <v>271</v>
      </c>
      <c r="C30" s="54" t="s">
        <v>290</v>
      </c>
      <c r="D30" s="93" t="s">
        <v>291</v>
      </c>
      <c r="E30" s="77" t="str">
        <f t="shared" si="0"/>
        <v>"[BUG COMPLEXITY RULE] Must align with score (3 basic, 4 intermediate, 5 multi-step) | " &amp;</v>
      </c>
      <c r="F30" s="54" t="s">
        <v>224</v>
      </c>
    </row>
    <row r="31" spans="1:6">
      <c r="A31">
        <f t="shared" si="1"/>
        <v>37</v>
      </c>
      <c r="B31" s="54" t="s">
        <v>271</v>
      </c>
      <c r="C31" s="54" t="s">
        <v>292</v>
      </c>
      <c r="D31" s="93" t="s">
        <v>293</v>
      </c>
      <c r="E31" s="77" t="str">
        <f t="shared" si="0"/>
        <v>"[BUG RULE] Each challenge MUST include 2–3 bugs. | " &amp;</v>
      </c>
      <c r="F31" s="54" t="s">
        <v>224</v>
      </c>
    </row>
    <row r="32" spans="1:6">
      <c r="A32">
        <f t="shared" si="1"/>
        <v>487</v>
      </c>
      <c r="B32" s="54" t="s">
        <v>271</v>
      </c>
      <c r="C32" s="54" t="s">
        <v>294</v>
      </c>
      <c r="D32" s="93" t="s">
        <v>719</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271</v>
      </c>
      <c r="C33" s="54" t="s">
        <v>259</v>
      </c>
      <c r="D33" s="93" t="s">
        <v>295</v>
      </c>
      <c r="E33" s="77" t="str">
        <f t="shared" si="0"/>
        <v>"[EXECUTION RULE] Code must fail due to syntax errors, runtime exceptions, or produce incorrect output | " &amp;</v>
      </c>
      <c r="F33" s="54" t="s">
        <v>224</v>
      </c>
    </row>
    <row r="34" spans="1:6">
      <c r="A34">
        <f t="shared" si="1"/>
        <v>510</v>
      </c>
      <c r="B34" s="54" t="s">
        <v>271</v>
      </c>
      <c r="C34" s="54" t="s">
        <v>174</v>
      </c>
      <c r="D34" s="93" t="s">
        <v>720</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271</v>
      </c>
      <c r="C35" s="54" t="s">
        <v>296</v>
      </c>
      <c r="D35" s="93" t="s">
        <v>297</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271</v>
      </c>
      <c r="C36" s="54" t="s">
        <v>175</v>
      </c>
      <c r="D36" s="93" t="s">
        <v>298</v>
      </c>
      <c r="E36" s="77" t="str">
        <f t="shared" si="0"/>
        <v>"[DATA SUMMARY FORMAT RULE] Dataset Summary: - File Type: - Columns / Fields: - Data Types: - Notes: | " &amp;</v>
      </c>
      <c r="F36" s="54" t="s">
        <v>224</v>
      </c>
    </row>
    <row r="37" spans="1:6">
      <c r="A37">
        <f t="shared" si="1"/>
        <v>129</v>
      </c>
      <c r="B37" s="54" t="s">
        <v>271</v>
      </c>
      <c r="C37" s="54" t="s">
        <v>299</v>
      </c>
      <c r="D37" s="93" t="s">
        <v>300</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271</v>
      </c>
      <c r="C38" s="54" t="s">
        <v>301</v>
      </c>
      <c r="D38" s="93" t="s">
        <v>302</v>
      </c>
      <c r="E38" s="77" t="str">
        <f t="shared" si="0"/>
        <v>"[SUPPORT FILES QUALITY RULE] Support files (.env, .env.example, .gitignore) MUST be fully correct and contain NO bugs | " &amp;</v>
      </c>
      <c r="F38" s="54" t="s">
        <v>224</v>
      </c>
    </row>
    <row r="39" spans="1:6">
      <c r="A39">
        <f t="shared" si="1"/>
        <v>208</v>
      </c>
      <c r="B39" s="54" t="s">
        <v>271</v>
      </c>
      <c r="C39" s="54" t="s">
        <v>303</v>
      </c>
      <c r="D39" s="93" t="s">
        <v>304</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271</v>
      </c>
      <c r="C40" s="54" t="s">
        <v>220</v>
      </c>
      <c r="D40" s="93" t="s">
        <v>306</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271</v>
      </c>
      <c r="C41" s="54"/>
      <c r="D41" s="93"/>
      <c r="E41" s="77" t="str">
        <f t="shared" si="0"/>
        <v/>
      </c>
      <c r="F41" s="54" t="s">
        <v>224</v>
      </c>
    </row>
    <row r="42" spans="1:6">
      <c r="A42">
        <f t="shared" si="1"/>
        <v>0</v>
      </c>
      <c r="B42" s="54" t="s">
        <v>271</v>
      </c>
      <c r="C42" s="54"/>
      <c r="D42" s="93"/>
      <c r="E42" s="88" t="s">
        <v>305</v>
      </c>
      <c r="F42" s="54"/>
    </row>
    <row r="43" spans="1:6">
      <c r="B43" s="74"/>
      <c r="C43" s="74"/>
      <c r="E43" s="86"/>
    </row>
    <row r="44" spans="1:6">
      <c r="B44" s="74"/>
      <c r="C44" s="74"/>
      <c r="E44" s="86"/>
    </row>
    <row r="45" spans="1:6" ht="36">
      <c r="B45" s="79" t="s">
        <v>445</v>
      </c>
      <c r="C45" s="74"/>
      <c r="E45" s="86"/>
    </row>
    <row r="46" spans="1:6">
      <c r="B46" s="76" t="s">
        <v>264</v>
      </c>
      <c r="C46" s="76" t="s">
        <v>579</v>
      </c>
      <c r="D46" s="76" t="s">
        <v>580</v>
      </c>
      <c r="E46" s="88" t="s">
        <v>265</v>
      </c>
      <c r="F46" s="32" t="s">
        <v>224</v>
      </c>
    </row>
    <row r="47" spans="1:6">
      <c r="B47" s="54" t="s">
        <v>222</v>
      </c>
      <c r="C47" s="54" t="s">
        <v>160</v>
      </c>
      <c r="D47" s="93" t="s">
        <v>272</v>
      </c>
      <c r="E47" s="77" t="str">
        <f>IF(D47="","",""""&amp;C47&amp;" "&amp;IF(C47="[FOOTER RULE - STRICT]",D47,IF(RIGHT(D47,6)=" | "&amp;CHAR(34)&amp;" &amp;",D47,D47&amp;" | "&amp;CHAR(34)&amp;" &amp;")))</f>
        <v>"[ROLE] Careless " &amp; $I$2 &amp; " Developer | " &amp;</v>
      </c>
      <c r="F47" s="32" t="s">
        <v>224</v>
      </c>
    </row>
    <row r="48" spans="1:6">
      <c r="B48" s="54" t="s">
        <v>222</v>
      </c>
      <c r="C48" s="54" t="s">
        <v>162</v>
      </c>
      <c r="D48" s="93" t="s">
        <v>312</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313</v>
      </c>
      <c r="D49" s="93" t="s">
        <v>165</v>
      </c>
      <c r="E49" s="77" t="str">
        <f t="shared" si="2"/>
        <v>"[PROJECT] " &amp; I9 &amp; " | " &amp;</v>
      </c>
      <c r="F49" s="32" t="s">
        <v>224</v>
      </c>
    </row>
    <row r="50" spans="2:6">
      <c r="B50" s="54" t="s">
        <v>222</v>
      </c>
      <c r="C50" s="54" t="s">
        <v>253</v>
      </c>
      <c r="D50" s="93" t="s">
        <v>776</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314</v>
      </c>
      <c r="E52" s="77" t="str">
        <f t="shared" si="2"/>
        <v>"[OUTPUT] Only header, dataset summary or statement (if any), email intro, objective, expected output, broken code, and footer | " &amp;</v>
      </c>
      <c r="F52" s="32" t="s">
        <v>224</v>
      </c>
    </row>
    <row r="53" spans="2:6">
      <c r="B53" s="54" t="s">
        <v>222</v>
      </c>
      <c r="C53" s="54" t="s">
        <v>215</v>
      </c>
      <c r="D53" s="93" t="s">
        <v>585</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229</v>
      </c>
      <c r="D54" s="93" t="s">
        <v>267</v>
      </c>
      <c r="E54" s="77" t="str">
        <f t="shared" si="2"/>
        <v>"[LIBRARY BEING LEARNED] " &amp; $I$3 &amp; " | " &amp;</v>
      </c>
      <c r="F54" s="32" t="s">
        <v>224</v>
      </c>
    </row>
    <row r="55" spans="2:6">
      <c r="B55" s="54" t="s">
        <v>222</v>
      </c>
      <c r="C55" s="54" t="s">
        <v>225</v>
      </c>
      <c r="D55" s="93"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5" s="77" t="str">
        <f t="shared" si="2"/>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5" s="32" t="s">
        <v>224</v>
      </c>
    </row>
    <row r="56" spans="2:6">
      <c r="B56" s="54" t="s">
        <v>222</v>
      </c>
      <c r="C56" s="54" t="s">
        <v>172</v>
      </c>
      <c r="D56" s="93" t="s">
        <v>315</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491</v>
      </c>
      <c r="D57" s="93" t="s">
        <v>483</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3"/>
      <c r="E58" s="77" t="str">
        <f t="shared" si="2"/>
        <v/>
      </c>
      <c r="F58" s="32" t="s">
        <v>224</v>
      </c>
    </row>
    <row r="59" spans="2:6">
      <c r="B59" s="54" t="s">
        <v>223</v>
      </c>
      <c r="C59" s="54" t="s">
        <v>292</v>
      </c>
      <c r="D59" s="93" t="str">
        <f>Variables!E39 &amp; " " &amp; Variables!E40 &amp; " " &amp; Variables!E41 &amp; " " &amp; Variables!E42 &amp; " | " &amp; CHAR(34) &amp; " &amp;"</f>
        <v>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E59" s="77" t="str">
        <f t="shared" si="2"/>
        <v>"[BUG RULE] Simulate a messy production Python scripting environment. The project MUST contain EXACTLY 2–5 bugs. You MUST randomly select from real-world functional/type errors: 1. Type Hints/TypeError (e.g., passing incompatible types to functions, unhandled NoneType access, missing required arguments), 2. State/Logic (e.g., mutable default argument traps, improper iterator exhaustion, incorrect list/dict comprehension filtering), AND 3. Runtime/Exceptions (e.g., KeyError on dict lookup, FileNotFoundError in paths, unhandled ValueError in type casting or regex). | " &amp;</v>
      </c>
      <c r="F59" s="32" t="s">
        <v>224</v>
      </c>
    </row>
    <row r="60" spans="2:6">
      <c r="B60" s="54" t="s">
        <v>271</v>
      </c>
      <c r="C60" s="54" t="s">
        <v>277</v>
      </c>
      <c r="D60" s="93" t="s">
        <v>316</v>
      </c>
      <c r="E60" s="77" t="str">
        <f t="shared" si="2"/>
        <v>"[ENV USAGE RULE] Bugs ONLY in code logic, not config files | " &amp;</v>
      </c>
      <c r="F60" s="32" t="s">
        <v>224</v>
      </c>
    </row>
    <row r="61" spans="2:6">
      <c r="B61" s="54" t="s">
        <v>271</v>
      </c>
      <c r="C61" s="54" t="s">
        <v>194</v>
      </c>
      <c r="D61" s="93" t="s">
        <v>317</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271</v>
      </c>
      <c r="C62" s="54" t="s">
        <v>303</v>
      </c>
      <c r="D62" s="93" t="s">
        <v>601</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271</v>
      </c>
      <c r="C63" s="54" t="s">
        <v>170</v>
      </c>
      <c r="D63" s="93" t="s">
        <v>318</v>
      </c>
      <c r="E63" s="77" t="str">
        <f t="shared" si="2"/>
        <v>"[PERSONA RULE] Use a messy, careless developer tone | " &amp;</v>
      </c>
      <c r="F63" s="32" t="s">
        <v>224</v>
      </c>
    </row>
    <row r="64" spans="2:6">
      <c r="B64" s="54" t="s">
        <v>271</v>
      </c>
      <c r="C64" s="54" t="s">
        <v>187</v>
      </c>
      <c r="D64" s="93" t="s">
        <v>319</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271</v>
      </c>
      <c r="C65" s="54" t="s">
        <v>177</v>
      </c>
      <c r="D65" s="93" t="s">
        <v>320</v>
      </c>
      <c r="E65" s="77" t="str">
        <f t="shared" si="2"/>
        <v>"[OUTPUT CONTRACT] EXACTLY 1 project. Structure MUST be: 'Project:' followed by 'Objective: maximum 6 lines.', then 'Expected Output: standalone markdown code block.', and finally 'Broken Code' | " &amp;</v>
      </c>
      <c r="F65" s="32" t="s">
        <v>224</v>
      </c>
    </row>
    <row r="66" spans="2:6">
      <c r="B66" s="54" t="s">
        <v>271</v>
      </c>
      <c r="C66" s="54" t="s">
        <v>287</v>
      </c>
      <c r="D66" s="93" t="s">
        <v>321</v>
      </c>
      <c r="E66" s="77" t="str">
        <f t="shared" si="2"/>
        <v>"[STRUCTURE RULE] Do NOT add extra sections or explanations (except when required by SUPPORT FILES RULE) | " &amp;</v>
      </c>
      <c r="F66" s="32" t="s">
        <v>224</v>
      </c>
    </row>
    <row r="67" spans="2:6">
      <c r="B67" s="54" t="s">
        <v>271</v>
      </c>
      <c r="C67" s="54" t="s">
        <v>178</v>
      </c>
      <c r="D67" s="93" t="s">
        <v>322</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271</v>
      </c>
      <c r="C68" s="54" t="s">
        <v>259</v>
      </c>
      <c r="D68" s="93" t="s">
        <v>295</v>
      </c>
      <c r="E68" s="77" t="str">
        <f t="shared" si="2"/>
        <v>"[EXECUTION RULE] Code must fail due to syntax errors, runtime exceptions, or produce incorrect output | " &amp;</v>
      </c>
      <c r="F68" s="32" t="s">
        <v>224</v>
      </c>
    </row>
    <row r="69" spans="2:6">
      <c r="B69" s="54" t="s">
        <v>271</v>
      </c>
      <c r="C69" s="54" t="s">
        <v>174</v>
      </c>
      <c r="D69" s="93" t="s">
        <v>323</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271</v>
      </c>
      <c r="C70" s="54" t="s">
        <v>207</v>
      </c>
      <c r="D70" s="93" t="s">
        <v>324</v>
      </c>
      <c r="E70" s="77" t="str">
        <f t="shared" si="2"/>
        <v>"[FORMAT RULE] Only valid markdown code blocks | " &amp;</v>
      </c>
      <c r="F70" s="32" t="s">
        <v>224</v>
      </c>
    </row>
    <row r="71" spans="2:6">
      <c r="B71" s="54" t="s">
        <v>271</v>
      </c>
      <c r="C71" s="54" t="s">
        <v>209</v>
      </c>
      <c r="D71" s="93" t="s">
        <v>281</v>
      </c>
      <c r="E71" s="77" t="str">
        <f t="shared" si="2"/>
        <v>"[LANGUAGE TAG RULE] ALWAYS label markdown code blocks with the correct underlying programming language (e.g., python, javascript, sql) | " &amp;</v>
      </c>
      <c r="F71" s="32" t="s">
        <v>224</v>
      </c>
    </row>
    <row r="72" spans="2:6">
      <c r="B72" s="54" t="s">
        <v>271</v>
      </c>
      <c r="C72" s="54" t="s">
        <v>282</v>
      </c>
      <c r="D72" s="93" t="s">
        <v>325</v>
      </c>
      <c r="E72" s="77" t="str">
        <f t="shared" si="2"/>
        <v>"[STRICT MODE] Enforce all rules strictly | " &amp;</v>
      </c>
      <c r="F72" s="32" t="s">
        <v>224</v>
      </c>
    </row>
    <row r="73" spans="2:6">
      <c r="B73" s="54" t="s">
        <v>271</v>
      </c>
      <c r="C73" s="54" t="s">
        <v>220</v>
      </c>
      <c r="D73" s="93" t="s">
        <v>326</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444</v>
      </c>
    </row>
    <row r="80" spans="2:6">
      <c r="B80" s="76" t="s">
        <v>221</v>
      </c>
      <c r="C80" s="76" t="s">
        <v>579</v>
      </c>
      <c r="D80" s="76" t="s">
        <v>580</v>
      </c>
      <c r="E80" s="88" t="s">
        <v>234</v>
      </c>
      <c r="F80" s="54" t="s">
        <v>224</v>
      </c>
    </row>
    <row r="81" spans="2:6">
      <c r="B81" s="54" t="s">
        <v>222</v>
      </c>
      <c r="C81" s="54" t="s">
        <v>327</v>
      </c>
      <c r="D81" s="93" t="s">
        <v>381</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236</v>
      </c>
      <c r="D82" s="93" t="s">
        <v>328</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237</v>
      </c>
      <c r="D83" s="93" t="s">
        <v>778</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329</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229</v>
      </c>
      <c r="D85" s="93" t="s">
        <v>267</v>
      </c>
      <c r="E85" s="17" t="str">
        <f t="shared" si="3"/>
        <v>"[LIBRARY BEING LEARNED] " &amp; $I$3 &amp; " | " &amp;</v>
      </c>
      <c r="F85" s="54" t="s">
        <v>224</v>
      </c>
    </row>
    <row r="86" spans="2:6">
      <c r="B86" s="54" t="s">
        <v>222</v>
      </c>
      <c r="C86" s="54" t="s">
        <v>172</v>
      </c>
      <c r="D86" s="93"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3"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586</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230</v>
      </c>
      <c r="D89" s="93"/>
      <c r="E89" s="17" t="str">
        <f t="shared" si="3"/>
        <v/>
      </c>
      <c r="F89" s="54" t="s">
        <v>224</v>
      </c>
    </row>
    <row r="90" spans="2:6">
      <c r="B90" s="54" t="s">
        <v>223</v>
      </c>
      <c r="C90" s="54" t="s">
        <v>243</v>
      </c>
      <c r="D90" s="93" t="str">
        <f>Variables!E43 &amp; " " &amp; Variables!E44 &amp; " " &amp; Variables!E45 &amp; " " &amp; Variables!E46 &amp; " | " &amp; CHAR(34) &amp; " &amp;"</f>
        <v>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E90" s="17" t="str">
        <f t="shared" si="3"/>
        <v>"[PYTHON QUALITY RULE - STRICT] Code MUST be production-like, cleanly utilizing Python 3.10+ features, strict type hints, PEP 8 styling, and robust functional abstractions without classes. Use descriptive snake_case for variables/functions, UPPER_CASE for constants, and snake_case for file names. Enforce strict type hints, eliminate class definitions, and leverage built-ins, itertools, and comprehensions over raw imperative loops. If using default arguments, use immutable defaults or None guards to prevent mutable default argument state bugs. | " &amp;</v>
      </c>
      <c r="F90" s="54" t="s">
        <v>224</v>
      </c>
    </row>
    <row r="91" spans="2:6">
      <c r="B91" s="54" t="s">
        <v>271</v>
      </c>
      <c r="C91" s="54" t="s">
        <v>238</v>
      </c>
      <c r="D91" s="93" t="s">
        <v>332</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271</v>
      </c>
      <c r="C92" s="54" t="s">
        <v>240</v>
      </c>
      <c r="D92" s="93" t="s">
        <v>333</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271</v>
      </c>
      <c r="C93" s="54" t="s">
        <v>241</v>
      </c>
      <c r="D93" s="93" t="s">
        <v>331</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271</v>
      </c>
      <c r="C94" s="54" t="s">
        <v>244</v>
      </c>
      <c r="D94" s="93" t="s">
        <v>334</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271</v>
      </c>
      <c r="C95" s="54" t="s">
        <v>492</v>
      </c>
      <c r="D95" s="93" t="s">
        <v>493</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271</v>
      </c>
      <c r="C96" s="54" t="s">
        <v>330</v>
      </c>
      <c r="D96" s="93" t="s">
        <v>335</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336</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442</v>
      </c>
      <c r="D2" s="81" t="s">
        <v>337</v>
      </c>
      <c r="H2" s="82"/>
      <c r="T2" s="82"/>
    </row>
    <row r="3" spans="2:29">
      <c r="B3" s="76" t="s">
        <v>221</v>
      </c>
      <c r="C3" s="76" t="s">
        <v>579</v>
      </c>
      <c r="D3" s="76" t="s">
        <v>580</v>
      </c>
      <c r="E3" s="88" t="s">
        <v>228</v>
      </c>
      <c r="F3" s="4" t="s">
        <v>224</v>
      </c>
      <c r="AC3" t="s">
        <v>224</v>
      </c>
    </row>
    <row r="4" spans="2:29">
      <c r="B4" s="75" t="s">
        <v>222</v>
      </c>
      <c r="C4" s="54" t="s">
        <v>160</v>
      </c>
      <c r="D4" s="92" t="s">
        <v>338</v>
      </c>
      <c r="E4" s="77" t="str">
        <f t="shared" ref="E4:E37" si="0">IF(D4="","",""""&amp;C4&amp;" "&amp;IF(C4="[FOOTER RULE - STRICT]",D4,IF(RIGHT(D4,6)=" | "&amp;CHAR(34)&amp;" &amp;",D4,D4&amp;" | "&amp;CHAR(34)&amp;" &amp;")))</f>
        <v>"[ROLE] Tech Lead | " &amp;</v>
      </c>
      <c r="F4" s="54" t="s">
        <v>224</v>
      </c>
    </row>
    <row r="5" spans="2:29">
      <c r="B5" s="75" t="s">
        <v>222</v>
      </c>
      <c r="C5" s="54" t="s">
        <v>162</v>
      </c>
      <c r="D5" s="92" t="s">
        <v>339</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276</v>
      </c>
      <c r="E8" s="77" t="str">
        <f t="shared" si="0"/>
        <v>"[COUNT] " &amp; D9 &amp; " challenges | " &amp;</v>
      </c>
      <c r="F8" s="54" t="s">
        <v>224</v>
      </c>
    </row>
    <row r="9" spans="2:29">
      <c r="B9" s="75" t="s">
        <v>222</v>
      </c>
      <c r="C9" s="54" t="s">
        <v>229</v>
      </c>
      <c r="D9" s="92" t="s">
        <v>267</v>
      </c>
      <c r="E9" s="77" t="str">
        <f t="shared" si="0"/>
        <v>"[LIBRARY BEING LEARNED] " &amp; $I$3 &amp; " | " &amp;</v>
      </c>
      <c r="F9" s="54" t="s">
        <v>224</v>
      </c>
    </row>
    <row r="10" spans="2:29">
      <c r="B10" s="75" t="s">
        <v>222</v>
      </c>
      <c r="C10" s="54" t="s">
        <v>225</v>
      </c>
      <c r="D10"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215</v>
      </c>
      <c r="D11" s="92" t="s">
        <v>587</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491</v>
      </c>
      <c r="D13" s="92" t="s">
        <v>483</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230</v>
      </c>
      <c r="D14" s="92"/>
      <c r="E14" s="77" t="str">
        <f t="shared" si="0"/>
        <v/>
      </c>
      <c r="F14" s="54" t="s">
        <v>224</v>
      </c>
    </row>
    <row r="15" spans="2:29">
      <c r="B15" s="83" t="s">
        <v>223</v>
      </c>
      <c r="C15" s="54" t="s">
        <v>663</v>
      </c>
      <c r="D15" s="92" t="str">
        <f>Variables!E47 &amp; " | " &amp; CHAR(34) &amp; " &amp;"</f>
        <v>External PyPI packages MUST be specified inside a standard requirements.txt file. Do not use inline system pip commands. | " &amp;</v>
      </c>
      <c r="E15" s="77" t="str">
        <f t="shared" si="0"/>
        <v>"[EXTERNAL_PACKAGE_PROTOCOL] External PyPI packages MUST be specified inside a standard requirements.txt file. Do not use inline system pip commands. | " &amp;</v>
      </c>
      <c r="F15" s="54" t="s">
        <v>224</v>
      </c>
    </row>
    <row r="16" spans="2:29">
      <c r="B16" s="83" t="s">
        <v>223</v>
      </c>
      <c r="C16" s="54" t="s">
        <v>664</v>
      </c>
      <c r="D16" s="92" t="str">
        <f>Variables!E48 &amp; " | " &amp; CHAR(34) &amp; " &amp;"</f>
        <v>Tests MUST isolate functional logic. NEVER mutate global state; use native assert statements or pytest fixtures to verify function outputs. | " &amp;</v>
      </c>
      <c r="E16" s="77" t="str">
        <f t="shared" si="0"/>
        <v>"[TESTING_FRAMEWORK_PROTOCOL] Tests MUST isolate functional logic. NEVER mutate global state; use native assert statements or pytest fixtures to verify function outputs. | " &amp;</v>
      </c>
      <c r="F16" s="54" t="s">
        <v>224</v>
      </c>
    </row>
    <row r="17" spans="2:6">
      <c r="B17" s="83" t="s">
        <v>223</v>
      </c>
      <c r="C17" s="54" t="s">
        <v>665</v>
      </c>
      <c r="D17" s="92" t="str">
        <f>Variables!E49 &amp; " - " &amp; CHAR(34) &amp; " &amp; IF(G9=" &amp; CHAR(34) &amp; "Beginner" &amp; CHAR(34) &amp; "," &amp; CHAR(34) &amp; "5–15" &amp; CHAR(34) &amp; ", IF(G9=" &amp; CHAR(34) &amp; "Intermediate" &amp; CHAR(34) &amp; "," &amp; CHAR(34) &amp; "10–25" &amp; CHAR(34) &amp; "," &amp; CHAR(34) &amp; "15–35" &amp; CHAR(34) &amp; ")) &amp; " &amp; CHAR(34) &amp; " " &amp; Variables!E50 &amp; " | " &amp; CHAR(34) &amp; " &amp;"</f>
        <v>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E17" s="77" t="str">
        <f t="shared" si="0"/>
        <v>"[CHALLENGE_CONSTRAINTS_POLICY] Each challenge MUST include: - A functional module or script using closures, generators, or functools to manage continuous state with strict type hints. - " &amp; IF(G9="Beginner","5–15", IF(G9="Intermediate","10–25","15–35")) &amp; " lines of EXECUTABLE base Python code (STRICT: Do NOT count comments or TODOs). Length MUST vary. Enforce type hints, PEP 8, and NO classes. | " &amp;</v>
      </c>
      <c r="F17" s="54" t="s">
        <v>224</v>
      </c>
    </row>
    <row r="18" spans="2:6">
      <c r="B18" s="83" t="s">
        <v>271</v>
      </c>
      <c r="C18" s="54" t="s">
        <v>207</v>
      </c>
      <c r="D18" s="92" t="s">
        <v>658</v>
      </c>
      <c r="E18" s="77" t="str">
        <f t="shared" si="0"/>
        <v>"[FORMAT RULE] ALWAYS label markdown code blocks with the correct underlying programming language (e.g., elixir, python, javascript, sql) | " &amp;</v>
      </c>
      <c r="F18" s="54" t="s">
        <v>224</v>
      </c>
    </row>
    <row r="19" spans="2:6">
      <c r="B19" s="84" t="s">
        <v>271</v>
      </c>
      <c r="C19" s="54" t="s">
        <v>207</v>
      </c>
      <c r="D19" s="92" t="s">
        <v>280</v>
      </c>
      <c r="E19" s="77" t="str">
        <f t="shared" si="0"/>
        <v>"[FORMAT RULE] Only valid markdown code blocks allowed | " &amp;</v>
      </c>
      <c r="F19" s="54" t="s">
        <v>224</v>
      </c>
    </row>
    <row r="20" spans="2:6">
      <c r="B20" s="84" t="s">
        <v>271</v>
      </c>
      <c r="C20" s="54" t="s">
        <v>340</v>
      </c>
      <c r="D20" s="92" t="s">
        <v>367</v>
      </c>
      <c r="E20" s="77" t="str">
        <f t="shared" si="0"/>
        <v>"[SCORING ENFORCEMENT RULE] Score MUST be ONLY 3, 4, or 5 | " &amp;</v>
      </c>
      <c r="F20" s="54" t="s">
        <v>224</v>
      </c>
    </row>
    <row r="21" spans="2:6">
      <c r="B21" s="84" t="s">
        <v>271</v>
      </c>
      <c r="C21" s="54" t="s">
        <v>341</v>
      </c>
      <c r="D21" s="92" t="s">
        <v>342</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271</v>
      </c>
      <c r="C22" s="54" t="s">
        <v>209</v>
      </c>
      <c r="D22" s="92" t="s">
        <v>281</v>
      </c>
      <c r="E22" s="77" t="str">
        <f t="shared" si="0"/>
        <v>"[LANGUAGE TAG RULE] ALWAYS label markdown code blocks with the correct underlying programming language (e.g., python, javascript, sql) | " &amp;</v>
      </c>
      <c r="F22" s="54" t="s">
        <v>224</v>
      </c>
    </row>
    <row r="23" spans="2:6">
      <c r="B23" s="84" t="s">
        <v>271</v>
      </c>
      <c r="C23" s="54" t="s">
        <v>187</v>
      </c>
      <c r="D23" s="92" t="s">
        <v>343</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271</v>
      </c>
      <c r="C24" s="54" t="s">
        <v>177</v>
      </c>
      <c r="D24" s="92" t="s">
        <v>344</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271</v>
      </c>
      <c r="C25" s="54" t="s">
        <v>345</v>
      </c>
      <c r="D25" s="92" t="s">
        <v>346</v>
      </c>
      <c r="E25" s="77" t="str">
        <f t="shared" si="0"/>
        <v>"[OUTPUT TRUNCATION RULE - STRICT] If expected output is long, display ONLY the first 5 lines. Ensure accuracy. Do NOT use ellipsis (...) | " &amp;</v>
      </c>
      <c r="F25" s="54" t="s">
        <v>224</v>
      </c>
    </row>
    <row r="26" spans="2:6">
      <c r="B26" s="54" t="s">
        <v>271</v>
      </c>
      <c r="C26" s="54" t="s">
        <v>347</v>
      </c>
      <c r="D26" s="92" t="s">
        <v>348</v>
      </c>
      <c r="E26" s="77" t="str">
        <f t="shared" si="0"/>
        <v>"[OUTPUT EXECUTION RULE - STRICT] Expected output MUST be explicit, complete, and produced via print() (at least one print already in base code). Monetary values must include '$' | " &amp;</v>
      </c>
      <c r="F26" s="54" t="s">
        <v>224</v>
      </c>
    </row>
    <row r="27" spans="2:6">
      <c r="B27" s="54" t="s">
        <v>271</v>
      </c>
      <c r="C27" s="54" t="s">
        <v>349</v>
      </c>
      <c r="D27" s="92" t="s">
        <v>350</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271</v>
      </c>
      <c r="C28" s="54" t="s">
        <v>351</v>
      </c>
      <c r="D28" s="92" t="s">
        <v>352</v>
      </c>
      <c r="E28" s="77" t="str">
        <f t="shared" si="0"/>
        <v>"[TODO VARIATION RULE] TODO sections MUST vary: Single-line TODO, Multiple TODOs, Small blocks (2–4 lines). | " &amp;</v>
      </c>
      <c r="F28" s="54" t="s">
        <v>224</v>
      </c>
    </row>
    <row r="29" spans="2:6">
      <c r="B29" s="54" t="s">
        <v>271</v>
      </c>
      <c r="C29" s="54" t="s">
        <v>353</v>
      </c>
      <c r="D29" s="92" t="s">
        <v>354</v>
      </c>
      <c r="E29" s="77" t="str">
        <f t="shared" si="0"/>
        <v>"[VARIABILITY RULE - STRICT] Each challenge MUST be structurally different. Vary: Code length, Logic type, Position of TODO, Number of TODOs (1–3), Data flow. | " &amp;</v>
      </c>
      <c r="F29" s="54" t="s">
        <v>224</v>
      </c>
    </row>
    <row r="30" spans="2:6">
      <c r="B30" s="54" t="s">
        <v>271</v>
      </c>
      <c r="C30" s="54" t="s">
        <v>355</v>
      </c>
      <c r="D30" s="92" t="s">
        <v>356</v>
      </c>
      <c r="E30" s="77" t="str">
        <f t="shared" si="0"/>
        <v>"[TODO REALISM RULE - STRICT] TODOs MUST represent realistic mistakes based on the topic: " &amp; I9 &amp; ". Describe what is incorrect or incomplete. Avoid imperative instructions. | " &amp;</v>
      </c>
      <c r="F30" s="54" t="s">
        <v>224</v>
      </c>
    </row>
    <row r="31" spans="2:6">
      <c r="B31" s="54" t="s">
        <v>271</v>
      </c>
      <c r="C31" s="54" t="s">
        <v>357</v>
      </c>
      <c r="D31" s="92" t="s">
        <v>358</v>
      </c>
      <c r="E31" s="77" t="str">
        <f t="shared" si="0"/>
        <v>"[TODO ISOLATION RULE - STRICT] ALL missing, incorrect, or output-affecting logic MUST exist ONLY inside the TODO block. | " &amp;</v>
      </c>
      <c r="F31" s="54" t="s">
        <v>224</v>
      </c>
    </row>
    <row r="32" spans="2:6">
      <c r="B32" s="54" t="s">
        <v>271</v>
      </c>
      <c r="C32" s="54" t="s">
        <v>303</v>
      </c>
      <c r="D32" s="92" t="s">
        <v>359</v>
      </c>
      <c r="E32" s="77" t="str">
        <f t="shared" si="0"/>
        <v>"[NO SOLUTION RULE - STRICT] The code under the # TODO MUST be left empty or with a 'pass'. DO NOT write the actual solution. | " &amp;</v>
      </c>
      <c r="F32" s="54" t="s">
        <v>224</v>
      </c>
    </row>
    <row r="33" spans="2:6">
      <c r="B33" s="54" t="s">
        <v>271</v>
      </c>
      <c r="C33" s="54" t="s">
        <v>360</v>
      </c>
      <c r="D33" s="92" t="s">
        <v>361</v>
      </c>
      <c r="E33" s="77" t="str">
        <f t="shared" si="0"/>
        <v>"[OUTPUT VERIFICATION RULE] The base code MUST print the final variables/results evaluated in the TODO block to verify correctness. | " &amp;</v>
      </c>
      <c r="F33" s="54" t="s">
        <v>224</v>
      </c>
    </row>
    <row r="34" spans="2:6">
      <c r="B34" s="54" t="s">
        <v>271</v>
      </c>
      <c r="C34" s="54" t="s">
        <v>362</v>
      </c>
      <c r="D34" s="92" t="s">
        <v>363</v>
      </c>
      <c r="E34" s="77" t="str">
        <f t="shared" si="0"/>
        <v>"[TODO GUIDANCE RULE] Rule " &amp; IF(G9="Beginner", "Clear explicit hint (no code) | ", IF(G9="Intermediate", "Brief hint | ", "Minimal hint | ")) &amp; " | " &amp;</v>
      </c>
      <c r="F34" s="54" t="s">
        <v>224</v>
      </c>
    </row>
    <row r="35" spans="2:6">
      <c r="B35" s="54" t="s">
        <v>271</v>
      </c>
      <c r="C35" s="54" t="s">
        <v>216</v>
      </c>
      <c r="D35" s="92" t="s">
        <v>364</v>
      </c>
      <c r="E35" s="77" t="str">
        <f t="shared" si="0"/>
        <v>"[OUTPUT] Only header, dataset summary or statement (if any), intro message, challenges (objective, expected output, incomplete code), and footer | " &amp;</v>
      </c>
      <c r="F35" s="54" t="s">
        <v>224</v>
      </c>
    </row>
    <row r="36" spans="2:6">
      <c r="B36" s="54" t="s">
        <v>271</v>
      </c>
      <c r="C36" s="54" t="s">
        <v>220</v>
      </c>
      <c r="D36" s="92" t="s">
        <v>366</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365</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443</v>
      </c>
      <c r="C45" s="74"/>
      <c r="E45" s="86"/>
    </row>
    <row r="46" spans="2:6">
      <c r="B46" s="76" t="s">
        <v>264</v>
      </c>
      <c r="C46" s="76" t="s">
        <v>579</v>
      </c>
      <c r="D46" s="76" t="s">
        <v>580</v>
      </c>
      <c r="E46" s="88" t="s">
        <v>265</v>
      </c>
      <c r="F46" s="32" t="s">
        <v>224</v>
      </c>
    </row>
    <row r="47" spans="2:6">
      <c r="B47" s="54" t="s">
        <v>222</v>
      </c>
      <c r="C47" s="54" t="s">
        <v>160</v>
      </c>
      <c r="D47" s="92" t="s">
        <v>338</v>
      </c>
      <c r="E47" s="77" t="str">
        <f t="shared" ref="E47:E52" si="1">IF(D47="","",""""&amp;C47&amp;" "&amp;IF(C47="[FOOTER RULE - STRICT]",D47,IF(RIGHT(D47,6)=" | "&amp;CHAR(34)&amp;" &amp;",D47,D47&amp;" | "&amp;CHAR(34)&amp;" &amp;")))</f>
        <v>"[ROLE] Tech Lead | " &amp;</v>
      </c>
      <c r="F47" s="32" t="s">
        <v>224</v>
      </c>
    </row>
    <row r="48" spans="2:6">
      <c r="B48" s="54" t="s">
        <v>222</v>
      </c>
      <c r="C48" s="54" t="s">
        <v>162</v>
      </c>
      <c r="D48" s="92" t="s">
        <v>368</v>
      </c>
      <c r="E48" s="77" t="str">
        <f t="shared" si="1"/>
        <v>"[TASK] Assign incomplete project script | " &amp;</v>
      </c>
      <c r="F48" s="32" t="s">
        <v>224</v>
      </c>
    </row>
    <row r="49" spans="2:6">
      <c r="B49" s="54" t="s">
        <v>222</v>
      </c>
      <c r="C49" s="54" t="s">
        <v>313</v>
      </c>
      <c r="D49" s="92" t="s">
        <v>165</v>
      </c>
      <c r="E49" s="77" t="str">
        <f t="shared" si="1"/>
        <v>"[PROJECT] " &amp; I9 &amp; " | " &amp;</v>
      </c>
      <c r="F49" s="32" t="s">
        <v>224</v>
      </c>
    </row>
    <row r="50" spans="2:6">
      <c r="B50" s="54" t="s">
        <v>222</v>
      </c>
      <c r="C50" s="54" t="s">
        <v>253</v>
      </c>
      <c r="D50" s="92" t="s">
        <v>776</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229</v>
      </c>
      <c r="D52" s="92" t="s">
        <v>267</v>
      </c>
      <c r="E52" s="77" t="str">
        <f t="shared" si="1"/>
        <v>"[LIBRARY BEING LEARNED] " &amp; $I$3 &amp; " | " &amp;</v>
      </c>
      <c r="F52" s="32" t="s">
        <v>224</v>
      </c>
    </row>
    <row r="53" spans="2:6">
      <c r="B53" s="75" t="s">
        <v>222</v>
      </c>
      <c r="C53" s="54" t="s">
        <v>225</v>
      </c>
      <c r="D53" s="92"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3" s="77"/>
      <c r="F53" s="32"/>
    </row>
    <row r="54" spans="2:6">
      <c r="B54" s="54" t="s">
        <v>222</v>
      </c>
      <c r="C54" s="54" t="s">
        <v>172</v>
      </c>
      <c r="D54" s="92" t="s">
        <v>254</v>
      </c>
      <c r="E54" s="77" t="str">
        <f t="shared" ref="E54:E76" si="2">IF(D54="","",""""&amp;C54&amp;" "&amp;IF(C54="[FOOTER RULE - STRICT]",D54,IF(RIGHT(D54,6)=" | "&amp;CHAR(34)&amp;" &amp;",D54,D54&amp;" | "&amp;CHAR(34)&amp;" &amp;")))</f>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491</v>
      </c>
      <c r="D55" s="92" t="s">
        <v>483</v>
      </c>
      <c r="E55" s="77" t="str">
        <f t="shared" si="2"/>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588</v>
      </c>
      <c r="E56" s="77" t="str">
        <f t="shared" si="2"/>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54" t="s">
        <v>663</v>
      </c>
      <c r="D57" s="92" t="str">
        <f>Variables!E51 &amp; " | " &amp; CHAR(34) &amp; " &amp;"</f>
        <v>Require standard pip tooling and requirements.txt for dependencies. | " &amp;</v>
      </c>
      <c r="E57" s="77" t="str">
        <f t="shared" si="2"/>
        <v>"[EXTERNAL_PACKAGE_PROTOCOL] Require standard pip tooling and requirements.txt for dependencies. | " &amp;</v>
      </c>
      <c r="F57" s="32" t="s">
        <v>224</v>
      </c>
    </row>
    <row r="58" spans="2:6">
      <c r="B58" s="54" t="s">
        <v>223</v>
      </c>
      <c r="C58" s="54" t="s">
        <v>665</v>
      </c>
      <c r="D58" s="92" t="str">
        <f>Variables!E52 &amp; " " &amp; CHAR(34) &amp; " &amp; IF(G9=" &amp; CHAR(34) &amp; "Beginner" &amp; CHAR(34) &amp; "," &amp; CHAR(34) &amp; "25–40" &amp; CHAR(34) &amp; ", IF(G9=" &amp; CHAR(34) &amp; "Intermediate" &amp; CHAR(34) &amp; "," &amp; CHAR(34) &amp; "30–60" &amp; CHAR(34) &amp; "," &amp; CHAR(34) &amp; "40–100" &amp; CHAR(34) &amp; ")) &amp; " &amp; CHAR(34) &amp; " " &amp; Variables!E53 &amp; " | " &amp; CHAR(34) &amp; " &amp;"</f>
        <v>MUST be between " &amp; IF(G9="Beginner","25–40", IF(G9="Intermediate","30–60","40–100")) &amp; " lines of EXECUTABLE base Python code (STRICT: Do NOT count comments or TODOs). Must feature functional data pipelines or asynchronous asyncio flows. | " &amp;</v>
      </c>
      <c r="E58" s="77" t="str">
        <f t="shared" si="2"/>
        <v>"[CHALLENGE_CONSTRAINTS_POLICY] MUST be between " &amp; IF(G9="Beginner","25–40", IF(G9="Intermediate","30–60","40–100")) &amp; " lines of EXECUTABLE base Python code (STRICT: Do NOT count comments or TODOs). Must feature functional data pipelines or asynchronous asyncio flows. | " &amp;</v>
      </c>
      <c r="F58" s="32" t="s">
        <v>224</v>
      </c>
    </row>
    <row r="59" spans="2:6">
      <c r="B59" s="54" t="s">
        <v>271</v>
      </c>
      <c r="C59" s="54" t="s">
        <v>207</v>
      </c>
      <c r="D59" s="92" t="s">
        <v>280</v>
      </c>
      <c r="E59" s="77" t="str">
        <f t="shared" si="2"/>
        <v>"[FORMAT RULE] Only valid markdown code blocks allowed | " &amp;</v>
      </c>
      <c r="F59" s="32" t="s">
        <v>224</v>
      </c>
    </row>
    <row r="60" spans="2:6">
      <c r="B60" s="54" t="s">
        <v>271</v>
      </c>
      <c r="C60" s="54" t="s">
        <v>209</v>
      </c>
      <c r="D60" s="92" t="s">
        <v>281</v>
      </c>
      <c r="E60" s="77" t="str">
        <f t="shared" si="2"/>
        <v>"[LANGUAGE TAG RULE] ALWAYS label markdown code blocks with the correct underlying programming language (e.g., python, javascript, sql) | " &amp;</v>
      </c>
      <c r="F60" s="32" t="s">
        <v>224</v>
      </c>
    </row>
    <row r="61" spans="2:6">
      <c r="B61" s="54" t="s">
        <v>271</v>
      </c>
      <c r="C61" s="54" t="s">
        <v>341</v>
      </c>
      <c r="D61" s="92" t="s">
        <v>369</v>
      </c>
      <c r="E61" s="77" t="str">
        <f t="shared" si="2"/>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271</v>
      </c>
      <c r="C62" s="54" t="s">
        <v>187</v>
      </c>
      <c r="D62" s="92" t="s">
        <v>370</v>
      </c>
      <c r="E62" s="77" t="str">
        <f t="shared" si="2"/>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271</v>
      </c>
      <c r="C63" s="54" t="s">
        <v>177</v>
      </c>
      <c r="D63" s="92" t="s">
        <v>371</v>
      </c>
      <c r="E63" s="77" t="str">
        <f t="shared" si="2"/>
        <v>"[OUTPUT CONTRACT] EXACTLY 1 project. Structure MUST be: Tech Lead Intro Message, Project: Objective (max 6 lines), Expected Output (code block), Incomplete Code | " &amp;</v>
      </c>
      <c r="F63" s="32" t="s">
        <v>224</v>
      </c>
    </row>
    <row r="64" spans="2:6">
      <c r="B64" s="54" t="s">
        <v>271</v>
      </c>
      <c r="C64" s="54" t="s">
        <v>372</v>
      </c>
      <c r="D64" s="92" t="s">
        <v>373</v>
      </c>
      <c r="E64" s="77" t="str">
        <f t="shared" si="2"/>
        <v>"[OUTPUT TRUNCATION RULE] If output is large, show only first 5 lines. Do NOT use ellipsis (...) | " &amp;</v>
      </c>
      <c r="F64" s="32" t="s">
        <v>224</v>
      </c>
    </row>
    <row r="65" spans="2:6">
      <c r="B65" s="54" t="s">
        <v>271</v>
      </c>
      <c r="C65" s="54" t="s">
        <v>347</v>
      </c>
      <c r="D65" s="92" t="s">
        <v>374</v>
      </c>
      <c r="E65" s="77" t="str">
        <f t="shared" si="2"/>
        <v>"[OUTPUT EXECUTION RULE - STRICT] Expected output MUST be explicit, complete, and produced via final print(). | " &amp;</v>
      </c>
      <c r="F65" s="32" t="s">
        <v>224</v>
      </c>
    </row>
    <row r="66" spans="2:6">
      <c r="B66" s="54" t="s">
        <v>271</v>
      </c>
      <c r="C66" s="54" t="s">
        <v>349</v>
      </c>
      <c r="D66" s="92" t="s">
        <v>375</v>
      </c>
      <c r="E66" s="77" t="str">
        <f t="shared" si="2"/>
        <v>"[BASE CODE INTEGRITY RULE - STRICT] Code outside the TODO block MUST be 100% valid, logically correct, and run without errors. Do NOT use 'pass', '...', or empty placeholders outside the TODO. | " &amp;</v>
      </c>
      <c r="F66" s="32" t="s">
        <v>224</v>
      </c>
    </row>
    <row r="67" spans="2:6">
      <c r="B67" s="54" t="s">
        <v>271</v>
      </c>
      <c r="C67" s="54" t="s">
        <v>376</v>
      </c>
      <c r="D67" s="92" t="s">
        <v>377</v>
      </c>
      <c r="E67" s="77" t="str">
        <f t="shared" si="2"/>
        <v>"[TODO REALISM RULE] TODO must represent realistic integration bugs. Describe what is incorrect/incomplete. | " &amp;</v>
      </c>
      <c r="F67" s="32" t="s">
        <v>224</v>
      </c>
    </row>
    <row r="68" spans="2:6">
      <c r="B68" s="54" t="s">
        <v>271</v>
      </c>
      <c r="C68" s="54" t="s">
        <v>357</v>
      </c>
      <c r="D68" s="92" t="s">
        <v>378</v>
      </c>
      <c r="E68" s="77" t="str">
        <f t="shared" si="2"/>
        <v>"[TODO ISOLATION RULE - STRICT] ALL missing, incorrect, or output-affecting logic MUST exist ONLY inside the TODO block. Replace ONLY integration logic. | " &amp;</v>
      </c>
      <c r="F68" s="32" t="s">
        <v>224</v>
      </c>
    </row>
    <row r="69" spans="2:6">
      <c r="B69" s="54" t="s">
        <v>271</v>
      </c>
      <c r="C69" s="54" t="s">
        <v>303</v>
      </c>
      <c r="D69" s="92" t="s">
        <v>359</v>
      </c>
      <c r="E69" s="77" t="str">
        <f t="shared" si="2"/>
        <v>"[NO SOLUTION RULE - STRICT] The code under the # TODO MUST be left empty or with a 'pass'. DO NOT write the actual solution. | " &amp;</v>
      </c>
      <c r="F69" s="32" t="s">
        <v>224</v>
      </c>
    </row>
    <row r="70" spans="2:6">
      <c r="B70" s="54" t="s">
        <v>271</v>
      </c>
      <c r="C70" s="54" t="s">
        <v>216</v>
      </c>
      <c r="D70" s="92" t="s">
        <v>379</v>
      </c>
      <c r="E70" s="77" t="str">
        <f t="shared" si="2"/>
        <v>"[OUTPUT] Only header, dataset summary or statement (if any), intro message, objective, expected output, incomplete code, and footer | " &amp;</v>
      </c>
      <c r="F70" s="32" t="s">
        <v>224</v>
      </c>
    </row>
    <row r="71" spans="2:6">
      <c r="B71" s="54" t="s">
        <v>271</v>
      </c>
      <c r="C71" s="54" t="s">
        <v>220</v>
      </c>
      <c r="D71" s="92" t="s">
        <v>380</v>
      </c>
      <c r="E71" s="77" t="str">
        <f t="shared" si="2"/>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2"/>
        <v/>
      </c>
      <c r="F72" s="32" t="s">
        <v>224</v>
      </c>
    </row>
    <row r="73" spans="2:6">
      <c r="B73" s="54"/>
      <c r="C73" s="54"/>
      <c r="D73" s="92"/>
      <c r="E73" s="77" t="str">
        <f t="shared" si="2"/>
        <v/>
      </c>
      <c r="F73" s="32" t="s">
        <v>224</v>
      </c>
    </row>
    <row r="74" spans="2:6">
      <c r="B74" s="54"/>
      <c r="C74" s="54"/>
      <c r="D74" s="92"/>
      <c r="E74" s="77" t="str">
        <f t="shared" si="2"/>
        <v/>
      </c>
      <c r="F74" s="32" t="s">
        <v>224</v>
      </c>
    </row>
    <row r="75" spans="2:6">
      <c r="B75" s="54"/>
      <c r="C75" s="54"/>
      <c r="D75" s="92"/>
      <c r="E75" s="77" t="str">
        <f t="shared" si="2"/>
        <v/>
      </c>
      <c r="F75" s="32" t="s">
        <v>224</v>
      </c>
    </row>
    <row r="76" spans="2:6">
      <c r="B76" s="54"/>
      <c r="C76" s="54"/>
      <c r="D76" s="92"/>
      <c r="E76" s="77" t="str">
        <f t="shared" si="2"/>
        <v/>
      </c>
      <c r="F76" s="32" t="s">
        <v>224</v>
      </c>
    </row>
    <row r="77" spans="2:6">
      <c r="E77" s="86"/>
      <c r="F77" t="s">
        <v>224</v>
      </c>
    </row>
    <row r="79" spans="2:6" ht="36">
      <c r="B79" s="80" t="s">
        <v>441</v>
      </c>
    </row>
    <row r="80" spans="2:6">
      <c r="B80" s="76" t="s">
        <v>221</v>
      </c>
      <c r="C80" s="76" t="s">
        <v>579</v>
      </c>
      <c r="D80" s="76" t="s">
        <v>580</v>
      </c>
      <c r="E80" s="89" t="s">
        <v>234</v>
      </c>
      <c r="F80" s="54" t="s">
        <v>224</v>
      </c>
    </row>
    <row r="81" spans="2:6">
      <c r="B81" s="54" t="s">
        <v>222</v>
      </c>
      <c r="C81" s="54" t="s">
        <v>382</v>
      </c>
      <c r="D81" s="92" t="s">
        <v>383</v>
      </c>
      <c r="E81" s="17" t="str">
        <f t="shared" ref="E81:E95" si="3">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236</v>
      </c>
      <c r="D82" s="92" t="s">
        <v>384</v>
      </c>
      <c r="E82" s="17" t="str">
        <f t="shared" si="3"/>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237</v>
      </c>
      <c r="D83" s="92" t="s">
        <v>779</v>
      </c>
      <c r="E83" s="17" t="str">
        <f t="shared" si="3"/>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385</v>
      </c>
      <c r="E84" s="17" t="str">
        <f t="shared" si="3"/>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229</v>
      </c>
      <c r="D85" s="92" t="s">
        <v>267</v>
      </c>
      <c r="E85" s="17" t="str">
        <f t="shared" si="3"/>
        <v>"[LIBRARY BEING LEARNED] " &amp; $I$3 &amp; " | " &amp;</v>
      </c>
      <c r="F85" s="54" t="s">
        <v>224</v>
      </c>
    </row>
    <row r="86" spans="2:6">
      <c r="B86" s="54" t="s">
        <v>222</v>
      </c>
      <c r="C86" s="54" t="s">
        <v>172</v>
      </c>
      <c r="D86" s="92" t="s">
        <v>254</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2" t="s">
        <v>483</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589</v>
      </c>
      <c r="E88" s="17" t="str">
        <f t="shared" si="3"/>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230</v>
      </c>
      <c r="D89" s="92"/>
      <c r="E89" s="17" t="str">
        <f t="shared" si="3"/>
        <v/>
      </c>
      <c r="F89" s="54" t="s">
        <v>224</v>
      </c>
    </row>
    <row r="90" spans="2:6">
      <c r="B90" s="54" t="s">
        <v>223</v>
      </c>
      <c r="C90" s="54" t="s">
        <v>243</v>
      </c>
      <c r="D90" s="92" t="str">
        <f>Variables!E54 &amp; " " &amp; Variables!E55 &amp; " " &amp; Variables!E56 &amp; " " &amp; Variables!E57 &amp; " | " &amp; CHAR(34) &amp; " &amp;"</f>
        <v>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E90" s="17" t="str">
        <f t="shared" si="3"/>
        <v>"[PYTHON QUALITY RULE - STRICT] Code MUST perfectly model idiomatic Python 3.10+ functional scripting paradigms using standard Python ecosystem tools. Use descriptive snake_case for variables/functions, UPPER_CASE for constants, and snake_case for file names. Enforce structural pattern matching (match/case), typed tuples/dicts, and maintain flawless PEP 8 compliance and type annotations. Reject OOP class definitions, global variable mutations, and un-annotated dynamic variables. Leverage match/case and functional helpers instead of deep nested loops. | " &amp;</v>
      </c>
      <c r="F90" s="54" t="s">
        <v>224</v>
      </c>
    </row>
    <row r="91" spans="2:6">
      <c r="B91" s="54" t="s">
        <v>271</v>
      </c>
      <c r="C91" s="54" t="s">
        <v>238</v>
      </c>
      <c r="D91" s="92" t="s">
        <v>386</v>
      </c>
      <c r="E91" s="17" t="str">
        <f t="shared" si="3"/>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271</v>
      </c>
      <c r="C92" s="54" t="s">
        <v>240</v>
      </c>
      <c r="D92" s="92" t="s">
        <v>387</v>
      </c>
      <c r="E92" s="17" t="str">
        <f t="shared" si="3"/>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271</v>
      </c>
      <c r="C93" s="54" t="s">
        <v>241</v>
      </c>
      <c r="D93" s="92" t="s">
        <v>388</v>
      </c>
      <c r="E93" s="17" t="str">
        <f t="shared" si="3"/>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271</v>
      </c>
      <c r="C94" s="54" t="s">
        <v>244</v>
      </c>
      <c r="D94" s="92" t="s">
        <v>389</v>
      </c>
      <c r="E94" s="17" t="str">
        <f t="shared" si="3"/>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271</v>
      </c>
      <c r="C95" s="54" t="s">
        <v>330</v>
      </c>
      <c r="D95" s="92" t="s">
        <v>390</v>
      </c>
      <c r="E95" s="17" t="str">
        <f t="shared" si="3"/>
        <v>"[FOOTER RULE] End your response with: '--- ⚡ *Coding5s Mentor System — Eliminating Epistemic Debt &amp; Connecting the Flow*',</v>
      </c>
      <c r="F95" s="54" t="s">
        <v>224</v>
      </c>
    </row>
    <row r="96" spans="2:6">
      <c r="B96" s="54"/>
      <c r="C96" s="54"/>
      <c r="D96" s="54"/>
      <c r="E96" s="89" t="s">
        <v>336</v>
      </c>
      <c r="F96" s="54" t="s">
        <v>224</v>
      </c>
    </row>
    <row r="97" spans="2:6">
      <c r="B97" s="54"/>
      <c r="C97" s="54"/>
      <c r="D97" s="54"/>
      <c r="E97" s="77" t="str">
        <f t="shared" ref="E97:E100" si="4">IF(D97="","",""""&amp;C97&amp;" "&amp;IF(C97="[FOOTER RULE - STRICT]",D97,IF(RIGHT(D97,6)=" | "&amp;CHAR(34)&amp;" &amp;",D97,D97&amp;" | "&amp;CHAR(34)&amp;" &amp;")))</f>
        <v/>
      </c>
      <c r="F97" s="54" t="s">
        <v>224</v>
      </c>
    </row>
    <row r="98" spans="2:6">
      <c r="B98" s="54"/>
      <c r="C98" s="54"/>
      <c r="D98" s="54"/>
      <c r="E98" s="77" t="str">
        <f t="shared" si="4"/>
        <v/>
      </c>
      <c r="F98" s="54" t="s">
        <v>224</v>
      </c>
    </row>
    <row r="99" spans="2:6">
      <c r="B99" s="54"/>
      <c r="C99" s="54"/>
      <c r="D99" s="54"/>
      <c r="E99" s="77" t="str">
        <f t="shared" si="4"/>
        <v/>
      </c>
      <c r="F99" s="54" t="s">
        <v>224</v>
      </c>
    </row>
    <row r="100" spans="2:6">
      <c r="B100" s="54"/>
      <c r="C100" s="54"/>
      <c r="D100" s="54"/>
      <c r="E100" s="77" t="str">
        <f t="shared" si="4"/>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83"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440</v>
      </c>
      <c r="D2" s="81" t="s">
        <v>413</v>
      </c>
      <c r="H2" s="82"/>
      <c r="T2" s="82"/>
    </row>
    <row r="3" spans="2:29">
      <c r="B3" s="76" t="s">
        <v>221</v>
      </c>
      <c r="C3" s="76" t="s">
        <v>579</v>
      </c>
      <c r="D3" s="76" t="s">
        <v>580</v>
      </c>
      <c r="E3" s="88" t="s">
        <v>228</v>
      </c>
      <c r="F3" s="4" t="s">
        <v>224</v>
      </c>
      <c r="AC3" t="s">
        <v>224</v>
      </c>
    </row>
    <row r="4" spans="2:29">
      <c r="B4" s="75" t="s">
        <v>222</v>
      </c>
      <c r="C4" s="54" t="s">
        <v>160</v>
      </c>
      <c r="D4" s="90" t="s">
        <v>338</v>
      </c>
      <c r="E4" s="77" t="str">
        <f t="shared" ref="E4:E39" si="0">IF(D4="","",""""&amp;C4&amp;" "&amp;IF(C4="[FOOTER RULE - STRICT]",D4,IF(RIGHT(D4,6)=" | "&amp;CHAR(34)&amp;" &amp;",D4,D4&amp;" | "&amp;CHAR(34)&amp;" &amp;")))</f>
        <v>"[ROLE] Tech Lead | " &amp;</v>
      </c>
      <c r="F4" s="54" t="s">
        <v>224</v>
      </c>
    </row>
    <row r="5" spans="2:29">
      <c r="B5" s="75" t="s">
        <v>222</v>
      </c>
      <c r="C5" s="54" t="s">
        <v>162</v>
      </c>
      <c r="D5" s="90" t="s">
        <v>391</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276</v>
      </c>
      <c r="E8" s="77" t="str">
        <f t="shared" si="0"/>
        <v>"[COUNT] " &amp; D9 &amp; " challenges | " &amp;</v>
      </c>
      <c r="F8" s="54" t="s">
        <v>224</v>
      </c>
    </row>
    <row r="9" spans="2:29">
      <c r="B9" s="75" t="s">
        <v>222</v>
      </c>
      <c r="C9" s="54" t="s">
        <v>229</v>
      </c>
      <c r="D9" s="90" t="s">
        <v>267</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10"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10" s="54" t="s">
        <v>224</v>
      </c>
    </row>
    <row r="11" spans="2:29">
      <c r="B11" s="75" t="s">
        <v>222</v>
      </c>
      <c r="C11" s="54" t="s">
        <v>170</v>
      </c>
      <c r="D11" s="90" t="s">
        <v>392</v>
      </c>
      <c r="E11" s="77" t="str">
        <f t="shared" si="0"/>
        <v>"[PERSONA RULE] Act as a Tech Lead. A junior wrote this working but messy code. Tone: professional but exhausted by the code quality | " &amp;</v>
      </c>
      <c r="F11" s="54" t="s">
        <v>224</v>
      </c>
    </row>
    <row r="12" spans="2:29">
      <c r="B12" s="75" t="s">
        <v>222</v>
      </c>
      <c r="C12" s="54" t="s">
        <v>172</v>
      </c>
      <c r="D12" s="90" t="s">
        <v>393</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590</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491</v>
      </c>
      <c r="D14" s="90" t="s">
        <v>483</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230</v>
      </c>
      <c r="D15" s="90"/>
      <c r="E15" s="77" t="str">
        <f t="shared" si="0"/>
        <v/>
      </c>
      <c r="F15" s="54" t="s">
        <v>224</v>
      </c>
    </row>
    <row r="16" spans="2:29">
      <c r="B16" s="83" t="s">
        <v>223</v>
      </c>
      <c r="C16" s="54" t="s">
        <v>230</v>
      </c>
      <c r="D16" s="90"/>
      <c r="E16" s="77" t="str">
        <f t="shared" si="0"/>
        <v/>
      </c>
      <c r="F16" s="54" t="s">
        <v>224</v>
      </c>
    </row>
    <row r="17" spans="2:6">
      <c r="B17" s="83" t="s">
        <v>223</v>
      </c>
      <c r="C17" s="54" t="s">
        <v>230</v>
      </c>
      <c r="D17" s="90"/>
      <c r="E17" s="77" t="str">
        <f t="shared" si="0"/>
        <v/>
      </c>
      <c r="F17" s="54" t="s">
        <v>224</v>
      </c>
    </row>
    <row r="18" spans="2:6">
      <c r="B18" s="54" t="s">
        <v>271</v>
      </c>
      <c r="C18" s="54" t="s">
        <v>180</v>
      </c>
      <c r="D18" s="90" t="s">
        <v>394</v>
      </c>
      <c r="E18" s="77" t="str">
        <f t="shared" si="0"/>
        <v>"[CODE QUALITY RULE] Code MUST be executable and correct BUT intentionally messy, inconsistent, or suboptimal | " &amp;</v>
      </c>
      <c r="F18" s="54" t="s">
        <v>224</v>
      </c>
    </row>
    <row r="19" spans="2:6">
      <c r="B19" s="54" t="s">
        <v>271</v>
      </c>
      <c r="C19" s="54" t="s">
        <v>395</v>
      </c>
      <c r="D19" s="90" t="s">
        <v>396</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271</v>
      </c>
      <c r="C20" s="54" t="s">
        <v>397</v>
      </c>
      <c r="D20" s="90" t="s">
        <v>398</v>
      </c>
      <c r="E20" s="77" t="str">
        <f t="shared" si="0"/>
        <v>"[STYLE INCONSISTENCY RULE] Each challenge should feel like it was written at a different time with different formatting styles | " &amp;</v>
      </c>
      <c r="F20" s="54" t="s">
        <v>224</v>
      </c>
    </row>
    <row r="21" spans="2:6">
      <c r="B21" s="54" t="s">
        <v>271</v>
      </c>
      <c r="C21" s="54" t="s">
        <v>188</v>
      </c>
      <c r="D21" s="90" t="s">
        <v>675</v>
      </c>
      <c r="E21" s="77" t="str">
        <f t="shared" si="0"/>
        <v>"[FILE HANDLING RULE] Use correct loaders and enforce encoding='utf-8' and newline='' when applicable if the programming language supports it. | " &amp;</v>
      </c>
      <c r="F21" s="54" t="s">
        <v>224</v>
      </c>
    </row>
    <row r="22" spans="2:6">
      <c r="B22" s="54" t="s">
        <v>271</v>
      </c>
      <c r="C22" s="54" t="s">
        <v>189</v>
      </c>
      <c r="D22" s="90" t="s">
        <v>674</v>
      </c>
      <c r="E22" s="77" t="str">
        <f t="shared" si="0"/>
        <v>"[DATA TYPE RULE] Explicit casting required before calculations when the programming language requires it. | " &amp;</v>
      </c>
      <c r="F22" s="54" t="s">
        <v>224</v>
      </c>
    </row>
    <row r="23" spans="2:6">
      <c r="B23" s="54" t="s">
        <v>271</v>
      </c>
      <c r="C23" s="54" t="s">
        <v>190</v>
      </c>
      <c r="D23" s="90" t="s">
        <v>399</v>
      </c>
      <c r="E23" s="77" t="str">
        <f t="shared" si="0"/>
        <v>"[DATA ROBUSTNESS RULE] Handle missing, malformed, or inconsistent data safely | " &amp;</v>
      </c>
      <c r="F23" s="54" t="s">
        <v>224</v>
      </c>
    </row>
    <row r="24" spans="2:6">
      <c r="B24" s="54" t="s">
        <v>271</v>
      </c>
      <c r="C24" s="54" t="s">
        <v>191</v>
      </c>
      <c r="D24" s="90" t="s">
        <v>673</v>
      </c>
      <c r="E24" s="77" t="str">
        <f t="shared" si="0"/>
        <v>"[BOOLEAN HANDLING RULE] Normalize boolean values before comparison when the programming language requires it. | " &amp;</v>
      </c>
      <c r="F24" s="54" t="s">
        <v>224</v>
      </c>
    </row>
    <row r="25" spans="2:6">
      <c r="B25" s="54" t="s">
        <v>271</v>
      </c>
      <c r="C25" s="54" t="s">
        <v>192</v>
      </c>
      <c r="D25" s="90" t="s">
        <v>400</v>
      </c>
      <c r="E25" s="77" t="str">
        <f t="shared" si="0"/>
        <v>"[DATA CONSISTENCY RULE] Respect dataset schema | " &amp;</v>
      </c>
      <c r="F25" s="54" t="s">
        <v>224</v>
      </c>
    </row>
    <row r="26" spans="2:6">
      <c r="B26" s="54" t="s">
        <v>271</v>
      </c>
      <c r="C26" s="54" t="s">
        <v>207</v>
      </c>
      <c r="D26" s="90" t="s">
        <v>280</v>
      </c>
      <c r="E26" s="77" t="str">
        <f t="shared" si="0"/>
        <v>"[FORMAT RULE] Only valid markdown code blocks allowed | " &amp;</v>
      </c>
      <c r="F26" s="54" t="s">
        <v>224</v>
      </c>
    </row>
    <row r="27" spans="2:6">
      <c r="B27" s="54" t="s">
        <v>271</v>
      </c>
      <c r="C27" s="54" t="s">
        <v>209</v>
      </c>
      <c r="D27" s="90" t="s">
        <v>281</v>
      </c>
      <c r="E27" s="77" t="str">
        <f t="shared" si="0"/>
        <v>"[LANGUAGE TAG RULE] ALWAYS label markdown code blocks with the correct underlying programming language (e.g., python, javascript, sql) | " &amp;</v>
      </c>
      <c r="F27" s="54" t="s">
        <v>224</v>
      </c>
    </row>
    <row r="28" spans="2:6">
      <c r="B28" s="54" t="s">
        <v>271</v>
      </c>
      <c r="C28" s="54" t="s">
        <v>211</v>
      </c>
      <c r="D28" s="90" t="s">
        <v>401</v>
      </c>
      <c r="E28" s="77" t="str">
        <f t="shared" si="0"/>
        <v>"[OUTPUT FORMAT RULE] Monetary values formatted with '$', commas, 2 decimals | " &amp;</v>
      </c>
      <c r="F28" s="54" t="s">
        <v>224</v>
      </c>
    </row>
    <row r="29" spans="2:6">
      <c r="B29" s="54" t="s">
        <v>271</v>
      </c>
      <c r="C29" s="54" t="s">
        <v>216</v>
      </c>
      <c r="D29" s="90" t="s">
        <v>402</v>
      </c>
      <c r="E29" s="77" t="str">
        <f t="shared" si="0"/>
        <v>"[OUTPUT] Only header, dataset summary or statement (if any), intro, challenges, code, outputs, and footer | " &amp;</v>
      </c>
      <c r="F29" s="54" t="s">
        <v>224</v>
      </c>
    </row>
    <row r="30" spans="2:6">
      <c r="B30" s="54" t="s">
        <v>271</v>
      </c>
      <c r="C30" s="54" t="s">
        <v>174</v>
      </c>
      <c r="D30" s="90" t="s">
        <v>342</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271</v>
      </c>
      <c r="C31" s="54" t="s">
        <v>175</v>
      </c>
      <c r="D31" s="90" t="s">
        <v>403</v>
      </c>
      <c r="E31" s="77" t="str">
        <f t="shared" si="0"/>
        <v>"[DATA SUMMARY FORMAT RULE] When a dataset is present, you MUST display IMMEDIATELY AFTER THE HEADER: Dataset Summary: - File Type: - Columns / Fields: - Data Types: - Notes: | " &amp;</v>
      </c>
      <c r="F31" s="54" t="s">
        <v>224</v>
      </c>
    </row>
    <row r="32" spans="2:6">
      <c r="B32" s="54" t="s">
        <v>271</v>
      </c>
      <c r="C32" s="54" t="s">
        <v>187</v>
      </c>
      <c r="D32" s="90" t="s">
        <v>404</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271</v>
      </c>
      <c r="C33" s="54" t="s">
        <v>177</v>
      </c>
      <c r="D33" s="90" t="s">
        <v>405</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271</v>
      </c>
      <c r="C34" s="54" t="s">
        <v>406</v>
      </c>
      <c r="D34" s="90" t="s">
        <v>407</v>
      </c>
      <c r="E34" s="77" t="str">
        <f t="shared" si="0"/>
        <v>"[REVIEW INTENT RULE] The user is expected to review, identify issues, and refactor the code to production-level quality | " &amp;</v>
      </c>
      <c r="F34" s="54" t="s">
        <v>224</v>
      </c>
    </row>
    <row r="35" spans="2:6">
      <c r="B35" s="54" t="s">
        <v>271</v>
      </c>
      <c r="C35" s="54" t="s">
        <v>178</v>
      </c>
      <c r="D35" s="90" t="s">
        <v>408</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271</v>
      </c>
      <c r="C36" s="54" t="s">
        <v>194</v>
      </c>
      <c r="D36" s="90" t="s">
        <v>409</v>
      </c>
      <c r="E36" s="77" t="str">
        <f t="shared" si="0"/>
        <v>"[SUPPORT FILES RULE] If env/config is used, include: 1. Instructional sentence 2. File content in markdown code block 3. BEFORE the main code | " &amp;</v>
      </c>
      <c r="F36" s="54" t="s">
        <v>224</v>
      </c>
    </row>
    <row r="37" spans="2:6">
      <c r="B37" s="54" t="s">
        <v>271</v>
      </c>
      <c r="C37" s="54" t="s">
        <v>195</v>
      </c>
      <c r="D37" s="90" t="s">
        <v>410</v>
      </c>
      <c r="E37" s="77" t="str">
        <f t="shared" si="0"/>
        <v>"[DIFFICULTY RULE] Complexity MUST match level | " &amp;</v>
      </c>
      <c r="F37" s="54" t="s">
        <v>224</v>
      </c>
    </row>
    <row r="38" spans="2:6">
      <c r="B38" s="54" t="s">
        <v>271</v>
      </c>
      <c r="C38" s="54" t="s">
        <v>411</v>
      </c>
      <c r="D38" s="90" t="s">
        <v>412</v>
      </c>
      <c r="E38" s="77" t="str">
        <f t="shared" si="0"/>
        <v>"[DIFFICULTY CONSISTENCY RULE] All challenges MUST have similar complexity and length, even if coding styles differ | " &amp;</v>
      </c>
      <c r="F38" s="54" t="s">
        <v>224</v>
      </c>
    </row>
    <row r="39" spans="2:6">
      <c r="B39" s="54" t="s">
        <v>271</v>
      </c>
      <c r="C39" s="54" t="s">
        <v>220</v>
      </c>
      <c r="D39" s="90" t="s">
        <v>366</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414</v>
      </c>
      <c r="F40" s="54" t="s">
        <v>224</v>
      </c>
    </row>
    <row r="41" spans="2:6">
      <c r="B41" s="54"/>
      <c r="C41" s="54"/>
      <c r="D41" s="90"/>
      <c r="E41" s="77"/>
      <c r="F41" s="54"/>
    </row>
    <row r="42" spans="2:6">
      <c r="B42" s="74"/>
      <c r="C42" s="74"/>
      <c r="E42" s="86"/>
    </row>
    <row r="43" spans="2:6">
      <c r="B43" s="74"/>
      <c r="C43" s="74"/>
      <c r="E43" s="86"/>
    </row>
    <row r="44" spans="2:6" ht="36">
      <c r="B44" s="79" t="s">
        <v>439</v>
      </c>
      <c r="C44" s="74"/>
      <c r="E44" s="86"/>
    </row>
    <row r="45" spans="2:6">
      <c r="B45" s="76" t="s">
        <v>264</v>
      </c>
      <c r="C45" s="76" t="s">
        <v>579</v>
      </c>
      <c r="D45" s="76" t="s">
        <v>580</v>
      </c>
      <c r="E45" s="88" t="s">
        <v>265</v>
      </c>
      <c r="F45" s="32" t="s">
        <v>224</v>
      </c>
    </row>
    <row r="46" spans="2:6">
      <c r="B46" s="54" t="s">
        <v>222</v>
      </c>
      <c r="C46" s="54" t="s">
        <v>160</v>
      </c>
      <c r="D46" s="90" t="s">
        <v>338</v>
      </c>
      <c r="E46" s="77" t="str">
        <f>IF(D46="","",""""&amp;C46&amp;" "&amp;IF(C46="[FOOTER RULE - STRICT]",D46,IF(RIGHT(D46,6)=" | "&amp;CHAR(34)&amp;" &amp;",D46,D46&amp;" | "&amp;CHAR(34)&amp;" &amp;")))</f>
        <v>"[ROLE] Tech Lead | " &amp;</v>
      </c>
      <c r="F46" s="32" t="s">
        <v>224</v>
      </c>
    </row>
    <row r="47" spans="2:6">
      <c r="B47" s="54" t="s">
        <v>222</v>
      </c>
      <c r="C47" s="54" t="s">
        <v>162</v>
      </c>
      <c r="D47" s="90" t="s">
        <v>415</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313</v>
      </c>
      <c r="D48" s="90" t="s">
        <v>165</v>
      </c>
      <c r="E48" s="77" t="str">
        <f t="shared" si="1"/>
        <v>"[PROJECT] " &amp; I9 &amp; " | " &amp;</v>
      </c>
      <c r="F48" s="32" t="s">
        <v>224</v>
      </c>
    </row>
    <row r="49" spans="2:6">
      <c r="B49" s="54" t="s">
        <v>222</v>
      </c>
      <c r="C49" s="54" t="s">
        <v>253</v>
      </c>
      <c r="D49" s="90" t="s">
        <v>776</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416</v>
      </c>
      <c r="E51" s="77" t="str">
        <f t="shared" si="1"/>
        <v>"[PERSONA RULE] Act as a Tech Lead. A junior wrote this working but messy code. Tone: professional but exhausted | " &amp;</v>
      </c>
      <c r="F51" s="32" t="s">
        <v>224</v>
      </c>
    </row>
    <row r="52" spans="2:6">
      <c r="B52" s="54" t="s">
        <v>222</v>
      </c>
      <c r="C52" s="54" t="s">
        <v>215</v>
      </c>
      <c r="D52" s="90" t="s">
        <v>591</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229</v>
      </c>
      <c r="D53" s="90" t="s">
        <v>267</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c r="F54" s="32" t="s">
        <v>224</v>
      </c>
    </row>
    <row r="55" spans="2:6">
      <c r="B55" s="54" t="s">
        <v>222</v>
      </c>
      <c r="C55" s="54" t="s">
        <v>172</v>
      </c>
      <c r="D55" s="90" t="s">
        <v>254</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491</v>
      </c>
      <c r="D56" s="90" t="s">
        <v>483</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230</v>
      </c>
      <c r="D57" s="90"/>
      <c r="E57" s="77" t="str">
        <f t="shared" si="1"/>
        <v/>
      </c>
      <c r="F57" s="32" t="s">
        <v>224</v>
      </c>
    </row>
    <row r="58" spans="2:6">
      <c r="B58" s="54" t="s">
        <v>223</v>
      </c>
      <c r="C58" s="54" t="s">
        <v>230</v>
      </c>
      <c r="D58" s="90"/>
      <c r="E58" s="77" t="str">
        <f t="shared" si="1"/>
        <v/>
      </c>
      <c r="F58" s="32" t="s">
        <v>224</v>
      </c>
    </row>
    <row r="59" spans="2:6">
      <c r="B59" s="54" t="s">
        <v>223</v>
      </c>
      <c r="C59" s="54" t="s">
        <v>230</v>
      </c>
      <c r="D59" s="90"/>
      <c r="E59" s="77" t="str">
        <f t="shared" si="1"/>
        <v/>
      </c>
      <c r="F59" s="32" t="s">
        <v>224</v>
      </c>
    </row>
    <row r="60" spans="2:6">
      <c r="B60" s="54" t="s">
        <v>271</v>
      </c>
      <c r="C60" s="54" t="s">
        <v>180</v>
      </c>
      <c r="D60" s="90" t="s">
        <v>417</v>
      </c>
      <c r="E60" s="77" t="str">
        <f t="shared" si="1"/>
        <v>"[CODE QUALITY RULE] Code MUST be correct and executable but not perfectly clean | " &amp;</v>
      </c>
      <c r="F60" s="32" t="s">
        <v>224</v>
      </c>
    </row>
    <row r="61" spans="2:6">
      <c r="B61" s="54" t="s">
        <v>271</v>
      </c>
      <c r="C61" s="54" t="s">
        <v>395</v>
      </c>
      <c r="D61" s="90" t="s">
        <v>418</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271</v>
      </c>
      <c r="C62" s="54" t="s">
        <v>190</v>
      </c>
      <c r="D62" s="90" t="s">
        <v>419</v>
      </c>
      <c r="E62" s="77" t="str">
        <f t="shared" si="1"/>
        <v>"[DATA ROBUSTNESS RULE] Handle real-world data safely | " &amp;</v>
      </c>
      <c r="F62" s="32" t="s">
        <v>224</v>
      </c>
    </row>
    <row r="63" spans="2:6">
      <c r="B63" s="54" t="s">
        <v>271</v>
      </c>
      <c r="C63" s="54" t="s">
        <v>207</v>
      </c>
      <c r="D63" s="90" t="s">
        <v>280</v>
      </c>
      <c r="E63" s="77" t="str">
        <f t="shared" si="1"/>
        <v>"[FORMAT RULE] Only valid markdown code blocks allowed | " &amp;</v>
      </c>
      <c r="F63" s="32" t="s">
        <v>224</v>
      </c>
    </row>
    <row r="64" spans="2:6">
      <c r="B64" s="54" t="s">
        <v>271</v>
      </c>
      <c r="C64" s="54" t="s">
        <v>209</v>
      </c>
      <c r="D64" s="90" t="s">
        <v>281</v>
      </c>
      <c r="E64" s="77" t="str">
        <f t="shared" si="1"/>
        <v>"[LANGUAGE TAG RULE] ALWAYS label markdown code blocks with the correct underlying programming language (e.g., python, javascript, sql) | " &amp;</v>
      </c>
      <c r="F64" s="32" t="s">
        <v>224</v>
      </c>
    </row>
    <row r="65" spans="2:6">
      <c r="B65" s="54" t="s">
        <v>271</v>
      </c>
      <c r="C65" s="54" t="s">
        <v>174</v>
      </c>
      <c r="D65" s="90" t="s">
        <v>420</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271</v>
      </c>
      <c r="C66" s="54" t="s">
        <v>187</v>
      </c>
      <c r="D66" s="90" t="s">
        <v>421</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271</v>
      </c>
      <c r="C67" s="54" t="s">
        <v>177</v>
      </c>
      <c r="D67" s="90" t="s">
        <v>422</v>
      </c>
      <c r="E67" s="77" t="str">
        <f t="shared" si="1"/>
        <v>"[OUTPUT CONTRACT] EXACTLY 1 project. Structure MUST be: 1. Tech Lead Intro Email 2. Project: Objective (max 6 lines), Expected Output (code block), Dirty Code | " &amp;</v>
      </c>
      <c r="F67" s="32" t="s">
        <v>224</v>
      </c>
    </row>
    <row r="68" spans="2:6">
      <c r="B68" s="54" t="s">
        <v>271</v>
      </c>
      <c r="C68" s="54" t="s">
        <v>406</v>
      </c>
      <c r="D68" s="90" t="s">
        <v>423</v>
      </c>
      <c r="E68" s="77" t="str">
        <f t="shared" si="1"/>
        <v>"[REVIEW INTENT RULE] The user is expected to review and refactor the project to improve structure, readability, and maintainability | " &amp;</v>
      </c>
      <c r="F68" s="32" t="s">
        <v>224</v>
      </c>
    </row>
    <row r="69" spans="2:6">
      <c r="B69" s="54" t="s">
        <v>271</v>
      </c>
      <c r="C69" s="54" t="s">
        <v>178</v>
      </c>
      <c r="D69" s="90" t="s">
        <v>424</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271</v>
      </c>
      <c r="C70" s="54" t="s">
        <v>194</v>
      </c>
      <c r="D70" s="90" t="s">
        <v>425</v>
      </c>
      <c r="E70" s="77" t="str">
        <f t="shared" si="1"/>
        <v>"[SUPPORT FILES RULE] Include config files before code if needed | " &amp;</v>
      </c>
      <c r="F70" s="32" t="s">
        <v>224</v>
      </c>
    </row>
    <row r="71" spans="2:6">
      <c r="B71" s="54" t="s">
        <v>271</v>
      </c>
      <c r="C71" s="54" t="s">
        <v>259</v>
      </c>
      <c r="D71" s="90" t="s">
        <v>426</v>
      </c>
      <c r="E71" s="77" t="str">
        <f t="shared" si="1"/>
        <v>"[EXECUTION RULE] Code MUST run and produce correct output | " &amp;</v>
      </c>
      <c r="F71" s="32" t="s">
        <v>224</v>
      </c>
    </row>
    <row r="72" spans="2:6">
      <c r="B72" s="54" t="s">
        <v>271</v>
      </c>
      <c r="C72" s="54" t="s">
        <v>212</v>
      </c>
      <c r="D72" s="90" t="s">
        <v>427</v>
      </c>
      <c r="E72" s="77" t="str">
        <f t="shared" si="1"/>
        <v>"[CONSISTENCY RULE] Project must match objective | " &amp;</v>
      </c>
      <c r="F72" s="32" t="s">
        <v>224</v>
      </c>
    </row>
    <row r="73" spans="2:6">
      <c r="B73" s="54" t="s">
        <v>271</v>
      </c>
      <c r="C73" s="54" t="s">
        <v>216</v>
      </c>
      <c r="D73" s="90" t="s">
        <v>428</v>
      </c>
      <c r="E73" s="77" t="str">
        <f t="shared" si="1"/>
        <v>"[OUTPUT] Only header, dataset summary or statement (if any), intro email, objective, expected output, code, and footer | " &amp;</v>
      </c>
      <c r="F73" s="32" t="s">
        <v>224</v>
      </c>
    </row>
    <row r="74" spans="2:6">
      <c r="B74" s="54" t="s">
        <v>271</v>
      </c>
      <c r="C74" s="54" t="s">
        <v>220</v>
      </c>
      <c r="D74" s="90" t="s">
        <v>380</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438</v>
      </c>
    </row>
    <row r="80" spans="2:6">
      <c r="B80" s="76" t="s">
        <v>221</v>
      </c>
      <c r="C80" s="76" t="s">
        <v>579</v>
      </c>
      <c r="D80" s="76" t="s">
        <v>580</v>
      </c>
      <c r="E80" s="89" t="s">
        <v>234</v>
      </c>
      <c r="F80" s="54" t="s">
        <v>224</v>
      </c>
    </row>
    <row r="81" spans="2:6">
      <c r="B81" s="54" t="s">
        <v>222</v>
      </c>
      <c r="C81" s="54" t="s">
        <v>429</v>
      </c>
      <c r="D81" s="90" t="s">
        <v>430</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236</v>
      </c>
      <c r="D82" s="90" t="s">
        <v>431</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237</v>
      </c>
      <c r="D83" s="90" t="s">
        <v>780</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432</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229</v>
      </c>
      <c r="D85" s="90" t="s">
        <v>267</v>
      </c>
      <c r="E85" s="17" t="str">
        <f t="shared" si="2"/>
        <v>"[LIBRARY BEING LEARNED] " &amp; $I$3 &amp; " | " &amp;</v>
      </c>
      <c r="F85" s="54" t="s">
        <v>224</v>
      </c>
    </row>
    <row r="86" spans="2:6">
      <c r="B86" s="54" t="s">
        <v>222</v>
      </c>
      <c r="C86" s="54" t="s">
        <v>172</v>
      </c>
      <c r="D86" s="90"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0"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592</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230</v>
      </c>
      <c r="D89" s="90"/>
      <c r="E89" s="17" t="str">
        <f t="shared" si="2"/>
        <v/>
      </c>
      <c r="F89" s="54" t="s">
        <v>224</v>
      </c>
    </row>
    <row r="90" spans="2:6">
      <c r="B90" s="54" t="s">
        <v>223</v>
      </c>
      <c r="C90" s="54" t="s">
        <v>230</v>
      </c>
      <c r="D90" s="90"/>
      <c r="E90" s="17" t="str">
        <f t="shared" si="2"/>
        <v/>
      </c>
      <c r="F90" s="54" t="s">
        <v>224</v>
      </c>
    </row>
    <row r="91" spans="2:6">
      <c r="B91" s="54" t="s">
        <v>223</v>
      </c>
      <c r="C91" s="54" t="s">
        <v>243</v>
      </c>
      <c r="D91" s="90" t="str">
        <f>Variables!E58 &amp; " | " &amp; CHAR(34) &amp; " &amp;"</f>
        <v>Code MUST adhere strictly to PEP 8 guidelines. Use snake_case for variables/functions, UPPER_CASE for constants, snake_case for files. Avoid global state; emphasize strict type hints, functools, and clean functional architectures without OOP classes. | " &amp;</v>
      </c>
      <c r="E91" s="17" t="str">
        <f t="shared" si="2"/>
        <v>"[PYTHON QUALITY RULE - STRICT] Code MUST adhere strictly to PEP 8 guidelines. Use snake_case for variables/functions, UPPER_CASE for constants, snake_case for files. Avoid global state; emphasize strict type hints, functools, and clean functional architectures without OOP classes. | " &amp;</v>
      </c>
      <c r="F91" s="54" t="s">
        <v>224</v>
      </c>
    </row>
    <row r="92" spans="2:6">
      <c r="B92" s="54" t="s">
        <v>271</v>
      </c>
      <c r="C92" s="54" t="s">
        <v>238</v>
      </c>
      <c r="D92" s="90" t="s">
        <v>433</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271</v>
      </c>
      <c r="C93" s="54" t="s">
        <v>240</v>
      </c>
      <c r="D93" s="90" t="s">
        <v>434</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271</v>
      </c>
      <c r="C94" s="54" t="s">
        <v>241</v>
      </c>
      <c r="D94" s="90" t="s">
        <v>435</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271</v>
      </c>
      <c r="C95" s="54" t="s">
        <v>244</v>
      </c>
      <c r="D95" s="90" t="s">
        <v>436</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271</v>
      </c>
      <c r="C96" s="54" t="s">
        <v>330</v>
      </c>
      <c r="D96" s="90" t="s">
        <v>500</v>
      </c>
      <c r="E96" s="17" t="str">
        <f t="shared" si="2"/>
        <v>"[FOOTER RULE] End your response with: '--- ⚡ *Coding5s Mentor System — Eliminating Technical Debt with Elegance*'",</v>
      </c>
      <c r="F96" s="54" t="s">
        <v>224</v>
      </c>
    </row>
    <row r="97" spans="2:6">
      <c r="B97" s="54"/>
      <c r="C97" s="54"/>
      <c r="D97" s="90"/>
      <c r="E97" s="88" t="s">
        <v>437</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76"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449</v>
      </c>
      <c r="D2" s="81" t="s">
        <v>450</v>
      </c>
      <c r="H2" s="82"/>
      <c r="T2" s="82"/>
    </row>
    <row r="3" spans="2:29">
      <c r="B3" s="76" t="s">
        <v>221</v>
      </c>
      <c r="C3" s="76" t="s">
        <v>579</v>
      </c>
      <c r="D3" s="76" t="s">
        <v>580</v>
      </c>
      <c r="E3" s="88" t="s">
        <v>228</v>
      </c>
      <c r="F3" s="4" t="s">
        <v>224</v>
      </c>
      <c r="AC3" t="s">
        <v>224</v>
      </c>
    </row>
    <row r="4" spans="2:29">
      <c r="B4" s="75" t="s">
        <v>222</v>
      </c>
      <c r="C4" s="54" t="s">
        <v>160</v>
      </c>
      <c r="D4" s="91" t="s">
        <v>453</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454</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229</v>
      </c>
      <c r="D8" s="91" t="s">
        <v>267</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9" s="77" t="str">
        <f t="shared" si="0"/>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9" s="54" t="s">
        <v>224</v>
      </c>
    </row>
    <row r="10" spans="2:29">
      <c r="B10" s="75" t="s">
        <v>222</v>
      </c>
      <c r="C10" s="54" t="s">
        <v>170</v>
      </c>
      <c r="D10" s="91" t="s">
        <v>455</v>
      </c>
      <c r="E10" s="77" t="str">
        <f t="shared" si="0"/>
        <v>"[PERSONA RULE] Act as a professional Tech Product Manager writing clear Jira tickets | " &amp;</v>
      </c>
      <c r="F10" s="54" t="s">
        <v>224</v>
      </c>
    </row>
    <row r="11" spans="2:29">
      <c r="B11" s="75" t="s">
        <v>222</v>
      </c>
      <c r="C11" s="54" t="s">
        <v>172</v>
      </c>
      <c r="D11" s="91" t="s">
        <v>393</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491</v>
      </c>
      <c r="D12" s="91" t="s">
        <v>483</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593</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230</v>
      </c>
      <c r="D14" s="91"/>
      <c r="E14" s="77" t="str">
        <f t="shared" si="0"/>
        <v/>
      </c>
      <c r="F14" s="54" t="s">
        <v>224</v>
      </c>
    </row>
    <row r="15" spans="2:29">
      <c r="B15" s="83" t="s">
        <v>223</v>
      </c>
      <c r="C15" s="54" t="s">
        <v>230</v>
      </c>
      <c r="D15" s="91"/>
      <c r="E15" s="77" t="str">
        <f t="shared" si="0"/>
        <v/>
      </c>
      <c r="F15" s="54" t="s">
        <v>224</v>
      </c>
    </row>
    <row r="16" spans="2:29">
      <c r="B16" s="54" t="s">
        <v>271</v>
      </c>
      <c r="C16" s="54" t="s">
        <v>682</v>
      </c>
      <c r="D16" s="91" t="s">
        <v>460</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271</v>
      </c>
      <c r="C17" s="54" t="s">
        <v>681</v>
      </c>
      <c r="D17" s="91" t="s">
        <v>683</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271</v>
      </c>
      <c r="C18" s="54" t="s">
        <v>180</v>
      </c>
      <c r="D18" s="91" t="s">
        <v>461</v>
      </c>
      <c r="E18" s="77" t="str">
        <f t="shared" si="0"/>
        <v>"[CODE QUALITY RULE] Code MUST be clean, readable, and production-like | " &amp;</v>
      </c>
      <c r="F18" s="54" t="s">
        <v>224</v>
      </c>
    </row>
    <row r="19" spans="2:6">
      <c r="B19" s="54" t="s">
        <v>271</v>
      </c>
      <c r="C19" s="54" t="s">
        <v>188</v>
      </c>
      <c r="D19" s="91" t="s">
        <v>680</v>
      </c>
      <c r="E19" s="77" t="str">
        <f t="shared" si="0"/>
        <v>"[FILE HANDLING RULE] Use correct loaders and enforce encoding='utf-8' and newline=' when applicable or supported by the programming language. | " &amp;</v>
      </c>
      <c r="F19" s="54" t="s">
        <v>224</v>
      </c>
    </row>
    <row r="20" spans="2:6">
      <c r="B20" s="54" t="s">
        <v>271</v>
      </c>
      <c r="C20" s="54" t="s">
        <v>189</v>
      </c>
      <c r="D20" s="91" t="s">
        <v>679</v>
      </c>
      <c r="E20" s="77" t="str">
        <f t="shared" si="0"/>
        <v>"[DATA TYPE RULE] Explicit casting required before calculations if the programming language requires it. | " &amp;</v>
      </c>
      <c r="F20" s="54" t="s">
        <v>224</v>
      </c>
    </row>
    <row r="21" spans="2:6">
      <c r="B21" s="54" t="s">
        <v>271</v>
      </c>
      <c r="C21" s="54" t="s">
        <v>190</v>
      </c>
      <c r="D21" s="91" t="s">
        <v>462</v>
      </c>
      <c r="E21" s="77" t="str">
        <f t="shared" si="0"/>
        <v>"[DATA ROBUSTNESS RULE] Handle missing or malformed data safely | " &amp;</v>
      </c>
      <c r="F21" s="54" t="s">
        <v>224</v>
      </c>
    </row>
    <row r="22" spans="2:6">
      <c r="B22" s="54" t="s">
        <v>271</v>
      </c>
      <c r="C22" s="54" t="s">
        <v>191</v>
      </c>
      <c r="D22" s="91" t="s">
        <v>678</v>
      </c>
      <c r="E22" s="77" t="str">
        <f t="shared" si="0"/>
        <v>"[BOOLEAN HANDLING RULE] Normalize boolean values before comparison if the programming language requires it. | " &amp;</v>
      </c>
      <c r="F22" s="54" t="s">
        <v>224</v>
      </c>
    </row>
    <row r="23" spans="2:6">
      <c r="B23" s="54" t="s">
        <v>271</v>
      </c>
      <c r="C23" s="54" t="s">
        <v>192</v>
      </c>
      <c r="D23" s="91" t="s">
        <v>400</v>
      </c>
      <c r="E23" s="77" t="str">
        <f t="shared" si="0"/>
        <v>"[DATA CONSISTENCY RULE] Respect dataset schema | " &amp;</v>
      </c>
      <c r="F23" s="54" t="s">
        <v>224</v>
      </c>
    </row>
    <row r="24" spans="2:6">
      <c r="B24" s="54" t="s">
        <v>271</v>
      </c>
      <c r="C24" s="54" t="s">
        <v>456</v>
      </c>
      <c r="D24" s="91" t="s">
        <v>457</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271</v>
      </c>
      <c r="C25" s="54" t="s">
        <v>174</v>
      </c>
      <c r="D25" s="91" t="s">
        <v>685</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271</v>
      </c>
      <c r="C26" s="54" t="s">
        <v>175</v>
      </c>
      <c r="D26" s="91" t="s">
        <v>403</v>
      </c>
      <c r="E26" s="77" t="str">
        <f t="shared" si="0"/>
        <v>"[DATA SUMMARY FORMAT RULE] When a dataset is present, you MUST display IMMEDIATELY AFTER THE HEADER: Dataset Summary: - File Type: - Columns / Fields: - Data Types: - Notes: | " &amp;</v>
      </c>
      <c r="F26" s="54" t="s">
        <v>224</v>
      </c>
    </row>
    <row r="27" spans="2:6">
      <c r="B27" s="54" t="s">
        <v>271</v>
      </c>
      <c r="C27" s="54" t="s">
        <v>177</v>
      </c>
      <c r="D27" s="91" t="s">
        <v>490</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271</v>
      </c>
      <c r="C28" s="54" t="s">
        <v>178</v>
      </c>
      <c r="D28" s="91" t="s">
        <v>458</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271</v>
      </c>
      <c r="C29" s="54" t="s">
        <v>299</v>
      </c>
      <c r="D29" s="91" t="s">
        <v>463</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271</v>
      </c>
      <c r="C30" s="54" t="s">
        <v>195</v>
      </c>
      <c r="D30" s="91" t="s">
        <v>410</v>
      </c>
      <c r="E30" s="77" t="str">
        <f t="shared" si="0"/>
        <v>"[DIFFICULTY RULE] Complexity MUST match level | " &amp;</v>
      </c>
      <c r="F30" s="54" t="s">
        <v>224</v>
      </c>
    </row>
    <row r="31" spans="2:6">
      <c r="B31" s="54" t="s">
        <v>271</v>
      </c>
      <c r="C31" s="54" t="s">
        <v>207</v>
      </c>
      <c r="D31" s="91" t="s">
        <v>280</v>
      </c>
      <c r="E31" s="77" t="str">
        <f t="shared" si="0"/>
        <v>"[FORMAT RULE] Only valid markdown code blocks allowed | " &amp;</v>
      </c>
      <c r="F31" s="54" t="s">
        <v>224</v>
      </c>
    </row>
    <row r="32" spans="2:6">
      <c r="B32" s="54" t="s">
        <v>271</v>
      </c>
      <c r="C32" s="54" t="s">
        <v>209</v>
      </c>
      <c r="D32" s="91" t="s">
        <v>281</v>
      </c>
      <c r="E32" s="77" t="str">
        <f t="shared" si="0"/>
        <v>"[LANGUAGE TAG RULE] ALWAYS label markdown code blocks with the correct underlying programming language (e.g., python, javascript, sql) | " &amp;</v>
      </c>
      <c r="F32" s="54" t="s">
        <v>224</v>
      </c>
    </row>
    <row r="33" spans="2:6">
      <c r="B33" s="54" t="s">
        <v>271</v>
      </c>
      <c r="C33" s="54" t="s">
        <v>216</v>
      </c>
      <c r="D33" s="91" t="s">
        <v>464</v>
      </c>
      <c r="E33" s="77" t="str">
        <f t="shared" si="0"/>
        <v>"[OUTPUT] Only header, dataset summary or statement (if any), the defined sections, and footer | " &amp;</v>
      </c>
      <c r="F33" s="54" t="s">
        <v>224</v>
      </c>
    </row>
    <row r="34" spans="2:6">
      <c r="B34" s="54" t="s">
        <v>271</v>
      </c>
      <c r="C34" s="54" t="s">
        <v>220</v>
      </c>
      <c r="D34" s="91" t="s">
        <v>465</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466</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451</v>
      </c>
      <c r="C45" s="74"/>
      <c r="E45" s="86"/>
    </row>
    <row r="46" spans="2:6">
      <c r="B46" s="76" t="s">
        <v>264</v>
      </c>
      <c r="C46" s="76" t="s">
        <v>579</v>
      </c>
      <c r="D46" s="76" t="s">
        <v>580</v>
      </c>
      <c r="E46" s="88" t="s">
        <v>265</v>
      </c>
      <c r="F46" s="32" t="s">
        <v>224</v>
      </c>
    </row>
    <row r="47" spans="2:6">
      <c r="B47" s="54" t="s">
        <v>222</v>
      </c>
      <c r="C47" s="54" t="s">
        <v>160</v>
      </c>
      <c r="D47" s="91" t="s">
        <v>453</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467</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313</v>
      </c>
      <c r="D49" s="91" t="s">
        <v>165</v>
      </c>
      <c r="E49" s="77" t="str">
        <f t="shared" si="1"/>
        <v>"[PROJECT] " &amp; I9 &amp; " | " &amp;</v>
      </c>
      <c r="F49" s="32" t="s">
        <v>224</v>
      </c>
    </row>
    <row r="50" spans="2:6">
      <c r="B50" s="54" t="s">
        <v>222</v>
      </c>
      <c r="C50" s="54" t="s">
        <v>253</v>
      </c>
      <c r="D50" s="91" t="s">
        <v>776</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468</v>
      </c>
      <c r="E52" s="77" t="str">
        <f t="shared" si="1"/>
        <v>"[PERSONA RULE] Act as a professional Tech Product Manager defining a project ticket | " &amp;</v>
      </c>
      <c r="F52" s="32" t="s">
        <v>224</v>
      </c>
    </row>
    <row r="53" spans="2:6">
      <c r="B53" s="54" t="s">
        <v>222</v>
      </c>
      <c r="C53" s="54" t="s">
        <v>229</v>
      </c>
      <c r="D53" s="91" t="s">
        <v>267</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v>
      </c>
      <c r="E54" s="77" t="str">
        <f t="shared" si="1"/>
        <v>"[ECOSYSTEM ORIENTATION RULE] If a module or ecosystem like Built-in functions, itertools, functools, or asyncio concurrency models is specified in Standard Library modules (itertools, functools, collections, pathlib, json, csv, re), you are CRITICALLY FORBIDDEN from using Manual class definitions, OOP inheritance, dunder methods, or unhandled file handles/threads. You MUST enforce the Functional composition, generators, list/dict comprehensions, itertools, and pure functions and data structures of that specific library. | " &amp;</v>
      </c>
      <c r="F54" s="32" t="s">
        <v>224</v>
      </c>
    </row>
    <row r="55" spans="2:6">
      <c r="B55" s="54" t="s">
        <v>222</v>
      </c>
      <c r="C55" s="54" t="s">
        <v>215</v>
      </c>
      <c r="D55" s="91" t="s">
        <v>594</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469</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491</v>
      </c>
      <c r="D57" s="91" t="s">
        <v>483</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230</v>
      </c>
      <c r="D58" s="91"/>
      <c r="E58" s="77" t="str">
        <f t="shared" si="1"/>
        <v/>
      </c>
      <c r="F58" s="32" t="s">
        <v>224</v>
      </c>
    </row>
    <row r="59" spans="2:6">
      <c r="B59" s="54" t="s">
        <v>223</v>
      </c>
      <c r="C59" s="54" t="s">
        <v>230</v>
      </c>
      <c r="D59" s="91"/>
      <c r="E59" s="77" t="str">
        <f t="shared" si="1"/>
        <v/>
      </c>
      <c r="F59" s="32" t="s">
        <v>224</v>
      </c>
    </row>
    <row r="60" spans="2:6">
      <c r="B60" s="54" t="s">
        <v>271</v>
      </c>
      <c r="C60" s="54" t="s">
        <v>178</v>
      </c>
      <c r="D60" s="91" t="s">
        <v>684</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271</v>
      </c>
      <c r="C61" s="54" t="s">
        <v>459</v>
      </c>
      <c r="D61" s="91" t="s">
        <v>470</v>
      </c>
      <c r="E61" s="77" t="str">
        <f t="shared" si="1"/>
        <v>"[CRITICAL OUTPUT RULE] Output MUST match real execution - Convert sets to sorted lists before printing | " &amp;</v>
      </c>
      <c r="F61" s="32" t="s">
        <v>224</v>
      </c>
    </row>
    <row r="62" spans="2:6">
      <c r="B62" s="54" t="s">
        <v>271</v>
      </c>
      <c r="C62" s="54" t="s">
        <v>179</v>
      </c>
      <c r="D62" s="91" t="s">
        <v>471</v>
      </c>
      <c r="E62" s="77" t="str">
        <f t="shared" si="1"/>
        <v>"[FUNCTION RULE] " &amp; IF(G9="Beginner", "Avoid complex structure. ", IF(G9="Intermediate", "Functions optional. ", "Use structured modular functions. ")) &amp; " | " &amp;</v>
      </c>
      <c r="F62" s="32" t="s">
        <v>224</v>
      </c>
    </row>
    <row r="63" spans="2:6">
      <c r="B63" s="54" t="s">
        <v>271</v>
      </c>
      <c r="C63" s="54" t="s">
        <v>456</v>
      </c>
      <c r="D63" s="91" t="s">
        <v>472</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271</v>
      </c>
      <c r="C64" s="54" t="s">
        <v>174</v>
      </c>
      <c r="D64" s="91" t="s">
        <v>473</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271</v>
      </c>
      <c r="C65" s="54" t="s">
        <v>177</v>
      </c>
      <c r="D65" s="91" t="s">
        <v>474</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271</v>
      </c>
      <c r="C66" s="54" t="s">
        <v>180</v>
      </c>
      <c r="D66" s="91" t="s">
        <v>475</v>
      </c>
      <c r="E66" s="77" t="str">
        <f t="shared" si="1"/>
        <v>"[CODE QUALITY RULE] Code MUST be clean and realistic | " &amp;</v>
      </c>
      <c r="F66" s="32" t="s">
        <v>224</v>
      </c>
    </row>
    <row r="67" spans="2:6">
      <c r="B67" s="54" t="s">
        <v>271</v>
      </c>
      <c r="C67" s="54" t="s">
        <v>190</v>
      </c>
      <c r="D67" s="91" t="s">
        <v>419</v>
      </c>
      <c r="E67" s="77" t="str">
        <f t="shared" si="1"/>
        <v>"[DATA ROBUSTNESS RULE] Handle real-world data safely | " &amp;</v>
      </c>
      <c r="F67" s="32" t="s">
        <v>224</v>
      </c>
    </row>
    <row r="68" spans="2:6">
      <c r="B68" s="54" t="s">
        <v>271</v>
      </c>
      <c r="C68" s="54" t="s">
        <v>207</v>
      </c>
      <c r="D68" s="91" t="s">
        <v>476</v>
      </c>
      <c r="E68" s="77" t="str">
        <f t="shared" si="1"/>
        <v>"[FORMAT RULE] Only markdown code blocks allowed | " &amp;</v>
      </c>
      <c r="F68" s="32" t="s">
        <v>224</v>
      </c>
    </row>
    <row r="69" spans="2:6">
      <c r="B69" s="54" t="s">
        <v>271</v>
      </c>
      <c r="C69" s="54" t="s">
        <v>209</v>
      </c>
      <c r="D69" s="91" t="s">
        <v>281</v>
      </c>
      <c r="E69" s="77" t="str">
        <f t="shared" si="1"/>
        <v>"[LANGUAGE TAG RULE] ALWAYS label markdown code blocks with the correct underlying programming language (e.g., python, javascript, sql) | " &amp;</v>
      </c>
      <c r="F69" s="32" t="s">
        <v>224</v>
      </c>
    </row>
    <row r="70" spans="2:6">
      <c r="B70" s="54" t="s">
        <v>271</v>
      </c>
      <c r="C70" s="54" t="s">
        <v>259</v>
      </c>
      <c r="D70" s="91" t="s">
        <v>477</v>
      </c>
      <c r="E70" s="77" t="str">
        <f t="shared" si="1"/>
        <v>"[EXECUTION RULE] Code MUST run correctly | " &amp;</v>
      </c>
      <c r="F70" s="32" t="s">
        <v>224</v>
      </c>
    </row>
    <row r="71" spans="2:6">
      <c r="B71" s="54" t="s">
        <v>271</v>
      </c>
      <c r="C71" s="54" t="s">
        <v>216</v>
      </c>
      <c r="D71" s="91" t="s">
        <v>478</v>
      </c>
      <c r="E71" s="77" t="str">
        <f t="shared" si="1"/>
        <v>"[OUTPUT] Only header, dataset summary or statement (if any), defined sections, and footer, | " &amp;</v>
      </c>
      <c r="F71" s="32" t="s">
        <v>224</v>
      </c>
    </row>
    <row r="72" spans="2:6">
      <c r="B72" s="54" t="s">
        <v>271</v>
      </c>
      <c r="C72" s="54" t="s">
        <v>220</v>
      </c>
      <c r="D72" s="91" t="s">
        <v>263</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452</v>
      </c>
    </row>
    <row r="80" spans="2:6">
      <c r="B80" s="76" t="s">
        <v>221</v>
      </c>
      <c r="C80" s="76" t="s">
        <v>579</v>
      </c>
      <c r="D80" s="76" t="s">
        <v>580</v>
      </c>
      <c r="E80" s="89" t="s">
        <v>234</v>
      </c>
      <c r="F80" s="54" t="s">
        <v>224</v>
      </c>
    </row>
    <row r="81" spans="2:6">
      <c r="B81" s="54" t="s">
        <v>222</v>
      </c>
      <c r="C81" s="54" t="s">
        <v>479</v>
      </c>
      <c r="D81" s="91" t="s">
        <v>480</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236</v>
      </c>
      <c r="D82" s="91" t="s">
        <v>481</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237</v>
      </c>
      <c r="D83" s="91" t="s">
        <v>781</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482</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229</v>
      </c>
      <c r="D85" s="91" t="s">
        <v>267</v>
      </c>
      <c r="E85" s="17" t="str">
        <f t="shared" si="2"/>
        <v>"[LIBRARY BEING LEARNED] " &amp; $I$3 &amp; " | " &amp;</v>
      </c>
      <c r="F85" s="54" t="s">
        <v>224</v>
      </c>
    </row>
    <row r="86" spans="2:6">
      <c r="B86" s="54" t="s">
        <v>222</v>
      </c>
      <c r="C86" s="54" t="s">
        <v>172</v>
      </c>
      <c r="D86" s="91" t="s">
        <v>254</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491</v>
      </c>
      <c r="D87" s="91" t="s">
        <v>483</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595</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230</v>
      </c>
      <c r="D89" s="91"/>
      <c r="E89" s="17" t="str">
        <f t="shared" si="2"/>
        <v/>
      </c>
      <c r="F89" s="54" t="s">
        <v>224</v>
      </c>
    </row>
    <row r="90" spans="2:6">
      <c r="B90" s="54" t="s">
        <v>223</v>
      </c>
      <c r="C90" s="54" t="s">
        <v>676</v>
      </c>
      <c r="D90" s="91" t="str">
        <f>Variables!E59 &amp; " | " &amp; CHAR(34) &amp; " &amp;"</f>
        <v>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E90" s="17" t="str">
        <f t="shared" si="2"/>
        <v>"[CODE_QUALITY_PROTOCOL] Code MUST adhere strictly to PEP 8 guidelines. Use snake_case for variables/functions, UPPER_CASE for constants, snake_case for files. NEVER leak state globally; enforce strict type hints with typing module. Prioritize functional pipelines, built-in utilities, and robust asyncio/pathlib architectures without OOP classes. | " &amp;</v>
      </c>
      <c r="F90" s="54" t="s">
        <v>224</v>
      </c>
    </row>
    <row r="91" spans="2:6">
      <c r="B91" s="54" t="s">
        <v>271</v>
      </c>
      <c r="C91" s="54" t="s">
        <v>238</v>
      </c>
      <c r="D91" s="91" t="s">
        <v>484</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271</v>
      </c>
      <c r="C92" s="54" t="s">
        <v>240</v>
      </c>
      <c r="D92" s="91" t="s">
        <v>485</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271</v>
      </c>
      <c r="C93" s="54" t="s">
        <v>241</v>
      </c>
      <c r="D93" s="91" t="s">
        <v>486</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271</v>
      </c>
      <c r="C94" s="54" t="s">
        <v>487</v>
      </c>
      <c r="D94" s="91" t="s">
        <v>488</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271</v>
      </c>
      <c r="C95" s="54" t="s">
        <v>330</v>
      </c>
      <c r="D95" s="91" t="s">
        <v>489</v>
      </c>
      <c r="E95" s="17" t="str">
        <f t="shared" si="2"/>
        <v>"[FOOTER RULE] End your response with: '--- ⚡ *Coding5s Mentor System — Eliminating Epistemic Debt &amp; Shipping to Production*'",</v>
      </c>
      <c r="F95" s="54" t="s">
        <v>224</v>
      </c>
    </row>
    <row r="96" spans="2:6">
      <c r="B96" s="54"/>
      <c r="C96" s="54"/>
      <c r="D96" s="91"/>
      <c r="E96" s="89" t="s">
        <v>437</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550</v>
      </c>
      <c r="C2" t="s">
        <v>521</v>
      </c>
      <c r="D2" t="s">
        <v>23</v>
      </c>
      <c r="E2" t="s">
        <v>551</v>
      </c>
    </row>
    <row r="3" spans="2:5">
      <c r="B3" t="s">
        <v>522</v>
      </c>
      <c r="C3" t="s">
        <v>18</v>
      </c>
      <c r="D3" t="s">
        <v>523</v>
      </c>
      <c r="E3" t="s">
        <v>552</v>
      </c>
    </row>
    <row r="4" spans="2:5">
      <c r="B4" t="s">
        <v>524</v>
      </c>
      <c r="C4" t="s">
        <v>542</v>
      </c>
      <c r="D4" t="s">
        <v>523</v>
      </c>
      <c r="E4" t="s">
        <v>553</v>
      </c>
    </row>
    <row r="5" spans="2:5">
      <c r="B5" t="s">
        <v>525</v>
      </c>
      <c r="C5" t="s">
        <v>21</v>
      </c>
      <c r="D5" t="s">
        <v>523</v>
      </c>
      <c r="E5" t="s">
        <v>554</v>
      </c>
    </row>
    <row r="6" spans="2:5">
      <c r="B6" t="s">
        <v>526</v>
      </c>
      <c r="C6" t="s">
        <v>22</v>
      </c>
      <c r="D6" t="s">
        <v>523</v>
      </c>
      <c r="E6" t="s">
        <v>555</v>
      </c>
    </row>
    <row r="7" spans="2:5">
      <c r="B7" t="s">
        <v>527</v>
      </c>
      <c r="C7" t="s">
        <v>23</v>
      </c>
      <c r="D7" t="s">
        <v>523</v>
      </c>
      <c r="E7" t="s">
        <v>556</v>
      </c>
    </row>
    <row r="8" spans="2:5">
      <c r="B8" t="s">
        <v>528</v>
      </c>
      <c r="C8" t="s">
        <v>24</v>
      </c>
      <c r="D8" t="s">
        <v>523</v>
      </c>
      <c r="E8" t="s">
        <v>557</v>
      </c>
    </row>
    <row r="9" spans="2:5">
      <c r="B9" t="s">
        <v>529</v>
      </c>
      <c r="C9" t="s">
        <v>25</v>
      </c>
      <c r="D9" t="s">
        <v>523</v>
      </c>
      <c r="E9" t="s">
        <v>558</v>
      </c>
    </row>
    <row r="10" spans="2:5">
      <c r="B10" t="s">
        <v>530</v>
      </c>
      <c r="C10" t="s">
        <v>45</v>
      </c>
      <c r="D10" t="s">
        <v>531</v>
      </c>
      <c r="E10" t="s">
        <v>559</v>
      </c>
    </row>
    <row r="11" spans="2:5">
      <c r="B11" t="s">
        <v>532</v>
      </c>
      <c r="C11" t="s">
        <v>533</v>
      </c>
      <c r="D11" t="s">
        <v>531</v>
      </c>
      <c r="E11" t="s">
        <v>560</v>
      </c>
    </row>
    <row r="12" spans="2:5">
      <c r="B12" t="s">
        <v>534</v>
      </c>
      <c r="C12" t="s">
        <v>543</v>
      </c>
      <c r="D12" t="s">
        <v>531</v>
      </c>
      <c r="E12" t="s">
        <v>561</v>
      </c>
    </row>
    <row r="13" spans="2:5">
      <c r="B13" t="s">
        <v>535</v>
      </c>
      <c r="C13" t="s">
        <v>498</v>
      </c>
      <c r="D13" t="s">
        <v>531</v>
      </c>
      <c r="E13" t="s">
        <v>562</v>
      </c>
    </row>
    <row r="14" spans="2:5">
      <c r="B14" t="s">
        <v>536</v>
      </c>
      <c r="C14" t="s">
        <v>544</v>
      </c>
      <c r="D14" t="s">
        <v>523</v>
      </c>
      <c r="E14" t="s">
        <v>563</v>
      </c>
    </row>
    <row r="15" spans="2:5">
      <c r="B15" t="s">
        <v>537</v>
      </c>
      <c r="C15" t="s">
        <v>545</v>
      </c>
      <c r="D15" t="s">
        <v>523</v>
      </c>
      <c r="E15" t="s">
        <v>564</v>
      </c>
    </row>
    <row r="16" spans="2:5">
      <c r="B16" t="s">
        <v>538</v>
      </c>
      <c r="C16" t="s">
        <v>546</v>
      </c>
      <c r="D16" t="s">
        <v>523</v>
      </c>
      <c r="E16" t="s">
        <v>565</v>
      </c>
    </row>
    <row r="17" spans="2:5">
      <c r="B17" t="s">
        <v>539</v>
      </c>
      <c r="C17" t="s">
        <v>547</v>
      </c>
      <c r="D17" t="s">
        <v>523</v>
      </c>
      <c r="E17" t="s">
        <v>566</v>
      </c>
    </row>
    <row r="18" spans="2:5">
      <c r="B18" t="s">
        <v>540</v>
      </c>
      <c r="C18" t="s">
        <v>548</v>
      </c>
      <c r="D18" t="s">
        <v>523</v>
      </c>
      <c r="E18" t="s">
        <v>567</v>
      </c>
    </row>
    <row r="19" spans="2:5">
      <c r="B19" t="s">
        <v>541</v>
      </c>
      <c r="C19" t="s">
        <v>549</v>
      </c>
      <c r="D19" t="s">
        <v>523</v>
      </c>
      <c r="E19" t="s">
        <v>568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5" t="s">
        <v>502</v>
      </c>
      <c r="C2" s="106"/>
      <c r="D2" s="106"/>
      <c r="E2" s="106"/>
      <c r="F2" s="106"/>
      <c r="G2" s="106"/>
      <c r="H2" s="106"/>
      <c r="I2" s="106"/>
      <c r="J2" s="106"/>
      <c r="K2" s="107"/>
    </row>
    <row r="3" spans="2:11">
      <c r="B3" s="108"/>
      <c r="K3" s="109"/>
    </row>
    <row r="4" spans="2:11">
      <c r="B4" s="108" t="s">
        <v>503</v>
      </c>
      <c r="K4" s="109"/>
    </row>
    <row r="5" spans="2:11">
      <c r="B5" s="108"/>
      <c r="K5" s="109"/>
    </row>
    <row r="6" spans="2:11">
      <c r="B6" s="110" t="s">
        <v>504</v>
      </c>
      <c r="K6" s="109"/>
    </row>
    <row r="7" spans="2:11">
      <c r="B7" s="110" t="s">
        <v>505</v>
      </c>
      <c r="K7" s="109"/>
    </row>
    <row r="8" spans="2:11">
      <c r="B8" s="110" t="s">
        <v>506</v>
      </c>
      <c r="K8" s="109"/>
    </row>
    <row r="9" spans="2:11">
      <c r="B9" s="110" t="s">
        <v>507</v>
      </c>
      <c r="K9" s="109"/>
    </row>
    <row r="10" spans="2:11">
      <c r="B10" s="110" t="s">
        <v>508</v>
      </c>
      <c r="K10" s="109"/>
    </row>
    <row r="11" spans="2:11">
      <c r="B11" s="110" t="s">
        <v>509</v>
      </c>
      <c r="K11" s="109"/>
    </row>
    <row r="12" spans="2:11">
      <c r="B12" s="110"/>
      <c r="K12" s="109"/>
    </row>
    <row r="13" spans="2:11">
      <c r="B13" s="110" t="s">
        <v>510</v>
      </c>
      <c r="K13" s="109"/>
    </row>
    <row r="14" spans="2:11">
      <c r="B14" s="110" t="s">
        <v>511</v>
      </c>
      <c r="K14" s="109"/>
    </row>
    <row r="15" spans="2:11">
      <c r="B15" s="110"/>
      <c r="K15" s="109"/>
    </row>
    <row r="16" spans="2:11">
      <c r="B16" s="110" t="s">
        <v>512</v>
      </c>
      <c r="K16" s="109"/>
    </row>
    <row r="17" spans="2:11">
      <c r="B17" s="110" t="s">
        <v>513</v>
      </c>
      <c r="K17" s="109"/>
    </row>
    <row r="18" spans="2:11">
      <c r="B18" s="110" t="s">
        <v>514</v>
      </c>
      <c r="K18" s="109"/>
    </row>
    <row r="19" spans="2:11">
      <c r="B19" s="110" t="s">
        <v>515</v>
      </c>
      <c r="K19" s="109"/>
    </row>
    <row r="20" spans="2:11">
      <c r="B20" s="110" t="s">
        <v>516</v>
      </c>
      <c r="K20" s="109"/>
    </row>
    <row r="21" spans="2:11">
      <c r="B21" s="110" t="s">
        <v>517</v>
      </c>
      <c r="K21" s="109"/>
    </row>
    <row r="22" spans="2:11">
      <c r="B22" s="110" t="s">
        <v>518</v>
      </c>
      <c r="K22" s="109"/>
    </row>
    <row r="23" spans="2:11">
      <c r="B23" s="110"/>
      <c r="K23" s="109"/>
    </row>
    <row r="24" spans="2:11">
      <c r="B24" s="110" t="s">
        <v>519</v>
      </c>
      <c r="D24" s="114" t="s">
        <v>520</v>
      </c>
      <c r="K24" s="109"/>
    </row>
    <row r="25" spans="2:11">
      <c r="B25" s="111" t="s">
        <v>721</v>
      </c>
      <c r="C25" s="112"/>
      <c r="D25" s="135" t="s">
        <v>722</v>
      </c>
      <c r="E25" s="112"/>
      <c r="F25" s="112"/>
      <c r="G25" s="112"/>
      <c r="H25" s="112"/>
      <c r="I25" s="112"/>
      <c r="J25" s="112"/>
      <c r="K25" s="113"/>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5" t="s">
        <v>569</v>
      </c>
    </row>
    <row r="3" spans="1:1">
      <c r="A3" t="s">
        <v>570</v>
      </c>
    </row>
    <row r="4" spans="1:1">
      <c r="A4" s="116"/>
    </row>
    <row r="5" spans="1:1">
      <c r="A5" s="117" t="s">
        <v>571</v>
      </c>
    </row>
    <row r="6" spans="1:1">
      <c r="A6" s="118"/>
    </row>
    <row r="7" spans="1:1">
      <c r="A7" s="119" t="s">
        <v>572</v>
      </c>
    </row>
    <row r="8" spans="1:1">
      <c r="A8" s="119" t="s">
        <v>573</v>
      </c>
    </row>
    <row r="9" spans="1:1">
      <c r="A9" s="116"/>
    </row>
    <row r="10" spans="1:1">
      <c r="A10" s="117" t="s">
        <v>574</v>
      </c>
    </row>
    <row r="11" spans="1:1">
      <c r="A11" s="118"/>
    </row>
    <row r="12" spans="1:1">
      <c r="A12" s="118" t="s">
        <v>575</v>
      </c>
    </row>
    <row r="13" spans="1:1">
      <c r="A13" s="118" t="s">
        <v>576</v>
      </c>
    </row>
    <row r="14" spans="1:1">
      <c r="A14" s="118" t="s">
        <v>577</v>
      </c>
    </row>
    <row r="15" spans="1:1">
      <c r="A15" s="116"/>
    </row>
    <row r="16" spans="1:1">
      <c r="A16" s="117" t="s">
        <v>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2026-07-27T03:24:10Z</dcterms:modified>
</cp:coreProperties>
</file>