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
    </mc:Choice>
  </mc:AlternateContent>
  <xr:revisionPtr revIDLastSave="0" documentId="13_ncr:1_{212D4C29-13AD-455E-8374-E881FF95EFE9}" xr6:coauthVersionLast="47" xr6:coauthVersionMax="47" xr10:uidLastSave="{00000000-0000-0000-0000-000000000000}"/>
  <bookViews>
    <workbookView xWindow="28680" yWindow="75" windowWidth="29040" windowHeight="15720"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10" i="1" l="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E95" i="17"/>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E96" i="15"/>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6" i="1"/>
  <c r="AD17" i="1"/>
  <c r="AD18" i="1"/>
  <c r="AD19" i="1"/>
  <c r="AD21" i="1"/>
  <c r="AD22" i="1"/>
  <c r="AD23" i="1"/>
  <c r="AD24" i="1"/>
  <c r="AD25" i="1"/>
  <c r="AD26" i="1"/>
  <c r="AD28" i="1"/>
  <c r="AD29" i="1"/>
  <c r="AD30" i="1"/>
  <c r="AD31" i="1"/>
  <c r="AD32" i="1"/>
  <c r="AD34" i="1"/>
  <c r="AD35" i="1"/>
  <c r="AD36" i="1"/>
  <c r="AD37" i="1"/>
  <c r="AD38" i="1"/>
  <c r="AD39" i="1"/>
  <c r="AD40" i="1"/>
  <c r="AD42" i="1"/>
  <c r="AD43" i="1"/>
  <c r="AD44" i="1"/>
  <c r="AD45" i="1"/>
  <c r="AD47" i="1"/>
  <c r="AD48" i="1"/>
  <c r="AD49" i="1"/>
  <c r="AD50" i="1"/>
  <c r="AD51" i="1"/>
  <c r="AD52" i="1"/>
  <c r="AD54" i="1"/>
  <c r="AD55" i="1"/>
  <c r="AD56" i="1"/>
  <c r="AD57" i="1"/>
  <c r="AD58" i="1"/>
  <c r="AD59" i="1"/>
  <c r="AD60" i="1"/>
  <c r="AD62" i="1"/>
  <c r="AD63" i="1"/>
  <c r="AD64" i="1"/>
  <c r="AD65" i="1"/>
  <c r="AD66" i="1"/>
  <c r="AD67" i="1"/>
  <c r="AD68" i="1"/>
  <c r="AD70" i="1"/>
  <c r="AD71" i="1"/>
  <c r="AD72" i="1"/>
  <c r="AD73" i="1"/>
  <c r="AD74" i="1"/>
  <c r="AD75" i="1"/>
  <c r="AD77" i="1"/>
  <c r="AD78" i="1"/>
  <c r="AD79" i="1"/>
  <c r="AD80" i="1"/>
  <c r="AD81" i="1"/>
  <c r="AD82" i="1"/>
  <c r="AD84" i="1"/>
  <c r="AD85" i="1"/>
  <c r="AD86" i="1"/>
  <c r="AD87" i="1"/>
  <c r="AD88" i="1"/>
  <c r="AD89" i="1"/>
  <c r="AD90" i="1"/>
  <c r="AD92" i="1"/>
  <c r="AD93" i="1"/>
  <c r="AD94" i="1"/>
  <c r="AD95" i="1"/>
  <c r="AD96" i="1"/>
  <c r="AD97" i="1"/>
  <c r="AD99" i="1"/>
  <c r="AD100" i="1"/>
  <c r="AD101" i="1"/>
  <c r="AD102" i="1"/>
  <c r="AD103" i="1"/>
  <c r="AD104" i="1"/>
  <c r="AD106" i="1"/>
  <c r="AD107" i="1"/>
  <c r="AD108" i="1"/>
  <c r="AD109" i="1"/>
  <c r="AD110" i="1"/>
  <c r="AD111" i="1"/>
  <c r="AD113" i="1"/>
  <c r="AD114" i="1"/>
  <c r="AD115" i="1"/>
  <c r="AD116" i="1"/>
  <c r="AD117" i="1"/>
  <c r="AD118" i="1"/>
  <c r="AD119"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c r="B194" i="1" a="1"/>
  <c r="AH193" i="1"/>
  <c r="B193" i="1"/>
  <c r="B193" i="1" a="1"/>
  <c r="AH192" i="1"/>
  <c r="B192" i="1" a="1"/>
  <c r="B192" i="1" s="1"/>
  <c r="AH191" i="1"/>
  <c r="B191" i="1" a="1"/>
  <c r="B191" i="1" s="1"/>
  <c r="AH190" i="1"/>
  <c r="B190" i="1" a="1"/>
  <c r="B190" i="1" s="1"/>
  <c r="AH189" i="1"/>
  <c r="B189" i="1" a="1"/>
  <c r="B189" i="1" s="1"/>
  <c r="AH188" i="1"/>
  <c r="B188" i="1"/>
  <c r="B188" i="1" a="1"/>
  <c r="AH187" i="1"/>
  <c r="B187" i="1" a="1"/>
  <c r="B187" i="1" s="1"/>
  <c r="AH186" i="1"/>
  <c r="B186" i="1" a="1"/>
  <c r="B186" i="1" s="1"/>
  <c r="AH185" i="1"/>
  <c r="B185" i="1" a="1"/>
  <c r="B185" i="1" s="1"/>
  <c r="AH184" i="1"/>
  <c r="B184" i="1" a="1"/>
  <c r="B184" i="1" s="1"/>
  <c r="AH183" i="1"/>
  <c r="B183" i="1" a="1"/>
  <c r="B183" i="1" s="1"/>
  <c r="AH182" i="1"/>
  <c r="B182" i="1" a="1"/>
  <c r="B182" i="1" s="1"/>
  <c r="AH181" i="1"/>
  <c r="B181" i="1"/>
  <c r="B181" i="1" a="1"/>
  <c r="AH180" i="1"/>
  <c r="B180" i="1" a="1"/>
  <c r="B180" i="1" s="1"/>
  <c r="AH179" i="1"/>
  <c r="B179" i="1"/>
  <c r="B179" i="1" a="1"/>
  <c r="AH178" i="1"/>
  <c r="B178" i="1"/>
  <c r="B178" i="1" a="1"/>
  <c r="AH177" i="1"/>
  <c r="B177" i="1" a="1"/>
  <c r="B177" i="1" s="1"/>
  <c r="AH176" i="1"/>
  <c r="B176" i="1"/>
  <c r="B176" i="1" a="1"/>
  <c r="AH175" i="1"/>
  <c r="B175" i="1" a="1"/>
  <c r="B175" i="1" s="1"/>
  <c r="AH174" i="1"/>
  <c r="B174" i="1" a="1"/>
  <c r="B174" i="1" s="1"/>
  <c r="AH173" i="1"/>
  <c r="B173" i="1" a="1"/>
  <c r="B173" i="1" s="1"/>
  <c r="AH172" i="1"/>
  <c r="B172" i="1" a="1"/>
  <c r="B172" i="1" s="1"/>
  <c r="AH171" i="1"/>
  <c r="B171" i="1" a="1"/>
  <c r="B171" i="1" s="1"/>
  <c r="AH170" i="1"/>
  <c r="B170" i="1"/>
  <c r="B170" i="1" a="1"/>
  <c r="AH169" i="1"/>
  <c r="B169" i="1"/>
  <c r="B169" i="1" a="1"/>
  <c r="AH168" i="1"/>
  <c r="B168" i="1" a="1"/>
  <c r="B168" i="1" s="1"/>
  <c r="AH167" i="1"/>
  <c r="B167" i="1"/>
  <c r="B167" i="1" a="1"/>
  <c r="AH166" i="1"/>
  <c r="B166" i="1" a="1"/>
  <c r="B166" i="1" s="1"/>
  <c r="AH165" i="1"/>
  <c r="B165" i="1" a="1"/>
  <c r="B165" i="1" s="1"/>
  <c r="AH164" i="1"/>
  <c r="B164" i="1"/>
  <c r="B164" i="1" a="1"/>
  <c r="AH163" i="1"/>
  <c r="B163" i="1" a="1"/>
  <c r="B163" i="1" s="1"/>
  <c r="AH162" i="1"/>
  <c r="B162" i="1" a="1"/>
  <c r="B162" i="1" s="1"/>
  <c r="AH161" i="1"/>
  <c r="B161" i="1" a="1"/>
  <c r="B161" i="1" s="1"/>
  <c r="AH160" i="1"/>
  <c r="B160" i="1" a="1"/>
  <c r="B160" i="1" s="1"/>
  <c r="AH159" i="1"/>
  <c r="B159" i="1" a="1"/>
  <c r="B159" i="1" s="1"/>
  <c r="AH158" i="1"/>
  <c r="B158" i="1" a="1"/>
  <c r="B158" i="1" s="1"/>
  <c r="AH157" i="1"/>
  <c r="B157" i="1"/>
  <c r="B157" i="1" a="1"/>
  <c r="AH156" i="1"/>
  <c r="B156" i="1" a="1"/>
  <c r="B156" i="1" s="1"/>
  <c r="AH155" i="1"/>
  <c r="B155" i="1"/>
  <c r="B155" i="1" a="1"/>
  <c r="AH154" i="1"/>
  <c r="B154" i="1"/>
  <c r="B154" i="1" a="1"/>
  <c r="AH153" i="1"/>
  <c r="B153" i="1" a="1"/>
  <c r="B153" i="1" s="1"/>
  <c r="AH152" i="1"/>
  <c r="B152" i="1"/>
  <c r="B152" i="1" a="1"/>
  <c r="AH151" i="1"/>
  <c r="B151" i="1" a="1"/>
  <c r="B151" i="1" s="1"/>
  <c r="AH150" i="1"/>
  <c r="B150" i="1" a="1"/>
  <c r="B150" i="1" s="1"/>
  <c r="AH149" i="1"/>
  <c r="B149" i="1" a="1"/>
  <c r="B149" i="1" s="1"/>
  <c r="AH148" i="1"/>
  <c r="B148" i="1" a="1"/>
  <c r="B148" i="1" s="1"/>
  <c r="AH147" i="1"/>
  <c r="B147" i="1" a="1"/>
  <c r="B147" i="1" s="1"/>
  <c r="AH146" i="1"/>
  <c r="B146" i="1"/>
  <c r="B146" i="1" a="1"/>
  <c r="AH145" i="1"/>
  <c r="B145" i="1"/>
  <c r="B145" i="1" a="1"/>
  <c r="AH144" i="1"/>
  <c r="B144" i="1" a="1"/>
  <c r="B144" i="1" s="1"/>
  <c r="AH143" i="1"/>
  <c r="B143" i="1"/>
  <c r="B143" i="1" a="1"/>
  <c r="AH142" i="1"/>
  <c r="B142" i="1" a="1"/>
  <c r="B142" i="1" s="1"/>
  <c r="AH141" i="1"/>
  <c r="B141" i="1" a="1"/>
  <c r="B141" i="1" s="1"/>
  <c r="AH140" i="1"/>
  <c r="B140" i="1"/>
  <c r="B140" i="1" a="1"/>
  <c r="AH139" i="1"/>
  <c r="B139" i="1" a="1"/>
  <c r="B139" i="1" s="1"/>
  <c r="AH138" i="1"/>
  <c r="B138" i="1" a="1"/>
  <c r="B138" i="1" s="1"/>
  <c r="AH137" i="1"/>
  <c r="B137" i="1" a="1"/>
  <c r="B137" i="1" s="1"/>
  <c r="AH136" i="1"/>
  <c r="B136" i="1" a="1"/>
  <c r="B136" i="1" s="1"/>
  <c r="AH135" i="1"/>
  <c r="B135" i="1" a="1"/>
  <c r="B135" i="1" s="1"/>
  <c r="AH134" i="1"/>
  <c r="B134" i="1" a="1"/>
  <c r="B134" i="1" s="1"/>
  <c r="AH133" i="1"/>
  <c r="B133" i="1"/>
  <c r="B133" i="1" a="1"/>
  <c r="AH132" i="1"/>
  <c r="B132" i="1" a="1"/>
  <c r="B132" i="1" s="1"/>
  <c r="AH131" i="1"/>
  <c r="B131" i="1"/>
  <c r="B131" i="1" a="1"/>
  <c r="AH130" i="1"/>
  <c r="B130" i="1"/>
  <c r="B130" i="1" a="1"/>
  <c r="AH129" i="1"/>
  <c r="B129" i="1" a="1"/>
  <c r="B129" i="1" s="1"/>
  <c r="AH128" i="1"/>
  <c r="B128" i="1"/>
  <c r="B128" i="1" a="1"/>
  <c r="AH127" i="1"/>
  <c r="B127" i="1" a="1"/>
  <c r="B127" i="1" s="1"/>
  <c r="AH126" i="1"/>
  <c r="B126" i="1" a="1"/>
  <c r="B126" i="1" s="1"/>
  <c r="AH125" i="1"/>
  <c r="B125" i="1" a="1"/>
  <c r="B125" i="1" s="1"/>
  <c r="AH124" i="1"/>
  <c r="B124" i="1" a="1"/>
  <c r="B124" i="1" s="1"/>
  <c r="AH123" i="1"/>
  <c r="B123" i="1" a="1"/>
  <c r="B123" i="1" s="1"/>
  <c r="AH122" i="1"/>
  <c r="B122" i="1"/>
  <c r="B122" i="1" a="1"/>
  <c r="AH121" i="1"/>
  <c r="B121" i="1"/>
  <c r="B121" i="1" a="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c r="B111" i="1" a="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c r="B101" i="1" a="1"/>
  <c r="AH100" i="1"/>
  <c r="B100" i="1" a="1"/>
  <c r="B100" i="1" s="1"/>
  <c r="AH99" i="1"/>
  <c r="B99" i="1" a="1"/>
  <c r="B99" i="1" s="1"/>
  <c r="AH98" i="1"/>
  <c r="AH97" i="1"/>
  <c r="B97" i="1"/>
  <c r="B97" i="1" a="1"/>
  <c r="AH96" i="1"/>
  <c r="B96" i="1" a="1"/>
  <c r="B96" i="1" s="1"/>
  <c r="AH95" i="1"/>
  <c r="B95" i="1" a="1"/>
  <c r="B95" i="1" s="1"/>
  <c r="AH94" i="1"/>
  <c r="B94" i="1" a="1"/>
  <c r="B94" i="1" s="1"/>
  <c r="AH93" i="1"/>
  <c r="B93" i="1"/>
  <c r="B93" i="1" a="1"/>
  <c r="AH92" i="1"/>
  <c r="B92" i="1" a="1"/>
  <c r="B92" i="1" s="1"/>
  <c r="AH91" i="1"/>
  <c r="AH90" i="1"/>
  <c r="B90" i="1"/>
  <c r="B90" i="1" a="1"/>
  <c r="AH89" i="1"/>
  <c r="B89" i="1"/>
  <c r="B89" i="1" a="1"/>
  <c r="AH88" i="1"/>
  <c r="B88" i="1" a="1"/>
  <c r="B88" i="1" s="1"/>
  <c r="AH87" i="1"/>
  <c r="B87" i="1" a="1"/>
  <c r="B87" i="1" s="1"/>
  <c r="AH86" i="1"/>
  <c r="B86" i="1" a="1"/>
  <c r="B86" i="1" s="1"/>
  <c r="AH85" i="1"/>
  <c r="B85" i="1" a="1"/>
  <c r="B85" i="1" s="1"/>
  <c r="AH84" i="1"/>
  <c r="B84" i="1" a="1"/>
  <c r="B84" i="1" s="1"/>
  <c r="AH83" i="1"/>
  <c r="AH82" i="1"/>
  <c r="B82" i="1" a="1"/>
  <c r="B82" i="1" s="1"/>
  <c r="AH81" i="1"/>
  <c r="B81" i="1" a="1"/>
  <c r="B81" i="1" s="1"/>
  <c r="AH80" i="1"/>
  <c r="B80" i="1" a="1"/>
  <c r="B80" i="1" s="1"/>
  <c r="AH79" i="1"/>
  <c r="B79" i="1" a="1"/>
  <c r="B79" i="1" s="1"/>
  <c r="AH78" i="1"/>
  <c r="B78" i="1"/>
  <c r="B78" i="1" a="1"/>
  <c r="AH77" i="1"/>
  <c r="B77" i="1" a="1"/>
  <c r="B77" i="1" s="1"/>
  <c r="AH76" i="1"/>
  <c r="AH75" i="1"/>
  <c r="B75" i="1" a="1"/>
  <c r="B75" i="1" s="1"/>
  <c r="AH74" i="1"/>
  <c r="B74" i="1"/>
  <c r="B74" i="1" a="1"/>
  <c r="AH73" i="1"/>
  <c r="B73" i="1"/>
  <c r="B73" i="1" a="1"/>
  <c r="AH72" i="1"/>
  <c r="B72" i="1" a="1"/>
  <c r="B72" i="1" s="1"/>
  <c r="AH71" i="1"/>
  <c r="B71" i="1" a="1"/>
  <c r="B71" i="1" s="1"/>
  <c r="AH70" i="1"/>
  <c r="B70" i="1" a="1"/>
  <c r="B70" i="1" s="1"/>
  <c r="AH69" i="1"/>
  <c r="AH68" i="1"/>
  <c r="B68" i="1" a="1"/>
  <c r="B68" i="1" s="1"/>
  <c r="AH67" i="1"/>
  <c r="B67" i="1" a="1"/>
  <c r="B67" i="1" s="1"/>
  <c r="AH66" i="1"/>
  <c r="B66" i="1" a="1"/>
  <c r="B66" i="1" s="1"/>
  <c r="AH65" i="1"/>
  <c r="B65" i="1"/>
  <c r="B65" i="1" a="1"/>
  <c r="AH64" i="1"/>
  <c r="B64" i="1" a="1"/>
  <c r="B64" i="1" s="1"/>
  <c r="AH63" i="1"/>
  <c r="B63" i="1" a="1"/>
  <c r="B63" i="1" s="1"/>
  <c r="AH62" i="1"/>
  <c r="B62" i="1"/>
  <c r="B62" i="1" a="1"/>
  <c r="AH61" i="1"/>
  <c r="AH60" i="1"/>
  <c r="B60" i="1"/>
  <c r="B60" i="1" a="1"/>
  <c r="AH59" i="1"/>
  <c r="B59" i="1" a="1"/>
  <c r="B59" i="1" s="1"/>
  <c r="AH58" i="1"/>
  <c r="B58" i="1" a="1"/>
  <c r="B58" i="1" s="1"/>
  <c r="AH57" i="1"/>
  <c r="B57" i="1" a="1"/>
  <c r="B57" i="1" s="1"/>
  <c r="AH56" i="1"/>
  <c r="B56" i="1" a="1"/>
  <c r="B56" i="1" s="1"/>
  <c r="AH55" i="1"/>
  <c r="B55" i="1"/>
  <c r="B55" i="1" a="1"/>
  <c r="AH54" i="1"/>
  <c r="B54" i="1" a="1"/>
  <c r="B54" i="1" s="1"/>
  <c r="AH53" i="1"/>
  <c r="AH52" i="1"/>
  <c r="B52" i="1" a="1"/>
  <c r="B52" i="1" s="1"/>
  <c r="AH51" i="1"/>
  <c r="B51" i="1" a="1"/>
  <c r="B51" i="1" s="1"/>
  <c r="AH50" i="1"/>
  <c r="B50" i="1"/>
  <c r="B50" i="1" a="1"/>
  <c r="AH49" i="1"/>
  <c r="B49" i="1" a="1"/>
  <c r="B49" i="1" s="1"/>
  <c r="AH48" i="1"/>
  <c r="B48" i="1"/>
  <c r="B48" i="1" a="1"/>
  <c r="AH47" i="1"/>
  <c r="B47" i="1" a="1"/>
  <c r="B47" i="1" s="1"/>
  <c r="AH46" i="1"/>
  <c r="AH45" i="1"/>
  <c r="B45" i="1" a="1"/>
  <c r="B45" i="1" s="1"/>
  <c r="AH44" i="1"/>
  <c r="B44" i="1" a="1"/>
  <c r="B44" i="1" s="1"/>
  <c r="AH43" i="1"/>
  <c r="B43" i="1" a="1"/>
  <c r="B43" i="1" s="1"/>
  <c r="AH42" i="1"/>
  <c r="B42" i="1" a="1"/>
  <c r="B42" i="1" s="1"/>
  <c r="AH41" i="1"/>
  <c r="AH40" i="1"/>
  <c r="AH39" i="1"/>
  <c r="B39" i="1" a="1"/>
  <c r="B39" i="1" s="1"/>
  <c r="AH38" i="1"/>
  <c r="B38" i="1"/>
  <c r="B38" i="1" a="1"/>
  <c r="AH37" i="1"/>
  <c r="B37" i="1" a="1"/>
  <c r="B37" i="1" s="1"/>
  <c r="AH36" i="1"/>
  <c r="B36" i="1"/>
  <c r="B36" i="1" a="1"/>
  <c r="AH35" i="1"/>
  <c r="B35" i="1" a="1"/>
  <c r="B35" i="1" s="1"/>
  <c r="AH34" i="1"/>
  <c r="B34" i="1" a="1"/>
  <c r="B34" i="1" s="1"/>
  <c r="AH33" i="1"/>
  <c r="AH32" i="1"/>
  <c r="B32" i="1" a="1"/>
  <c r="B32" i="1" s="1"/>
  <c r="AH31" i="1"/>
  <c r="B31" i="1" a="1"/>
  <c r="B31" i="1" s="1"/>
  <c r="AH30" i="1"/>
  <c r="B30" i="1" a="1"/>
  <c r="B30" i="1" s="1"/>
  <c r="AH29" i="1"/>
  <c r="B29" i="1" a="1"/>
  <c r="B29" i="1" s="1"/>
  <c r="AH28" i="1"/>
  <c r="B28" i="1" a="1"/>
  <c r="B28" i="1" s="1"/>
  <c r="AH27" i="1"/>
  <c r="AH26" i="1"/>
  <c r="B26" i="1"/>
  <c r="B26" i="1" a="1"/>
  <c r="AH25" i="1"/>
  <c r="B25" i="1" a="1"/>
  <c r="B25" i="1" s="1"/>
  <c r="AH24" i="1"/>
  <c r="B24" i="1"/>
  <c r="B24" i="1" a="1"/>
  <c r="AH23" i="1"/>
  <c r="B23" i="1"/>
  <c r="B23" i="1" a="1"/>
  <c r="AH22" i="1"/>
  <c r="B22" i="1" a="1"/>
  <c r="B22" i="1" s="1"/>
  <c r="AH21" i="1"/>
  <c r="B21" i="1"/>
  <c r="B21" i="1" a="1"/>
  <c r="AH20" i="1"/>
  <c r="AH19" i="1"/>
  <c r="B19" i="1" a="1"/>
  <c r="B19" i="1" s="1"/>
  <c r="AH18" i="1"/>
  <c r="B18" i="1" a="1"/>
  <c r="B18" i="1" s="1"/>
  <c r="AH17" i="1"/>
  <c r="B17" i="1" a="1"/>
  <c r="B17" i="1" s="1"/>
  <c r="AH16" i="1"/>
  <c r="B16" i="1" a="1"/>
  <c r="B16" i="1" s="1"/>
  <c r="AH15" i="1"/>
  <c r="B15" i="1"/>
  <c r="B15" i="1" a="1"/>
  <c r="AH14" i="1"/>
  <c r="AH13" i="1"/>
  <c r="B13" i="1" a="1"/>
  <c r="B13" i="1" s="1"/>
  <c r="AH12" i="1"/>
  <c r="B12" i="1" a="1"/>
  <c r="B12" i="1" s="1"/>
  <c r="AH11" i="1"/>
  <c r="B11" i="1" a="1"/>
  <c r="B11" i="1" s="1"/>
  <c r="AH10" i="1"/>
  <c r="B10" i="1" a="1"/>
  <c r="B10" i="1" s="1"/>
  <c r="AH9" i="1"/>
  <c r="C9" i="1"/>
  <c r="C10" i="1" s="1"/>
  <c r="C11" i="1" s="1"/>
  <c r="C12" i="1" s="1"/>
  <c r="C13" i="1" s="1"/>
  <c r="C14" i="1" s="1"/>
  <c r="B9" i="1" a="1"/>
  <c r="B9" i="1" s="1"/>
  <c r="AE7" i="1"/>
  <c r="E6" i="1" a="1"/>
  <c r="E6" i="1" s="1"/>
  <c r="C6" i="1"/>
  <c r="E4" i="1"/>
  <c r="E3" i="1" s="1"/>
  <c r="E2" i="1"/>
  <c r="X10" i="1" l="1"/>
  <c r="X22" i="1"/>
  <c r="X34" i="1"/>
  <c r="X46" i="1"/>
  <c r="X58" i="1"/>
  <c r="X70" i="1"/>
  <c r="X82" i="1"/>
  <c r="X94" i="1"/>
  <c r="X106" i="1"/>
  <c r="X118" i="1"/>
  <c r="AD46" i="1"/>
  <c r="W46" i="1" s="1"/>
  <c r="W10" i="1"/>
  <c r="W22" i="1"/>
  <c r="W34" i="1"/>
  <c r="W58" i="1"/>
  <c r="W71" i="1"/>
  <c r="W95" i="1"/>
  <c r="W108" i="1"/>
  <c r="X11" i="1"/>
  <c r="X23" i="1"/>
  <c r="X35" i="1"/>
  <c r="X47" i="1"/>
  <c r="X59" i="1"/>
  <c r="X71" i="1"/>
  <c r="X83" i="1"/>
  <c r="X95" i="1"/>
  <c r="X107" i="1"/>
  <c r="X119" i="1"/>
  <c r="AD83" i="1"/>
  <c r="W83" i="1" s="1"/>
  <c r="W11" i="1"/>
  <c r="W23" i="1"/>
  <c r="W35" i="1"/>
  <c r="W47" i="1"/>
  <c r="W59" i="1"/>
  <c r="W72" i="1"/>
  <c r="W84" i="1"/>
  <c r="W96" i="1"/>
  <c r="W109" i="1"/>
  <c r="X12" i="1"/>
  <c r="X24" i="1"/>
  <c r="X36" i="1"/>
  <c r="X48" i="1"/>
  <c r="X60" i="1"/>
  <c r="X72" i="1"/>
  <c r="X84" i="1"/>
  <c r="X96" i="1"/>
  <c r="X108" i="1"/>
  <c r="X120" i="1"/>
  <c r="AD120" i="1"/>
  <c r="W120" i="1" s="1"/>
  <c r="W12" i="1"/>
  <c r="W24" i="1"/>
  <c r="W36" i="1"/>
  <c r="W48" i="1"/>
  <c r="W60" i="1"/>
  <c r="W73" i="1"/>
  <c r="W85" i="1"/>
  <c r="W97" i="1"/>
  <c r="W110" i="1"/>
  <c r="X13" i="1"/>
  <c r="X25" i="1"/>
  <c r="X37" i="1"/>
  <c r="X49" i="1"/>
  <c r="X61" i="1"/>
  <c r="X73" i="1"/>
  <c r="X85" i="1"/>
  <c r="X97" i="1"/>
  <c r="X109" i="1"/>
  <c r="AD61" i="1"/>
  <c r="W61" i="1" s="1"/>
  <c r="W13" i="1"/>
  <c r="W25" i="1"/>
  <c r="W37" i="1"/>
  <c r="W49" i="1"/>
  <c r="W62" i="1"/>
  <c r="W74" i="1"/>
  <c r="W86" i="1"/>
  <c r="W99" i="1"/>
  <c r="W111" i="1"/>
  <c r="X14" i="1"/>
  <c r="X26" i="1"/>
  <c r="X38" i="1"/>
  <c r="X50" i="1"/>
  <c r="X62" i="1"/>
  <c r="X74" i="1"/>
  <c r="X86" i="1"/>
  <c r="X98" i="1"/>
  <c r="X110" i="1"/>
  <c r="AD14" i="1"/>
  <c r="W14" i="1" s="1"/>
  <c r="AD98" i="1"/>
  <c r="W98" i="1" s="1"/>
  <c r="W26" i="1"/>
  <c r="W38" i="1"/>
  <c r="W50" i="1"/>
  <c r="W63" i="1"/>
  <c r="W75" i="1"/>
  <c r="W87" i="1"/>
  <c r="W100" i="1"/>
  <c r="X15" i="1"/>
  <c r="X27" i="1"/>
  <c r="X39" i="1"/>
  <c r="X51" i="1"/>
  <c r="X63" i="1"/>
  <c r="X75" i="1"/>
  <c r="X87" i="1"/>
  <c r="X99" i="1"/>
  <c r="X111" i="1"/>
  <c r="AD27" i="1"/>
  <c r="W27" i="1" s="1"/>
  <c r="W15" i="1"/>
  <c r="W39" i="1"/>
  <c r="W51" i="1"/>
  <c r="W64" i="1"/>
  <c r="W88" i="1"/>
  <c r="W101" i="1"/>
  <c r="W113" i="1"/>
  <c r="X16" i="1"/>
  <c r="X28" i="1"/>
  <c r="X40" i="1"/>
  <c r="X52" i="1"/>
  <c r="X64" i="1"/>
  <c r="X76" i="1"/>
  <c r="X88" i="1"/>
  <c r="X100" i="1"/>
  <c r="X112" i="1"/>
  <c r="AD76" i="1"/>
  <c r="W76" i="1" s="1"/>
  <c r="AD112" i="1"/>
  <c r="W112" i="1" s="1"/>
  <c r="W16" i="1"/>
  <c r="W28" i="1"/>
  <c r="W40" i="1"/>
  <c r="W52" i="1"/>
  <c r="W65" i="1"/>
  <c r="W77" i="1"/>
  <c r="W89" i="1"/>
  <c r="W102" i="1"/>
  <c r="W114" i="1"/>
  <c r="X17" i="1"/>
  <c r="X29" i="1"/>
  <c r="X41" i="1"/>
  <c r="X53" i="1"/>
  <c r="X65" i="1"/>
  <c r="X77" i="1"/>
  <c r="X89" i="1"/>
  <c r="X101" i="1"/>
  <c r="X113" i="1"/>
  <c r="AD41" i="1"/>
  <c r="W41" i="1" s="1"/>
  <c r="AD53" i="1"/>
  <c r="W53" i="1" s="1"/>
  <c r="W17" i="1"/>
  <c r="W29" i="1"/>
  <c r="W66" i="1"/>
  <c r="W78" i="1"/>
  <c r="W90" i="1"/>
  <c r="W103" i="1"/>
  <c r="W115" i="1"/>
  <c r="X18" i="1"/>
  <c r="X30" i="1"/>
  <c r="X42" i="1"/>
  <c r="X54" i="1"/>
  <c r="X66" i="1"/>
  <c r="X78" i="1"/>
  <c r="X90" i="1"/>
  <c r="X102" i="1"/>
  <c r="X114" i="1"/>
  <c r="W18" i="1"/>
  <c r="W30" i="1"/>
  <c r="W42" i="1"/>
  <c r="W54" i="1"/>
  <c r="W67" i="1"/>
  <c r="W79" i="1"/>
  <c r="W104" i="1"/>
  <c r="W116" i="1"/>
  <c r="X19" i="1"/>
  <c r="X31" i="1"/>
  <c r="X43" i="1"/>
  <c r="X55" i="1"/>
  <c r="X67" i="1"/>
  <c r="X79" i="1"/>
  <c r="X91" i="1"/>
  <c r="X103" i="1"/>
  <c r="X115" i="1"/>
  <c r="AD91" i="1"/>
  <c r="W91" i="1" s="1"/>
  <c r="W19" i="1"/>
  <c r="W31" i="1"/>
  <c r="W43" i="1"/>
  <c r="W55" i="1"/>
  <c r="W68" i="1"/>
  <c r="W80" i="1"/>
  <c r="W92" i="1"/>
  <c r="W117" i="1"/>
  <c r="W9" i="1"/>
  <c r="X20" i="1"/>
  <c r="X32" i="1"/>
  <c r="X44" i="1"/>
  <c r="X56" i="1"/>
  <c r="X68" i="1"/>
  <c r="X80" i="1"/>
  <c r="X92" i="1"/>
  <c r="X104" i="1"/>
  <c r="X116" i="1"/>
  <c r="AD20" i="1"/>
  <c r="W20" i="1" s="1"/>
  <c r="W32" i="1"/>
  <c r="W44" i="1"/>
  <c r="W56" i="1"/>
  <c r="W81" i="1"/>
  <c r="W93" i="1"/>
  <c r="W106" i="1"/>
  <c r="W118" i="1"/>
  <c r="X21" i="1"/>
  <c r="X33" i="1"/>
  <c r="X45" i="1"/>
  <c r="X57" i="1"/>
  <c r="X69" i="1"/>
  <c r="X81" i="1"/>
  <c r="X93" i="1"/>
  <c r="X105" i="1"/>
  <c r="X117" i="1"/>
  <c r="X9" i="1"/>
  <c r="AD33" i="1"/>
  <c r="W33" i="1" s="1"/>
  <c r="AD69" i="1"/>
  <c r="W69" i="1" s="1"/>
  <c r="AD105" i="1"/>
  <c r="W105" i="1" s="1"/>
  <c r="W21" i="1"/>
  <c r="W45" i="1"/>
  <c r="W57" i="1"/>
  <c r="W70" i="1"/>
  <c r="W82" i="1"/>
  <c r="W94" i="1"/>
  <c r="W107" i="1"/>
  <c r="W119" i="1"/>
  <c r="L1" i="1"/>
  <c r="C15" i="1"/>
  <c r="C16" i="1" s="1"/>
  <c r="C17" i="1" s="1"/>
  <c r="C18" i="1" s="1"/>
  <c r="C19" i="1" s="1"/>
  <c r="C20" i="1" s="1"/>
  <c r="C21" i="1" l="1"/>
  <c r="C22" i="1" s="1"/>
  <c r="C23" i="1" s="1"/>
  <c r="C24" i="1" s="1"/>
  <c r="C25" i="1" s="1"/>
  <c r="C26" i="1" s="1"/>
  <c r="C27" i="1" s="1"/>
  <c r="C28" i="1" l="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s="1" a="1"/>
  <c r="B41" i="1" s="1"/>
  <c r="B14" i="1" l="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<sst xmlns="http://schemas.openxmlformats.org/spreadsheetml/2006/main" count="2625" uniqueCount="886">
  <si>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</si>
  <si>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</si>
  <si>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</si>
  <si>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</si>
  <si>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</si>
  <si>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</si>
  <si>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</si>
  <si>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</si>
  <si>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</si>
  <si>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</si>
  <si>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</si>
  <si>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</si>
  <si>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</si>
  <si>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</si>
  <si>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</si>
  <si>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</si>
  <si>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</si>
  <si>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</si>
  <si>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</si>
  <si>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</si>
  <si>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</si>
  <si>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</si>
  <si>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</si>
  <si>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</si>
  <si>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</si>
  <si>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</si>
  <si>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</si>
  <si>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</si>
  <si>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</si>
  <si>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</si>
  <si>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</si>
  <si>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</si>
  <si>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</si>
  <si>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</si>
  <si>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</si>
  <si>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</si>
  <si>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</si>
  <si>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</si>
  <si>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</si>
  <si>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</si>
  <si>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</si>
  <si>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</si>
  <si>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</si>
  <si>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</si>
  <si>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</si>
  <si>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</si>
  <si>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</si>
  <si>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</si>
  <si>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</si>
  <si>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</si>
  <si>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</si>
  <si>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</si>
  <si>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Write basic Python programs using print statements, comments, and proper indentation to display output clearly to the console</t>
  </si>
  <si>
    <t>Basic Syntax &amp; Output (print(), Comments, Indentation)</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</si>
  <si>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</si>
  <si>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</si>
  <si>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</si>
  <si>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</si>
  <si>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</si>
  <si>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</si>
  <si>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Declare and assign variables in Python using standard naming conventions to store and manipulate dynamically typed data</t>
  </si>
  <si>
    <t>Variables &amp; Dynamic Typing (Assignment, Naming Conventions)</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</si>
  <si>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</si>
  <si>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</si>
  <si>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</si>
  <si>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</si>
  <si>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</si>
  <si>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Identify and use basic Python data types including integers, floats, strings, and booleans, and use the type() function to evaluate them</t>
  </si>
  <si>
    <t>Primitive Data Types (int, float, str, bool) &amp; type()</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</si>
  <si>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</si>
  <si>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</si>
  <si>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</si>
  <si>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</si>
  <si>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</si>
  <si>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</si>
  <si>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Perform arithmetic calculations in Python using mathematical operators such as addition, subtraction, multiplication, division, floor division, modulus, and exponentiation</t>
  </si>
  <si>
    <t>Arithmetic Operations (+, -, *, /, //, %, **)</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</si>
  <si>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</si>
  <si>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</si>
  <si>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</si>
  <si>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</si>
  <si>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</si>
  <si>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</si>
  <si>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Evaluate conditions in Python using comparison and identity operators to determine boolean equality and object identity</t>
  </si>
  <si>
    <t>Comparison &amp; Identity Operators (==, !=, &gt;, &lt;, is, is not)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</si>
  <si>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</si>
  <si>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</si>
  <si>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</si>
  <si>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</si>
  <si>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</si>
  <si>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</si>
  <si>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</si>
  <si>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Build a Python tip and bill splitting calculator that takes user input for the bill amount and party size, performs arithmetic operations to calculate the tip and total, and outputs the final amount owed per person</t>
  </si>
  <si>
    <t>Tip &amp; Split Calculator (Math ops &amp; variables combined)</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</si>
  <si>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</si>
  <si>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</si>
  <si>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</si>
  <si>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</si>
  <si>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</si>
  <si>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Capture user input using the input() function and convert between data types using casting functions like int(), float(), and str() to process user data</t>
  </si>
  <si>
    <t>User Input &amp; Type Casting (input(), int(), float(), str())</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</si>
  <si>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</si>
  <si>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</si>
  <si>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</si>
  <si>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</si>
  <si>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</si>
  <si>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</si>
  <si>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Combine multiple conditions in Python using logical operators such as and, or, and not to control program execution flow</t>
  </si>
  <si>
    <t>Logical Operators (and, or, not)</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</si>
  <si>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</si>
  <si>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</si>
  <si>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</si>
  <si>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</si>
  <si>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</si>
  <si>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Manipulate Python strings by using concatenation to join text, repetition to duplicate text, and bracket indexing to extract specific characters</t>
  </si>
  <si>
    <t>Basic String Operations (Concatenation, Repetition, Indexing [])</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</si>
  <si>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</si>
  <si>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</si>
  <si>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</si>
  <si>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</si>
  <si>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</si>
  <si>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Format output strings dynamically in Python using f-strings and the .format() method to inject variables into text strings</t>
  </si>
  <si>
    <t>String Formatting (f-strings, .format())</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</si>
  <si>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</si>
  <si>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</si>
  <si>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</si>
  <si>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</si>
  <si>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</si>
  <si>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Clean and transform text data in Python using built-in string methods such as lower(), upper(), strip(), replace(), and split()</t>
  </si>
  <si>
    <t>Common String Methods (lower(), upper(), strip(), replace(), split())</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</si>
  <si>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</si>
  <si>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</si>
  <si>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</si>
  <si>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</si>
  <si>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</si>
  <si>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Build an interactive Python user profile generator that takes raw text input from the user, processes it using string methods and type casting, and outputs a neatly formatted profile summary using f-strings</t>
  </si>
  <si>
    <t>Interactive User Profile Generator (I/O, formatting, string methods)</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</si>
  <si>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</si>
  <si>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</si>
  <si>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</si>
  <si>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</si>
  <si>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</si>
  <si>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Implement basic decision-making logic in Python using if and else statements to execute different code blocks based on boolean conditions</t>
  </si>
  <si>
    <t>Control Flow: Basic Conditionals (if, else)</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</si>
  <si>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</si>
  <si>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</si>
  <si>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</si>
  <si>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</si>
  <si>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</si>
  <si>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Create complex decision trees in Python using chained elif statements and nested if conditions to evaluate multiple sequential logic paths</t>
  </si>
  <si>
    <t>Control Flow: Chained &amp; Nested Conditionals (elif, nested if)</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</si>
  <si>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</si>
  <si>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</si>
  <si>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</si>
  <si>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</si>
  <si>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</si>
  <si>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Use Python structural pattern matching with match and case statements to cleanly evaluate variables against multiple possible values</t>
  </si>
  <si>
    <t>Control Flow: Structural Pattern Matching (match/case)</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</si>
  <si>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</si>
  <si>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</si>
  <si>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</si>
  <si>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</si>
  <si>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</si>
  <si>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Create and access data within Python lists using index positions to understand ordered, mutable sequence structures</t>
  </si>
  <si>
    <t>Introduction to Lists (Creation, Indexing, Mutability concept)</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</si>
  <si>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</si>
  <si>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</si>
  <si>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</si>
  <si>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</si>
  <si>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</si>
  <si>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Modify existing Python lists by adding or removing elements using built-in methods such as append(), insert(), extend(), remove(), and pop()</t>
  </si>
  <si>
    <t>List Modification Methods (append(), insert(), extend(), remove(), pop())</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</si>
  <si>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</si>
  <si>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</si>
  <si>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</si>
  <si>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</si>
  <si>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</si>
  <si>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Extract specific sub-sections of Python strings and lists using sequence slicing and strides with the [start:stop:step] syntax</t>
  </si>
  <si>
    <t>Sequence Slicing &amp; Strides ([start:stop:step])</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</si>
  <si>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</si>
  <si>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</si>
  <si>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</si>
  <si>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</si>
  <si>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</si>
  <si>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Build a Python command-line to-do list manager that takes user commands as input, uses conditionals to determine actions like adding or removing items, and outputs the updated list to the user</t>
  </si>
  <si>
    <t>Basic To-Do Manager (Conditionals &amp; List manipulation)</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</si>
  <si>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</si>
  <si>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</si>
  <si>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</si>
  <si>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Create and unpack Python tuples to manage ordered collections of data while enforcing immutability constraints</t>
  </si>
  <si>
    <t>Introduction to Tuples (Creation, Immutability, Unpacking)</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</si>
  <si>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</si>
  <si>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</si>
  <si>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</si>
  <si>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Store and retrieve relational data in Python dictionaries using structured key-value pairs for rapid lookup operations</t>
  </si>
  <si>
    <t>Introduction to Dictionaries (Key-Value pairs, Creation, Direct Access)</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</si>
  <si>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</si>
  <si>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</si>
  <si>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</si>
  <si>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Manipulate and iterate through Python dictionaries using built-in methods like keys(), values(), items(), get(), and update() to manage mapping data safely</t>
  </si>
  <si>
    <t>Dictionary Methods (keys(), values(), items(), get(), update())</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</si>
  <si>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</si>
  <si>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</si>
  <si>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</si>
  <si>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Create Python sets to enforce data uniqueness and manage unordered collections using methods like add() and remove()</t>
  </si>
  <si>
    <t>Introduction to Sets (Creation, Uniqueness, add(), remove())</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</si>
  <si>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</si>
  <si>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</si>
  <si>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</si>
  <si>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Compare multiple datasets in Python using mathematical set operations such as union(), intersection(), difference(), and symmetric_difference() to find common or unique elements</t>
  </si>
  <si>
    <t>Set Operations (union(), intersection(), difference(), symmetric_difference())</t>
  </si>
  <si>
    <t>Build a Python contact management program that takes a raw collection of names and numbers, processes them using sets to remove duplicates and dictionaries to map relationships, and outputs a clean, unique contact registry</t>
  </si>
  <si>
    <t>Contact &amp; Data Deduplicator (Dicts, Tuples, Sets)</t>
  </si>
  <si>
    <t>Automate repetitive tasks in Python by using for loops to sequentially iterate through elements in strings, lists, and tuples</t>
  </si>
  <si>
    <t>Iteration: The for loop (Iterating strings, lists, tuples)</t>
  </si>
  <si>
    <t>Execute code repeatedly based on a condition in Python using while loops, and manage loop execution flow using break, continue, and pass statements</t>
  </si>
  <si>
    <t>Iteration: The while loop &amp; Control Statements (break, continue, pass)</t>
  </si>
  <si>
    <t>Optimize Python conditional loops and statements by using the walrus operator (:=) to assign variables and evaluate expressions simultaneously</t>
  </si>
  <si>
    <t>Assignment Expressions with the Walrus Operator (:=)</t>
  </si>
  <si>
    <t>Intermediate</t>
  </si>
  <si>
    <t>Enhance Python loop iterations using tools like range() for numerical generation, enumerate() for index tracking, and zip() for parallel sequence iteration</t>
  </si>
  <si>
    <t>Advanced Iteration Tools (range(), enumerate(), zip())</t>
  </si>
  <si>
    <t>Efficiently verify the presence or absence of elements within Python strings, lists, dictionaries, and sets using the in and not in membership operators</t>
  </si>
  <si>
    <t>Membership Operators (in, not in across all data structures)</t>
  </si>
  <si>
    <t>Generate and filter Python lists concisely by implementing list comprehensions with basic syntax and inline conditional statements</t>
  </si>
  <si>
    <t>List Comprehensions (Basic syntax &amp; conditional filtering)</t>
  </si>
  <si>
    <t>Build an automated Python text and data cleaner that takes raw, messy text input, processes it using loops, conditionals, and list comprehensions to strip invalid characters, and outputs a sanitized data set</t>
  </si>
  <si>
    <t>Automated Text &amp; Data Cleaner (Loops, Comprehensions, Conditionals)</t>
  </si>
  <si>
    <t>Construct Python dictionaries and sets dynamically by writing comprehensions that apply syntax transformations and conditional filtering to iterables</t>
  </si>
  <si>
    <t>Dictionary &amp; Set Comprehensions (Syntax &amp; filtering)</t>
  </si>
  <si>
    <t>Define reusable blocks of Python code by creating custom functions using the def keyword and implementing basic return statements to output results</t>
  </si>
  <si>
    <t>Introduction to Functions (def, basic return statements)</t>
  </si>
  <si>
    <t>Control function behavior in Python by passing positional arguments, explicitly assigning keyword arguments, and defining default parameter values</t>
  </si>
  <si>
    <t>Function Arguments: Positional, Keyword, &amp; Default Values</t>
  </si>
  <si>
    <t>Handle an arbitrary number of inputs in Python functions by implementing flexible arguments using *args for positional tuples and **kwargs for keyword dictionaries</t>
  </si>
  <si>
    <t>Flexible Arguments (*args, **kwargs)</t>
  </si>
  <si>
    <t>Manage state and data access in Python by applying variable scope rules, differentiating between local, global, and nonlocal variable contexts within nested functions</t>
  </si>
  <si>
    <t>Variable Scope (local, global, nonlocal concepts)</t>
  </si>
  <si>
    <t>Build a command-line Python math utility that takes variable numeric inputs from the user, processes them through isolated functions using *args and **kwargs while respecting variable scope, and outputs calculated mathematical results</t>
  </si>
  <si>
    <t>Command-Line Math Utility (Functions, Scope, Flexible args)</t>
  </si>
  <si>
    <t>Create anonymous, single-expression inline functions in Python using the lambda keyword to execute concise, temporary operations</t>
  </si>
  <si>
    <t>Lambda Functions (Anonymous single-expression functions)</t>
  </si>
  <si>
    <t>Transform and filter Python iterables efficiently by applying higher-order functions like map() and filter() in conjunction with standard or lambda functions</t>
  </si>
  <si>
    <t>Higher-Order Functions (map(), filter())</t>
  </si>
  <si>
    <t>Aggregate iterable data into a single cumulative value in Python by importing and applying the reduce() function from the functools module</t>
  </si>
  <si>
    <t>The reduce() function (Importing from functools)</t>
  </si>
  <si>
    <t>Organize and reuse Python code by importing external files and libraries using standard import and from ... import ... statements</t>
  </si>
  <si>
    <t>Introduction to Modules &amp; import Statements (import, from ... import ...)</t>
  </si>
  <si>
    <t>Perform advanced mathematical calculations and generate pseudo-random numbers or selections in Python by importing and utilizing the standard math and random modules</t>
  </si>
  <si>
    <t>Standard Math &amp; Random Modules (math utilities, random selection &amp; generation)</t>
  </si>
  <si>
    <t>Manipulate dates and times in Python using the datetime module, calculate time differences using timedelta, and format temporal data into strings like %Y-%m-%d</t>
  </si>
  <si>
    <t>Standard Datetime Module (datetime, timedelta, string formatting %Y-%m-%d)</t>
  </si>
  <si>
    <t>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t>
  </si>
  <si>
    <t>Time-Tracked Password Generator (Functions, Datetime, Random)</t>
  </si>
  <si>
    <t>Prevent Python script crashes by implementing basic error handling using try and except blocks to catch and manage runtime exceptions gracefully</t>
  </si>
  <si>
    <t>Error Handling Basics (try, except blocks)</t>
  </si>
  <si>
    <t>Control precise exception flows in Python by catching specific error types and utilizing else for successful executions and finally blocks for guaranteed cleanup operations</t>
  </si>
  <si>
    <t>Advanced Error Handling (finally, else, catching specific exception types)</t>
  </si>
  <si>
    <t>Enforce specific logic constraints in Python by triggering custom errors using the raise keyword and validating program states with assert statements</t>
  </si>
  <si>
    <t>Raising Custom Exceptions (raise, assert statements)</t>
  </si>
  <si>
    <t>Navigate and manipulate file system directories safely across different operating systems in Python by using the object-oriented pathlib.Path library</t>
  </si>
  <si>
    <t>Modern Path Handling (pathlib.Path functional operations &amp; traversal)</t>
  </si>
  <si>
    <t>Access local text data in Python by opening files, reading their string contents into memory, and safely closing the file descriptors to free system resources</t>
  </si>
  <si>
    <t>Basic File I/O (Opening, Reading, and Closing Text Files)</t>
  </si>
  <si>
    <t>Persist string data to local storage in Python by opening files in write ('w') or append ('a') modes to overwrite or add new content to text files</t>
  </si>
  <si>
    <t>Writing &amp; Appending Data to Text Files ('w', 'a' modes)</t>
  </si>
  <si>
    <t>Automate resource management in Python file I/O operations by utilizing context managers with the with open() syntax to ensure files are implicitly closed after execution</t>
  </si>
  <si>
    <t>Context Managers (with open() syntax for safe file handling)</t>
  </si>
  <si>
    <t>https://coding5s.com/topic-53-project-automated-log-file-analyzer-dataset/</t>
  </si>
  <si>
    <t>Build a Python log file analyzer that takes a local text file path as input, reads the file safely using context managers and error handling, parses the string data for specific error codes, and outputs a summarized report of system issues</t>
  </si>
  <si>
    <t>Automated Log File Analyzer (File I/O, Error Handling, String Parsing)</t>
  </si>
  <si>
    <t>https://coding5s.com/topic-54-handling-json-data/</t>
  </si>
  <si>
    <t>Serialize and deserialize structured data in Python by using the json module functions to convert between JSON strings, files, and Python dictionaries</t>
  </si>
  <si>
    <t>Handling JSON Data (json.load(), json.loads(), json.dump(), json.dumps())</t>
  </si>
  <si>
    <t>https://coding5s.com/topic-55-working-with-csv-files-csv-reader-csv-dictreader-csv-writer/</t>
  </si>
  <si>
    <t>Parse and generate comma-separated values in Python by utilizing the csv module's reader(), DictReader(), and writer() objects to manage tabular data efficiently</t>
  </si>
  <si>
    <t>Working with CSV Files (csv.reader(), csv.DictReader(), csv.writer())</t>
  </si>
  <si>
    <t>Advanced</t>
  </si>
  <si>
    <t>Configure Python applications securely by retrieving system-level environment variables using the os.environ dictionary and os.getenv() function</t>
  </si>
  <si>
    <t>Environment Variables &amp; Configuration (os.environ, os.getenv())</t>
  </si>
  <si>
    <t>Protect sensitive credentials in Python projects by using the python-dotenv library to load API keys and secrets securely from local .env files into the environment</t>
  </si>
  <si>
    <t>Managing Secrets with python-dotenv (Loading .env files safely)</t>
  </si>
  <si>
    <t>Fetch data from external web servers in Python by performing HTTP GET requests using the requests module and evaluating response status codes</t>
  </si>
  <si>
    <t>HTTP Protocol Basics &amp; The requests Module (requests.get(), Status Codes)</t>
  </si>
  <si>
    <t>Extract structured data from REST APIs in Python by parsing HTTP response payloads directly into dictionaries using the requests module's response.json() method</t>
  </si>
  <si>
    <t>Handling API Responses (JSON parsing with response.json())</t>
  </si>
  <si>
    <t>Extract large datasets from APIs in Python by implementing logic to navigate paginated HTTP responses and cursor-based endpoints systematically</t>
  </si>
  <si>
    <t>Advanced API Handling: Navigating Pagination &amp; Cursors</t>
  </si>
  <si>
    <t>Build a secure Python API data fetcher that takes an endpoint URL and local .env credentials as input, processes the HTTP GET request and JSON payload using the requests module, and outputs the extracted data to a local text file</t>
  </si>
  <si>
    <t>Secure API Data Fetcher (Requests, JSON, dotenv, File I/O)</t>
  </si>
  <si>
    <t>Customize Python HTTP requests by dynamically passing URL query parameters and injecting custom headers using the requests module to interact with complex web APIs</t>
  </si>
  <si>
    <t>Advanced requests: URL Query Parameters &amp; Custom Headers</t>
  </si>
  <si>
    <t>Transmit structured data to external web servers in Python by sending HTTP POST requests and embedding JSON payloads using the requests module</t>
  </si>
  <si>
    <t>Advanced requests: Sending POST Requests &amp; JSON Payloads</t>
  </si>
  <si>
    <t>Implement robust Python API error handling by configuring request timeouts and utilizing response.raise_for_status() to intercept and manage failed HTTP network calls</t>
  </si>
  <si>
    <t>Error Handling in APIs (response.raise_for_status(), Request Timeouts)</t>
  </si>
  <si>
    <t>Optimize Python data counting and grouping operations by implementing specialized dictionary subclasses like Counter and defaultdict from the collections module</t>
  </si>
  <si>
    <t>The collections Module (Counter, defaultdict for optimized counting/grouping)</t>
  </si>
  <si>
    <t>Manage high-performance data streams in Python by utilizing collections.deque to implement double-ended queues capable of fast, memory-efficient append and pop operations on both ends</t>
  </si>
  <si>
    <t>Efficient Double-Ended Queues with collections.deque (fast append/pop operations)</t>
  </si>
  <si>
    <t>Create lightweight, readable data structures in Python by defining namedtuples from the collections module to manage immutable records with field names instead of numeric indices</t>
  </si>
  <si>
    <t>Lightweight Structured Records with collections.namedtuple</t>
  </si>
  <si>
    <t>https://coding5s.com/68-project-api-response-analyzer/</t>
  </si>
  <si>
    <t>Build an advanced Python API response analyzer that takes a paginated API endpoint as input, fetches and processes the JSON data using robust error handling, analyzes the payload using collections.Counter, and outputs structured statistics mapped to collections.namedtuple objects</t>
  </si>
  <si>
    <t>API Response Analyzer (Requests, Error Handling, Collections, Namedtuples)</t>
  </si>
  <si>
    <t>Architect custom resource management protocols in Python by utilizing the contextlib module and the @contextmanager decorator to create reusable context managers for the with statement</t>
  </si>
  <si>
    <t>Custom Context Managers with contextlib (@contextmanager decorator)</t>
  </si>
  <si>
    <t>Implement lazy evaluation in Python by creating generator functions using the yield keyword to produce sequence elements dynamically and reduce memory consumption</t>
  </si>
  <si>
    <t>Generators &amp; The yield Keyword (Lazy evaluation concepts)</t>
  </si>
  <si>
    <t>Construct memory-efficient Python iterables on the fly by writing inline generator expressions to process large datasets without loading them entirely into system RAM</t>
  </si>
  <si>
    <t>Generator Expressions (Memory-efficient iterable generation)</t>
  </si>
  <si>
    <t>Retain functional state across execution contexts in Python without relying on object-oriented classes by engineering nested functions and leveraging closure properties</t>
  </si>
  <si>
    <t>Advanced Functions: Closures &amp; Nested Functions (Retaining state without objects)</t>
  </si>
  <si>
    <t>Automate the creation of boilerplate methods like init and repr in Python classes by utilizing the @dataclass decorator to define streamlined, structured data containers</t>
  </si>
  <si>
    <t>Structured Data Containers with dataclasses</t>
  </si>
  <si>
    <t>Modify and extend the behavior of existing Python functions dynamically by engineering custom function wrappers and applying them using the @decorator syntax</t>
  </si>
  <si>
    <t>Decorators: Creating &amp; Applying Function Wrappers (@wrapper syntax)</t>
  </si>
  <si>
    <t>Build a reusable Python caching and rate-limiting system that takes a target API function as input, processes its execution through custom decorators to manage request frequency and store recent responses, and outputs the data while preventing API exhaustion</t>
  </si>
  <si>
    <t>API Rate Limiter &amp; Caching Decorator</t>
  </si>
  <si>
    <t>Manipulate local operating system directories and files directly in Python by executing commands like os.listdir(), os.mkdir(), and os.remove() to automate file system management</t>
  </si>
  <si>
    <t>File System Navigation &amp; Manipulation (os.listdir(), os.mkdir(), os.remove())</t>
  </si>
  <si>
    <t>Provision and manage secure, ephemeral storage in Python scripts by utilizing the tempfile module to create temporary files and directories that automatically delete themselves after use</t>
  </si>
  <si>
    <t>Temporary File Handling with tempfile (secure temporary files &amp; directories)</t>
  </si>
  <si>
    <t>Execute high-level Python file and directory operations such as recursive copying, moving, and deletion by utilizing the shutil module utilities like copy(), move(), and rmtree()</t>
  </si>
  <si>
    <t>High-Level File Operations (shutil.copy(), shutil.move(), shutil.rmtree())</t>
  </si>
  <si>
    <t>Maintain sorted sequence order and perform rapid element lookups in Python lists by utilizing the bisect module to implement highly efficient binary search and insertion algorithms</t>
  </si>
  <si>
    <t>Binary Search &amp; Sorted Insertions with bisect (maintaining ordered lists efficiently)</t>
  </si>
  <si>
    <t>Execute external system commands and third-party binaries from within Python by utilizing subprocess.run() to spawn new processes, manage standard input/output streams, and capture command results</t>
  </si>
  <si>
    <t>Subprocesses: Executing System Commands (subprocess.run(), capturing output)</t>
  </si>
  <si>
    <t>Evaluate string patterns and search for specific text sequences in Python by compiling basic regular expressions and applying methods like re.search() and re.match()</t>
  </si>
  <si>
    <t>Regular Expressions: Matching &amp; Searching (re.search(), re.match(), basic patterns)</t>
  </si>
  <si>
    <t>Extract complex substring data and perform advanced text replacements in Python by utilizing regular expression capture groups with functions like re.findall() and re.sub()</t>
  </si>
  <si>
    <t>Regular Expressions: Extracting &amp; Substituting (re.findall(), re.sub(), capture groups)</t>
  </si>
  <si>
    <t>https://coding5s.com/83-project-system-log-parser-regex-extractor/</t>
  </si>
  <si>
    <t>Build a Python system log parser that takes a directory of log files as input, processes them using os and pathlib traversal alongside compiled regular expressions to identify critical error patterns, and outputs a sanitized summary report of all extracted anomalies</t>
  </si>
  <si>
    <t>System Log Parser &amp; Regex Extractor (Regex, os, pathlib)</t>
  </si>
  <si>
    <t>Track application execution flow and diagnose issues in Python by configuring the logging module to output diagnostic messages across standard severity levels like DEBUG, INFO, WARNING, and ERROR</t>
  </si>
  <si>
    <t>The logging Module: Configuration &amp; Log Levels (DEBUG, INFO, WARNING, ERROR)</t>
  </si>
  <si>
    <t>Architect advanced Python diagnostic pipelines by configuring custom logging handlers and formatters to route formatted log messages simultaneously to standard console output and persistent log files</t>
  </si>
  <si>
    <t>Advanced logging: Handlers &amp; Formatters (Routing logs to console and files simultaneously)</t>
  </si>
  <si>
    <t>Generate advanced iterable sequences in Python by utilizing the itertools module to construct infinite loops with count and cycle functions and evaluate complex combinatoric logic using combinations</t>
  </si>
  <si>
    <t>Itertools: Infinite &amp; Combinatoric Iterators (count, cycle, combinations)</t>
  </si>
  <si>
    <t>Restructure and merge iterable datasets sequentially in Python by applying itertools functions like groupby for clustering elements and chain for linking multiple sequences together seamlessly</t>
  </si>
  <si>
    <t>Itertools: Grouping &amp; Chaining Data (groupby, chain)</t>
  </si>
  <si>
    <t>Enhance Python code readability and enable static analysis by annotating variables and function signatures with basic scalar type hinting for integers, strings, and booleans</t>
  </si>
  <si>
    <t>Introduction to Type Hinting (Scalar types: int, str, bool)</t>
  </si>
  <si>
    <t>Enforce strict data structure contracts in Python by applying advanced type hinting annotations from the typing module, including List, Dict, Optional, Union, and Callable signatures</t>
  </si>
  <si>
    <t>Advanced Type Hinting (List, Dict, Optional, Union, Callable)</t>
  </si>
  <si>
    <t>https://coding5s.com/90-project-type-safe-webhook-payload-processor-type-hints-logging-itertools/</t>
  </si>
  <si>
    <t>Build a robust Python webhook payload processor that takes raw JSON streams as input, uses advanced type hinting for strict validation and itertools for data aggregation, logs processing states, and outputs a typed, aggregated data schema</t>
  </si>
  <si>
    <t>Type-Safe Webhook Payload Processor (Type Hints, Logging, Itertools)</t>
  </si>
  <si>
    <t>Debug Python scripts interactively by using the built-in pdb module to set tracepoints, step through program execution logic line-by-line, and inspect variable states</t>
  </si>
  <si>
    <t>Script Debugging Bootcamps: Using pdb (Setting tracepoints, stepping through logic)</t>
  </si>
  <si>
    <t>Refactor monolithic Python scripts to adhere to DRY (Don't Repeat Yourself) and Single Responsibility principles by extracting and splitting complex logic into modular, reusable functions</t>
  </si>
  <si>
    <t>Script Refactoring Challenges: DRY &amp; Single Responsibility (Splitting monolith functions)</t>
  </si>
  <si>
    <t>Implement basic asynchronous programming in Python by defining coroutines with async def, suspending execution with the await keyword, and understanding the asyncio Event Loop</t>
  </si>
  <si>
    <t>Asynchronous Programming Basics (async def, await, Event Loop concept)</t>
  </si>
  <si>
    <t>Execute and manage multiple concurrent operations in Python by scheduling coroutines with asyncio.create_task() and aggregating their results using asyncio.gather()</t>
  </si>
  <si>
    <t>Managing Asynchronous Tasks (asyncio.gather(), asyncio.create_task())</t>
  </si>
  <si>
    <t>Control asynchronous execution flows in Python by enforcing time constraints with asyncio.wait_for() and implementing try-except blocks to gracefully handle timeout exceptions and coroutine errors</t>
  </si>
  <si>
    <t>Timeouts &amp; Async Exceptions (asyncio.wait_for(), handling async errors)</t>
  </si>
  <si>
    <t>Evaluate concurrency models in Python by comparing the functional limits of the threading module imposed by the Global Interpreter Lock (GIL) against the cooperative multitasking model of asyncio</t>
  </si>
  <si>
    <t>Threading vs. Asyncio (Conceptual differences &amp; functional thread limits with the GIL)</t>
  </si>
  <si>
    <t>Build a concurrent Python multi-API data aggregator that takes a list of endpoint URLs as input, processes simultaneous HTTP requests using asyncio and robust exception handling while logging the execution states, and outputs a combined, structured JSON dataset</t>
  </si>
  <si>
    <t>Concurrent Multi-API Data Aggregator (Asyncio, Exception Handling, Logging)</t>
  </si>
  <si>
    <t>Validate Python code reliability by writing isolated functional tests that evaluate expected component behaviors and outputs using native assert statements</t>
  </si>
  <si>
    <t>Functional Testing (Writing isolated test functions using native assert)</t>
  </si>
  <si>
    <t>Isolate unit tests in Python by replacing native functions or external dependencies with mock objects using unittest.mock.patch as both a function decorator and a context manager</t>
  </si>
  <si>
    <t>Mocking Native Functions (Using unittest.mock.patch as a decorator/context manager)</t>
  </si>
  <si>
    <t>Isolate Python project environments by creating virtual environments using the venv module and documenting installed dependencies by piping pip freeze output into a requirements.txt file</t>
  </si>
  <si>
    <t>Managing Project Dependencies (venv creation, pip freeze &gt; requirements.txt)</t>
  </si>
  <si>
    <t>Construct robust Command-Line Interfaces (CLIs) in Python by utilizing the argparse module to parse user-defined positional arguments, optional flags, and display automated help menus</t>
  </si>
  <si>
    <t>Building Robust CLIs (argparse, Positional Arguments &amp; Flags)</t>
  </si>
  <si>
    <t>Measure and profile the execution speed of Python code snippets dynamically by utilizing the timeit module to identify performance bottlenecks and optimize algorithmic efficiency</t>
  </si>
  <si>
    <t>Performance Measurement &amp; Profiling (timeit module)</t>
  </si>
  <si>
    <t>Implement generic programming in Python by utilizing the functools.singledispatch decorator to overload functions and execute different logic based on the data type of the first argument</t>
  </si>
  <si>
    <t>Function Dispatch by Type with functools.singledispatch</t>
  </si>
  <si>
    <t>Build a production-grade Python CLI utility that takes user commands and flags via argparse as input, processes system-level operations or data transformations using typed and modular functions, and outputs formatted results or operational logs to the terminal</t>
  </si>
  <si>
    <t>Production-Grade CLI Utility</t>
  </si>
  <si>
    <t>Validate data integrity and securely hash passwords in Python by generating SHA256 cryptographic hashes for string and binary data using the hashlib module</t>
  </si>
  <si>
    <t>Data Hashing &amp; Integrity Validation (hashlib for SHA256)</t>
  </si>
  <si>
    <t>Manage Python memory efficiently and prevent memory leaks in caching systems by implementing weak references to objects using the weakref module, allowing the garbage collector to destroy them when no strong references remain</t>
  </si>
  <si>
    <t>Weak References with weakref (memory-safe object references)</t>
  </si>
  <si>
    <t>Optimize Python function execution and flexibility by applying @lru_cache for expensive computation memoization and utilizing functools.partial to freeze specific arguments of existing functions</t>
  </si>
  <si>
    <t>Advanced Functional Utilities (functools.partial, @lru_cache for memoization)</t>
  </si>
  <si>
    <t>Ensure safe resource deallocation in Python applications by registering custom cleanup handlers and functions using the atexit module to execute automatically upon script termination</t>
  </si>
  <si>
    <t>Script Shutdown Hooks with atexit (cleanup handlers)</t>
  </si>
  <si>
    <t>Intercept and manage asynchronous operating system events in Python by utilizing the signal module to handle interruptions like SIGINT (Ctrl+C) and execute graceful script termination sequences</t>
  </si>
  <si>
    <t>Handling System Signals with signal (graceful script termination)</t>
  </si>
  <si>
    <t>Extend Python application architectures dynamically by utilizing the importlib module to load and execute external modules and plugins at runtime based on configuration or user input</t>
  </si>
  <si>
    <t>Dynamic Imports with importlib (runtime module loading)</t>
  </si>
  <si>
    <t>Generate universally unique identifiers in Python by utilizing the uuid module's uuid4() function to create cryptographically random IDs for database keys and distributed system components</t>
  </si>
  <si>
    <t>Unique ID Generation with uuid (uuid4 for distributed systems)</t>
  </si>
  <si>
    <t>Build an extensible Python automation framework that takes custom job configurations as input, processes them by dynamically loading executing modules via importlib while managing state and logging, and outputs comprehensive execution reports and resource cleanup statuses</t>
  </si>
  <si>
    <t>Extensible Automation Framework</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</si>
  <si>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</si>
  <si>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</si>
  <si>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</si>
  <si>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</si>
  <si>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</si>
  <si>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</si>
  <si>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</si>
  <si>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</si>
  <si>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</si>
  <si>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</si>
  <si>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</si>
  <si>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</si>
  <si>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</si>
  <si>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</si>
  <si>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</si>
  <si>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</si>
  <si>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</si>
  <si>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</si>
  <si>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</si>
  <si>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</si>
  <si>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</si>
  <si>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</si>
  <si>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</si>
  <si>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</si>
  <si>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</si>
  <si>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</si>
  <si>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</si>
  <si>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</si>
  <si>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</si>
  <si>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</si>
  <si>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</si>
  <si>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</si>
  <si>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</si>
  <si>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</si>
  <si>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</si>
  <si>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</si>
  <si>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</si>
  <si>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</si>
  <si>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</si>
  <si>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</si>
  <si>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</si>
  <si>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</si>
  <si>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</si>
  <si>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</si>
  <si>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</si>
  <si>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</si>
  <si>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</si>
  <si>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</si>
  <si>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</si>
  <si>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</si>
  <si>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</si>
  <si>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</si>
  <si>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</si>
  <si>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</si>
  <si>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</si>
  <si>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</si>
  <si>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</si>
  <si>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</si>
  <si>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</si>
  <si>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You MUST start your entire response EXACTLY with this markdown block (do not print anything before it):" &amp; CHAR(10) &amp; "### 🔹 Topic #" &amp; F9 &amp; " | Stage 1 📖 Practice | " &amp; $I$2 &amp; " | 📊 Level: " &amp; G9 &amp; " | 🌐 Coding5s.com" &amp; CHAR(10) &amp; "**Concept:** " &amp; J9 &amp; CHAR(10) &amp; "---" &amp; CHAR(10) &amp; " | " &amp;</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</si>
  <si>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</si>
  <si>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</si>
  <si>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</si>
  <si>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</si>
  <si>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</si>
  <si>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</si>
  <si>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</si>
  <si>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</si>
  <si>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</si>
  <si>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</si>
  <si>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</si>
  <si>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</si>
  <si>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</si>
  <si>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</si>
  <si>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</si>
  <si>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</si>
  <si>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</si>
  <si>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</si>
  <si>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</si>
  <si>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</si>
  <si>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</si>
  <si>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</si>
  <si>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</si>
  <si>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</si>
  <si>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</si>
  <si>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</si>
  <si>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</si>
  <si>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</si>
  <si>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</si>
  <si>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</si>
  <si>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</si>
  <si>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</si>
  <si>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</si>
  <si>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</si>
  <si>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</si>
  <si>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</si>
  <si>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</si>
  <si>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</si>
  <si>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</si>
  <si>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</si>
  <si>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</si>
  <si>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</si>
  <si>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</si>
  <si>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</si>
  <si>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</si>
  <si>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</si>
  <si>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</si>
  <si>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</si>
  <si>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</si>
  <si>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</si>
  <si>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</si>
  <si>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</si>
  <si>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</si>
  <si>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</si>
  <si>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</si>
  <si>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</si>
  <si>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</si>
  <si>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</si>
  <si>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</si>
  <si>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</si>
  <si>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You MUST start your entire response EXACTLY with this markdown block (do not print anything before it):" &amp; CHAR(10) &amp; "### 🚀 Project #" &amp; F9 &amp; " | Stage 1 | " &amp; $I$2 &amp; " | 📊 Level: " &amp; G9 &amp; " | 🌐 Coding5s.com" &amp; CHAR(10) &amp; "**Project:** " &amp; J9 &amp; CHAR(10) &amp; "---" &amp; CHAR(10) &amp; "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</si>
  <si>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</si>
  <si>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</si>
  <si>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</si>
  <si>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</si>
  <si>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</si>
  <si>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</si>
  <si>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</si>
  <si>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</si>
  <si>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</si>
  <si>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</si>
  <si>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</si>
  <si>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</si>
  <si>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</si>
  <si>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</si>
  <si>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</si>
  <si>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</si>
  <si>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</si>
  <si>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</si>
  <si>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</si>
  <si>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</si>
  <si>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</si>
  <si>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</si>
  <si>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You MUST start your entire response EXACTLY with this markdown block (do not print anything before it):" &amp; CHAR(10) &amp; "### 🔹 Topic #" &amp; F9 &amp; " | Stage 2 🐛 Debug | " &amp; $I$2 &amp; " | 📊 Level: " &amp; G9 &amp; " | 🌐 Coding5s.com" &amp; CHAR(10) &amp; "Concept: " &amp; J9 &amp; CHAR(10) &amp; "---" &amp; CHAR(10) &amp; " |</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</si>
  <si>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</si>
  <si>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</si>
  <si>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</si>
  <si>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</si>
  <si>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</si>
  <si>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</si>
  <si>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</si>
  <si>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</si>
  <si>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</si>
  <si>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</si>
  <si>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</si>
  <si>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</si>
  <si>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</si>
  <si>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</si>
  <si>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</si>
  <si>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</si>
  <si>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</si>
  <si>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</si>
  <si>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</si>
  <si>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</si>
  <si>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</si>
  <si>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</si>
  <si>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</si>
  <si>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</si>
  <si>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</si>
  <si>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</si>
  <si>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</si>
  <si>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</si>
  <si>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</si>
  <si>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</si>
  <si>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</si>
  <si>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</si>
  <si>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</si>
  <si>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</si>
  <si>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</si>
  <si>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</si>
  <si>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</si>
  <si>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</si>
  <si>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</si>
  <si>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</si>
  <si>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</si>
  <si>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</si>
  <si>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</si>
  <si>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</si>
  <si>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</si>
  <si>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You MUST start your entire response EXACTLY with this markdown block (do not print anything before it):" &amp; CHAR(10) &amp; "### 🚀 Project #" &amp; F9 &amp; " | Stage 2 | " &amp; $I$2 &amp; " | 📊 Level: " &amp; G9 &amp; " | 🌐 Coding5s.com" &amp; CHAR(10) &amp; "Project: " &amp; J9 &amp; CHAR(10) &amp; "---" &amp; CHAR(10) &amp; " | " &amp;</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</si>
  <si>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</si>
  <si>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</si>
  <si>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</si>
  <si>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</si>
  <si>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</si>
  <si>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</si>
  <si>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</si>
  <si>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</si>
  <si>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</si>
  <si>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</si>
  <si>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</si>
  <si>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</si>
  <si>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</si>
  <si>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</si>
  <si>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</si>
  <si>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</si>
  <si>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</si>
  <si>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</si>
  <si>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</si>
  <si>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</si>
  <si>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</si>
  <si>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</si>
  <si>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</si>
  <si>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</si>
  <si>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You MUST start your entire response exactly with the following RAW markdown block (do NOT strip the '#' characters):" &amp; CHAR(10) &amp; "### 🕵️‍♂️ Elite Mentor Stage 2 | " &amp; IF(UPPER(H9)="PROJECT", "Project #", "Topic #") &amp; F9 &amp; " | Debug | " &amp; $I$2 &amp; " | 📊 Level: " &amp; G9 &amp; CHAR(10) &amp; "**" &amp; IF(UPPER(H9)="PROJECT", "Project", "Topic") &amp; ":** " &amp; I9 &amp; CHAR(10) &amp; "---" &amp; CHAR(10) &amp; " | " &amp;</t>
  </si>
  <si>
    <t>End your response with: '--- ⚡ *Coding5s Mentor System — Eliminating Epistemic Debt &amp; Hunting Bugs*</t>
  </si>
  <si>
    <t>", "")</t>
  </si>
  <si>
    <t>Stage 3</t>
  </si>
  <si>
    <t>Tech Lead</t>
  </si>
  <si>
    <t>Assign incomplete " &amp; $I$2 &amp; " script challenges</t>
  </si>
  <si>
    <t>You MUST start your entire response EXACTLY with this markdown block (do not print anything before it):" &amp; CHAR(10) &amp; "### 🔹 Topic #" &amp; F9 &amp; " | Stage 3 🧩 Complete | " &amp; $I$2 &amp; " | 📊 Level: " &amp; G9 &amp; " | 🌐 Coding5s.com" &amp; CHAR(10) &amp; "**Concept:** " &amp; J9 &amp; CHAR(10) &amp; "---" &amp; CHAR(10) &amp; " | " &amp;</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</si>
  <si>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</si>
  <si>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</si>
  <si>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</si>
  <si>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</si>
  <si>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</si>
  <si>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</si>
  <si>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</si>
  <si>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</si>
  <si>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</si>
  <si>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</si>
  <si>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</si>
  <si>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</si>
  <si>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</si>
  <si>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</si>
  <si>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</si>
  <si>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</si>
  <si>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</si>
  <si>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</si>
  <si>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</si>
  <si>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</si>
  <si>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</si>
  <si>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</si>
  <si>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</si>
  <si>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</si>
  <si>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</si>
  <si>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</si>
  <si>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</si>
  <si>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</si>
  <si>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</si>
  <si>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</si>
  <si>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</si>
  <si>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</si>
  <si>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</si>
  <si>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</si>
  <si>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You MUST start your entire response EXACTLY with this markdown block (do not print anything before it):" &amp; CHAR(10) &amp; "### 🚀 Project #" &amp; F9 &amp; " | Stage 3 | " &amp; $I$2 &amp; " | 📊 Level: " &amp; G9 &amp; " | 🌐 Coding5s.com" &amp; CHAR(10) &amp; "**Project:** " &amp; J9 &amp; CHAR(10) &amp; "---" &amp; CHAR(10) &amp; " | " &amp;</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</si>
  <si>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</si>
  <si>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</si>
  <si>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</si>
  <si>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</si>
  <si>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</si>
  <si>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</si>
  <si>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</si>
  <si>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</si>
  <si>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</si>
  <si>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</si>
  <si>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</si>
  <si>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</si>
  <si>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</si>
  <si>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</si>
  <si>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</si>
  <si>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</si>
  <si>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</si>
  <si>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</si>
  <si>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</si>
  <si>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</si>
  <si>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You MUST start your entire response exactly with the following RAW markdown block (do NOT strip the '#' characters):" &amp; CHAR(10) &amp; "### 🧩 Elite Mentor Stage 3 | " &amp; IF(UPPER(H9)="PROJECT", "Project #", "Topic #") &amp; F9 &amp; " | Complete | " &amp; $I$2 &amp; " | 📊 Level: " &amp; G9 &amp; CHAR(10) &amp; "**" &amp; IF(UPPER(H9)="PROJECT", "Project", "Topic") &amp; ":** " &amp; I9 &amp; CHAR(10) &amp; "---" &amp; CHAR(10) &amp; " | " &amp;</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</si>
  <si>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</si>
  <si>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</si>
  <si>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</si>
  <si>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</si>
  <si>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</si>
  <si>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</si>
  <si>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</si>
  <si>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</si>
  <si>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</si>
  <si>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You MUST start your entire response EXACTLY with this markdown block (do not print anything before it):" &amp; CHAR(10) &amp; "### 🔹 Topic #" &amp; F9 &amp; " | Stage 4 🧹 Refactor | " &amp; $I$2 &amp; " | 📊 Level: " &amp; G9 &amp; " | 🌐 Coding5s.com" &amp; CHAR(10) &amp; "**Concept:** " &amp; J9 &amp; CHAR(10) &amp; "---" &amp; CHAR(10)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</si>
  <si>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</si>
  <si>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</si>
  <si>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</si>
  <si>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</si>
  <si>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</si>
  <si>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</si>
  <si>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</si>
  <si>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</si>
  <si>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</si>
  <si>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</si>
  <si>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</si>
  <si>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</si>
  <si>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</si>
  <si>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</si>
  <si>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</si>
  <si>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</si>
  <si>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</si>
  <si>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</si>
  <si>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</si>
  <si>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</si>
  <si>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</si>
  <si>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</si>
  <si>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</si>
  <si>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</si>
  <si>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</si>
  <si>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</si>
  <si>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You MUST start your entire response EXACTLY with this markdown block (do not print anything before it):" &amp; CHAR(10) &amp; "### 🚀 Project #" &amp; F9 &amp; " | Stage 4 | " &amp; $I$2 &amp; " | 📊 Level: " &amp; G9 &amp; " | 🌐 Coding5s.com" &amp; CHAR(10) &amp; "**Project:** " &amp; J9 &amp; CHAR(10) &amp; "---" &amp; CHAR(10) &amp; " | " &amp;</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</si>
  <si>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</si>
  <si>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</si>
  <si>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</si>
  <si>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</si>
  <si>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</si>
  <si>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</si>
  <si>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</si>
  <si>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</si>
  <si>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</si>
  <si>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</si>
  <si>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</si>
  <si>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</si>
  <si>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</si>
  <si>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</si>
  <si>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</si>
  <si>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</si>
  <si>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</si>
  <si>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</si>
  <si>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You MUST start your entire response exactly with the following RAW markdown block (do NOT strip the '#' characters):" &amp; CHAR(10) &amp; "### 🧹 Elite Mentor Stage 4 | " &amp; IF(UPPER(H9)="PROJECT", "Project #", "Topic #") &amp; F9 &amp; " | Refactor | " &amp; $I$2 &amp; " | 📊 Level: " &amp; G9 &amp; CHAR(10) &amp; "**" &amp; IF(UPPER(H9)="PROJECT", "Project", "Topic") &amp; ":** " &amp; I9 &amp; CHAR(10) &amp; "---" &amp; CHAR(10) &amp; "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</si>
  <si>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</si>
  <si>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</si>
  <si>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</si>
  <si>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</si>
  <si>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</si>
  <si>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</si>
  <si>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</si>
  <si>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</si>
  <si>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</si>
  <si>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</si>
  <si>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</si>
  <si>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</si>
  <si>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</si>
  <si>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</si>
  <si>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</si>
  <si>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</si>
  <si>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</si>
  <si>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</si>
  <si>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</si>
  <si>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</si>
  <si>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</si>
  <si>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</si>
  <si>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</si>
  <si>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</si>
  <si>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</si>
  <si>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</si>
  <si>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</si>
  <si>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</si>
  <si>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</si>
  <si>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</si>
  <si>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</si>
  <si>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</si>
  <si>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</si>
  <si>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You MUST start your entire response EXACTLY with this markdown block (do not print anything before it):" &amp; CHAR(10) &amp; "### 🔹 Topic #" &amp; F9 &amp; " | Stage 5 | " &amp; $I$2 &amp; " | 📊 Level: " &amp; G9 &amp; " | 🌐 Coding5s.com" &amp; CHAR(10) &amp; "**Concept:** " &amp; J9 &amp; CHAR(10) &amp; "---" &amp; CHAR(10) &amp; " | " &amp;</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</si>
  <si>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</si>
  <si>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</si>
  <si>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</si>
  <si>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</si>
  <si>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</si>
  <si>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</si>
  <si>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You MUST start your entire response EXACTLY with this markdown block (do not print anything before it):" &amp; CHAR(10) &amp; "### 🚀 Project #" &amp; F9 &amp; " | Stage 5 | " &amp; $I$2 &amp; " | 📊 Level: " &amp; G9 &amp; " | 🌐 Coding5s.com" &amp; CHAR(10) &amp; "**Project:** " &amp; J9 &amp; CHAR(10) &amp; "---" &amp; CHAR(10) &amp; " | " &amp;</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</si>
  <si>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</si>
  <si>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</si>
  <si>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</si>
  <si>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</si>
  <si>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</si>
  <si>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</si>
  <si>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</si>
  <si>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</si>
  <si>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</si>
  <si>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</si>
  <si>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</si>
  <si>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</si>
  <si>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</si>
  <si>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</si>
  <si>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</si>
  <si>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</si>
  <si>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</si>
  <si>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You MUST start your entire response exactly with the following RAW markdown block (do NOT strip the '#' characters):" &amp; CHAR(10) &amp; "### 🚀 Elite Mentor Stage 5 | " &amp; IF(UPPER(H9)="PROJECT", "Project #", "Topic #") &amp; F9 &amp; " | Extend | " &amp; $I$2 &amp; " | 📊 Level: " &amp; G9 &amp; CHAR(10) &amp; "**" &amp; IF(UPPER(H9)="PROJECT", "Project", "Topic") &amp; ":** " &amp; I9 &amp; CHAR(10) &amp; "---" &amp; CHAR(10)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</si>
  <si>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</si>
  <si>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</si>
  <si>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</si>
  <si>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</si>
  <si>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</si>
  <si>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</si>
  <si>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</si>
  <si>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</si>
  <si>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You MUST start your entire response exactly with the following RAW markdown block (do NOT strip the '#' characters):" &amp; CHAR(10) &amp; "### 🎓 Mentor Stage 1 | " &amp; IF(UPPER(H9)="PROJECT", "Project #", "Topic #") &amp; F9 &amp; " | Practice | " &amp; $I$2 &amp; " | 📊 Level: " &amp; G9 &amp; CHAR(10) &amp; "**" &amp; IF(UPPER(H9)="PROJECT", "Project", "Topic") &amp; ":** " &amp; I9 &amp; CHAR(10) &amp; "---" &amp; CHAR(10) &amp; " | " &amp;</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</si>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</sst>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465</v>
      </c>
      <c r="B2" s="1"/>
      <c r="C2" s="2"/>
      <c r="D2" s="16"/>
      <c r="E2" s="100" t="str">
        <f>IF(E1="Stage 1","k9:L200",IF(E1="Stage 2","N9:O200",IF(E1="Stage 3","Q9:R200",IF(E1="Stage 4","T9:U200",IF(E1="Stage 5","W9:X200","Stage Incorrecta")))))</f>
        <v>k9:L200</v>
      </c>
      <c r="F2" s="18" t="s">
        <v>8</v>
      </c>
      <c r="G2" s="19"/>
      <c r="H2" s="19"/>
      <c r="I2" s="16" t="s">
        <v>9</v>
      </c>
      <c r="J2" s="16"/>
      <c r="K2" s="118" t="s">
        <v>10</v>
      </c>
      <c r="L2" s="119"/>
      <c r="M2" s="120"/>
      <c r="N2" s="119" t="s">
        <v>11</v>
      </c>
      <c r="O2" s="119"/>
      <c r="P2" s="119"/>
      <c r="Q2" s="121" t="s">
        <v>12</v>
      </c>
      <c r="R2" s="119"/>
      <c r="S2" s="122"/>
      <c r="T2" s="119" t="s">
        <v>13</v>
      </c>
      <c r="U2" s="119"/>
      <c r="V2" s="119"/>
      <c r="W2" s="121" t="s">
        <v>14</v>
      </c>
      <c r="X2" s="119"/>
      <c r="Y2" s="122"/>
      <c r="Z2" s="1"/>
      <c r="AA2" s="1"/>
      <c r="AB2" s="1"/>
      <c r="AC2" s="1"/>
      <c r="AD2" s="1"/>
      <c r="AE2" s="15"/>
      <c r="AF2" s="14"/>
      <c r="AG2" s="14"/>
      <c r="AH2" s="15"/>
      <c r="AI2" s="15"/>
      <c r="AJ2" s="15"/>
      <c r="AK2" s="15"/>
      <c r="AL2" s="15"/>
    </row>
    <row r="3" spans="1:39" ht="26.25">
      <c r="A3" s="97" t="str">
        <f>""</f>
        <v/>
      </c>
      <c r="B3" s="1"/>
      <c r="C3" s="2" t="s">
        <v>15</v>
      </c>
      <c r="D3" s="2"/>
      <c r="E3" s="101">
        <f>COUNTA(E9:E200)-E4</f>
        <v>6</v>
      </c>
      <c r="F3" s="98" t="s">
        <v>522</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106</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798</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19</v>
      </c>
      <c r="C6" s="17" t="str">
        <f>VLOOKUP(B6,AL:AM,2,0)</f>
        <v>es</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c r="P7" s="22"/>
      <c r="Q7" s="31"/>
      <c r="R7" s="31"/>
      <c r="S7" s="39"/>
      <c r="T7" s="31"/>
      <c r="U7" s="31"/>
      <c r="V7" s="22"/>
      <c r="W7" s="31" t="s">
        <v>525</v>
      </c>
      <c r="X7" s="31" t="s">
        <v>525</v>
      </c>
      <c r="Y7" s="39"/>
      <c r="Z7" s="2"/>
      <c r="AA7" s="2"/>
      <c r="AB7" s="2"/>
      <c r="AC7" s="2"/>
      <c r="AD7" s="2"/>
      <c r="AE7" s="35" t="str">
        <f>_xlfn.CONCAT(AH9:AH200)</f>
        <v/>
      </c>
      <c r="AF7" s="15"/>
      <c r="AG7" s="15"/>
      <c r="AH7" s="15"/>
      <c r="AI7" s="15"/>
      <c r="AJ7" s="15"/>
      <c r="AK7" s="117" t="s">
        <v>803</v>
      </c>
      <c r="AL7" s="117"/>
      <c r="AM7" s="117"/>
    </row>
    <row r="8" spans="1:39">
      <c r="A8" s="41" t="s">
        <v>21</v>
      </c>
      <c r="B8" s="42" t="s">
        <v>22</v>
      </c>
      <c r="C8" s="43">
        <v>0</v>
      </c>
      <c r="D8" s="43" t="s">
        <v>799</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800</v>
      </c>
      <c r="AF8" s="42" t="s">
        <v>801</v>
      </c>
      <c r="AG8" s="42" t="s">
        <v>802</v>
      </c>
      <c r="AH8" s="42" t="s">
        <v>45</v>
      </c>
      <c r="AI8" s="42" t="s">
        <v>46</v>
      </c>
      <c r="AJ8" s="42" t="s">
        <v>805</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52</v>
      </c>
      <c r="J9" s="51" t="s">
        <v>53</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Write basic Python programs using print statements, comments, and proper indentation to display output clearly to the console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$I$2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Write basic Python programs using print statements, comments, and proper indentation to display output clearly to the console. Topic details: Basic Syntax &amp; Output (print(), Comments, Indentation)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 Level: Beginner
**Topic:** Write basic Python programs using print statements, comments, and proper indentation to display output clearly to the console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$I$2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Write basic Python programs using print statements, comments, and proper indentation to display output clearly to the console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 Level: Beginner | 🌐 Coding5s.com
Concept: Basic Syntax &amp; Output (print(), Comments, Indentation)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$I$2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Write basic Python programs using print statements, comments, and proper indentation to display output clearly to the console. Topic details: Basic Syntax &amp; Output (print(), Comments, Indentation)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$I$2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 Level: Beginner | 🌐 Coding5s.com
**Concept:** Basic Syntax &amp; Output (print(), Comments, Indentation)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Write basic Python programs using print statements, comments, and proper indentation to display output clearly to the console.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$I$2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Write basic Python programs using print statements, comments, and proper indentation to display output clearly to the console. Topic details: Basic Syntax &amp; Output (print(), Comments, Indentation)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$I$2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Write basic Python programs using print statements, comments, and proper indentation to display output clearly to the console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Python | 📊 Level: Beginner | 🌐 Coding5s.com
**Concept:** Basic Syntax &amp; Output (print(), Comments, Indentation)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$I$2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Write basic Python programs using print statements, comments, and proper indentation to display output clearly to the console. Topic details: Basic Syntax &amp; Output (print(), Comments, Indentation)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$I$2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Write basic Python programs using print statements, comments, and proper indentation to display output clearly to the console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 Level: Beginner | 🌐 Coding5s.com
**Concept:** Basic Syntax &amp; Output (print(), Comments, Indentation)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$I$2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Write basic Python programs using print statements, comments, and proper indentation to display output clearly to the console. Goal: Basic Syntax &amp; Output (print(), Comments, Indentation)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 Level: Beginner
**Topic:** Write basic Python programs using print statements, comments, and proper indentation to display output clearly to the console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$I$2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$I$2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$I$2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$I$2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$I$2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54</v>
      </c>
      <c r="AF9" s="55" t="s">
        <v>55</v>
      </c>
      <c r="AG9" s="55" t="s">
        <v>56</v>
      </c>
      <c r="AH9" s="56" t="str">
        <f>IF(AE9=$B$6,AG9,"")</f>
        <v/>
      </c>
      <c r="AI9" s="54" t="s">
        <v>57</v>
      </c>
      <c r="AJ9" s="54"/>
      <c r="AK9" s="54">
        <v>1</v>
      </c>
      <c r="AL9" s="54" t="s">
        <v>58</v>
      </c>
      <c r="AM9" s="54" t="s">
        <v>59</v>
      </c>
    </row>
    <row r="10" spans="1:39">
      <c r="A10" s="96">
        <v>6</v>
      </c>
      <c r="B10" s="45" t="str" cm="1">
        <f t="array" ref="B10">IF(H10="PROJECT", CHAR(10) &amp; "- " &amp; _xlfn.TEXTJOIN(CHAR(10) &amp; "- ", TRUE, _xlfn._xlws.FILTER($I$9:$I$1000, ($C$9:$C$1000=C10) * ($H$9:$H$1000="Topic"))), "")</f>
        <v/>
      </c>
      <c r="C10" s="45">
        <f t="shared" si="0"/>
        <v>1</v>
      </c>
      <c r="D10" s="57">
        <v>3</v>
      </c>
      <c r="E10" s="58" t="s">
        <v>49</v>
      </c>
      <c r="F10" s="59">
        <v>2</v>
      </c>
      <c r="G10" s="60" t="s">
        <v>50</v>
      </c>
      <c r="H10" s="60" t="s">
        <v>51</v>
      </c>
      <c r="I10" s="61" t="s">
        <v>60</v>
      </c>
      <c r="J10" s="62" t="s">
        <v>61</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$I$2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Declare and assign variables in Python using standard naming conventions to store and manipulate dynamically typed data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 Level: Beginner | 🌐 Coding5s.com
**Concept:** Variables &amp; Dynamic Typing (Assignment, Naming Conventions)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$I$2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assign variables in Python using standard naming conventions to store and manipulate dynamically typed data. Topic details: Variables &amp; Dynamic Typing (Assignment, Naming Conventions)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 Level: Beginner
**Topic:** Declare and assign variables in Python using standard naming conventions to store and manipulate dynamically typed data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$I$2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Declare and assign variables in Python using standard naming conventions to store and manipulate dynamically typed data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 Level: Beginner | 🌐 Coding5s.com
Concept: Variables &amp; Dynamic Typing (Assignment, Naming Conventions)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$I$2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assign variables in Python using standard naming conventions to store and manipulate dynamically typed data. Topic details: Variables &amp; Dynamic Typing (Assignment, Naming Conventions)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$I$2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 Level: Beginner | 🌐 Coding5s.com
**Concept:** Variables &amp; Dynamic Typing (Assignment, Naming Conventions)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assign variables in Python using standard naming conventions to store and manipulate dynamically typed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$I$2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assign variables in Python using standard naming conventions to store and manipulate dynamically typed data. Topic details: Variables &amp; Dynamic Typing (Assignment, Naming Conventions)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$I$2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Declare and assign variables in Python using standard naming conventions to store and manipulate dynamically typed data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Python | 📊 Level: Beginner | 🌐 Coding5s.com
**Concept:** Variables &amp; Dynamic Typing (Assignment, Naming Conventions)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$I$2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Declare and assign variables in Python using standard naming conventions to store and manipulate dynamically typed data. Topic details: Variables &amp; Dynamic Typing (Assignment, Naming Conventions)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$I$2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Declare and assign variables in Python using standard naming conventions to store and manipulate dynamically typed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 Level: Beginner | 🌐 Coding5s.com
**Concept:** Variables &amp; Dynamic Typing (Assignment, Naming Conventions)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$I$2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assign variables in Python using standard naming conventions to store and manipulate dynamically typed data. Goal: Variables &amp; Dynamic Typing (Assignment, Naming Conventions)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 Level: Beginner
**Topic:** Declare and assign variables in Python using standard naming conventions to store and manipulate dynamically typed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$I$2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$I$2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$I$2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$I$2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$I$2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62</v>
      </c>
      <c r="AF10" s="55" t="s">
        <v>63</v>
      </c>
      <c r="AG10" s="55" t="s">
        <v>64</v>
      </c>
      <c r="AH10" s="56" t="str">
        <f>IF(AE10=$B$6,AG10,"")</f>
        <v/>
      </c>
      <c r="AI10" s="54" t="s">
        <v>65</v>
      </c>
      <c r="AJ10" s="54"/>
      <c r="AK10" s="54">
        <v>2</v>
      </c>
      <c r="AL10" s="54" t="s">
        <v>19</v>
      </c>
      <c r="AM10" s="54" t="s">
        <v>66</v>
      </c>
    </row>
    <row r="11" spans="1:39">
      <c r="A11" s="96">
        <v>6</v>
      </c>
      <c r="B11" s="45" t="str" cm="1">
        <f t="array" ref="B11">IF(H11="PROJECT", CHAR(10) &amp; "- " &amp; _xlfn.TEXTJOIN(CHAR(10) &amp; "- ", TRUE, _xlfn._xlws.FILTER($I$9:$I$1000, ($C$9:$C$1000=C11) * ($H$9:$H$1000="Topic"))), "")</f>
        <v/>
      </c>
      <c r="C11" s="45">
        <f t="shared" si="0"/>
        <v>1</v>
      </c>
      <c r="D11" s="46">
        <v>3</v>
      </c>
      <c r="E11" s="58" t="s">
        <v>49</v>
      </c>
      <c r="F11" s="48">
        <v>3</v>
      </c>
      <c r="G11" s="49" t="s">
        <v>50</v>
      </c>
      <c r="H11" s="49" t="s">
        <v>51</v>
      </c>
      <c r="I11" s="50" t="s">
        <v>67</v>
      </c>
      <c r="J11" s="51" t="s">
        <v>68</v>
      </c>
      <c r="K11" s="103" t="str">
        <f t="shared" si="1"/>
        <v xml:space="preserve">[ROLE] Friendly tutor specializing in Python | [TOPIC] Identify and use basic Python data types including integers, floats, strings, and booleans, and use the type() function to evaluate them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 Level: Beginner | 🌐 Coding5s.com
**Concept:** Primitive Data Types (int, float, str, bool) &amp; type()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use basic Python data types including integers, floats, strings, and booleans, and use the type() function to evaluate them. Topic details: Primitive Data Types (int, float, str, bool) &amp; type()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 Level: Beginner
**Topic:** Identify and use basic Python data types including integers, floats, strings, and booleans, and use the type() function to evaluate them
---
 | [FOOTER RULE - STRICT] End your response with: '--- ⚡ *Coding5s Mentor System — Eliminating Epistemic Debt*' | </v>
      </c>
      <c r="M11" s="52">
        <v>0</v>
      </c>
      <c r="N11" s="104" t="str">
        <f t="shared" si="3"/>
        <v>[ROLE] Careless Python Developer | [TASK] Generate debugging challenges in Python | | [TOPIC] Identify and use basic Python data types including integers, floats, strings, and booleans, and use the type() function to evaluate them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 Level: Beginner | 🌐 Coding5s.com
Concept: Primitive Data Types (int, float, str, bool) &amp; type()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use basic Python data types including integers, floats, strings, and booleans, and use the type() function to evaluate them. Topic details: Primitive Data Types (int, float, str, bool) &amp;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 Level: Beginner | 🌐 Coding5s.com
**Concept:** Primitive Data Types (int, float, str, bool) &amp; type()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use basic Python data types including integers, floats, strings, and booleans, and use the type() function to evaluate them.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use basic Python data types including integers, floats, strings, and booleans, and use the type() function to evaluate them. Topic details: Primitive Data Types (int, float, str, bool) &amp;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Identify and use basic Python data types including integers, floats, strings, and booleans, and use the type() function to evaluate them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Python | 📊 Level: Beginner | 🌐 Coding5s.com
**Concept:** Primitive Data Types (int, float, str, bool) &amp; 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use basic Python data types including integers, floats, strings, and booleans, and use the type() function to evaluate them. Topic details: Primitive Data Types (int, float, str, bool) &amp;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Identify and use basic Python data types including integers, floats, strings, and booleans, and use the type() function to evaluate them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 Level: Beginner | 🌐 Coding5s.com
**Concept:** Primitive Data Types (int, float, str, bool) &amp; 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use basic Python data types including integers, floats, strings, and booleans, and use the type() function to evaluate them. Goal: Primitive Data Types (int, float, str, bool) &amp;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 Level: Beginner
**Topic:** Identify and use basic Python data types including integers, floats, strings, and booleans, and use the type() function to evaluate them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69</v>
      </c>
      <c r="AF11" s="55" t="s">
        <v>70</v>
      </c>
      <c r="AG11" s="55" t="s">
        <v>71</v>
      </c>
      <c r="AH11" s="56" t="str">
        <f>IF(AE11=$B$6,AG11,"")</f>
        <v/>
      </c>
      <c r="AI11" s="54" t="s">
        <v>72</v>
      </c>
      <c r="AJ11" s="54"/>
      <c r="AK11" s="54">
        <v>3</v>
      </c>
      <c r="AL11" s="54" t="s">
        <v>73</v>
      </c>
      <c r="AM11" s="54" t="s">
        <v>74</v>
      </c>
    </row>
    <row r="12" spans="1:39">
      <c r="A12" s="96">
        <v>8</v>
      </c>
      <c r="B12" s="45" t="str" cm="1">
        <f t="array" ref="B12">IF(H12="PROJECT", CHAR(10) &amp; "- " &amp; _xlfn.TEXTJOIN(CHAR(10) &amp; "- ", TRUE, _xlfn._xlws.FILTER($I$9:$I$1000, ($C$9:$C$1000=C12) * ($H$9:$H$1000="Topic"))), "")</f>
        <v/>
      </c>
      <c r="C12" s="45">
        <f t="shared" si="0"/>
        <v>1</v>
      </c>
      <c r="D12" s="57">
        <v>3</v>
      </c>
      <c r="E12" s="58" t="s">
        <v>49</v>
      </c>
      <c r="F12" s="59">
        <v>4</v>
      </c>
      <c r="G12" s="60" t="s">
        <v>50</v>
      </c>
      <c r="H12" s="60" t="s">
        <v>51</v>
      </c>
      <c r="I12" s="61" t="s">
        <v>75</v>
      </c>
      <c r="J12" s="62" t="s">
        <v>76</v>
      </c>
      <c r="K12" s="103" t="str">
        <f t="shared" si="1"/>
        <v xml:space="preserve">[ROLE] Friendly tutor specializing in Python | [TOPIC] Perform arithmetic calculations in Python using mathematical operators such as addition, subtraction, multiplication, division, floor division, modulus, and exponentiation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 Level: Beginner | 🌐 Coding5s.com
**Concept:** Arithmetic Operations (+, -, *, /, //, %,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arithmetic calculations in Python using mathematical operators such as addition, subtraction, multiplication, division, floor division, modulus, and exponentiation. Topic details: Arithmetic Operations (+, -, *, /, //, %,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 Level: Beginner
**Topic:** Perform arithmetic calculations in Python using mathematical operators such as addition, subtraction, multiplication, division, floor division, modulus, and exponentiation
---
 | [FOOTER RULE - STRICT] End your response with: '--- ⚡ *Coding5s Mentor System — Eliminating Epistemic Debt*' | </v>
      </c>
      <c r="M12" s="52">
        <v>0</v>
      </c>
      <c r="N12" s="104" t="str">
        <f t="shared" si="3"/>
        <v>[ROLE] Careless Python Developer | [TASK] Generate debugging challenges in Python | | [TOPIC] Perform arithmetic calculations in Python using mathematical operators such as addition, subtraction, multiplication, division, floor division, modulus, and exponentiation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 Level: Beginner | 🌐 Coding5s.com
Concept: Arithmetic Operations (+, -,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arithmetic calculations in Python using mathematical operators such as addition, subtraction, multiplication, division, floor division, modulus, and exponentiation. Topic details: Arithmetic Operations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 Level: Beginner | 🌐 Coding5s.com
**Concept:** Arithmetic Operations (+,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arithmetic calculations in Python using mathematical operators such as addition, subtraction, multiplication, division, floor division, modulus, and exponentiation.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arithmetic calculations in Python using mathematical operators such as addition, subtraction, multiplication, division, floor division, modulus, and exponentiation. Topic details: Arithmetic Operations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Perform arithmetic calculations in Python using mathematical operators such as addition, subtraction, multiplication, division, floor division, modulus, and exponentiation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Python | 📊 Level: Beginner | 🌐 Coding5s.com
**Concept:** Arithmetic Operations (+, -, *, /, //, %,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arithmetic calculations in Python using mathematical operators such as addition, subtraction, multiplication, division, floor division, modulus, and exponentiation. Topic details: Arithmetic Operations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Perform arithmetic calculations in Python using mathematical operators such as addition, subtraction, multiplication, division, floor division, modulus, and exponentiation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 Level: Beginner | 🌐 Coding5s.com
**Concept:** Arithmetic Operations (+, -, *, /, //, %,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arithmetic calculations in Python using mathematical operators such as addition, subtraction, multiplication, division, floor division, modulus, and exponentiation. Goal: Arithmetic Operations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 Level: Beginner
**Topic:** Perform arithmetic calculations in Python using mathematical operators such as addition, subtraction, multiplication, division, floor division, modulus, and exponentiation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77</v>
      </c>
      <c r="AF12" s="55" t="s">
        <v>78</v>
      </c>
      <c r="AG12" s="55" t="s">
        <v>79</v>
      </c>
      <c r="AH12" s="56" t="str">
        <f>IF(AE12=$B$6,AG12,"")</f>
        <v/>
      </c>
      <c r="AI12" s="54" t="s">
        <v>80</v>
      </c>
      <c r="AJ12" s="54"/>
      <c r="AK12" s="54">
        <v>4</v>
      </c>
      <c r="AL12" s="54" t="s">
        <v>81</v>
      </c>
      <c r="AM12" s="54" t="s">
        <v>82</v>
      </c>
    </row>
    <row r="13" spans="1:39">
      <c r="A13" s="96">
        <v>8</v>
      </c>
      <c r="B13" s="45" t="str" cm="1">
        <f t="array" ref="B13">IF(H13="PROJECT", CHAR(10) &amp; "- " &amp; _xlfn.TEXTJOIN(CHAR(10) &amp; "- ", TRUE, _xlfn._xlws.FILTER($I$9:$I$1000, ($C$9:$C$1000=C13) * ($H$9:$H$1000="Topic"))), "")</f>
        <v/>
      </c>
      <c r="C13" s="45">
        <f t="shared" si="0"/>
        <v>1</v>
      </c>
      <c r="D13" s="46">
        <v>3</v>
      </c>
      <c r="E13" s="58" t="s">
        <v>49</v>
      </c>
      <c r="F13" s="48">
        <v>5</v>
      </c>
      <c r="G13" s="49" t="s">
        <v>50</v>
      </c>
      <c r="H13" s="49" t="s">
        <v>51</v>
      </c>
      <c r="I13" s="50" t="s">
        <v>83</v>
      </c>
      <c r="J13" s="51" t="s">
        <v>84</v>
      </c>
      <c r="K13" s="103" t="str">
        <f t="shared" si="1"/>
        <v xml:space="preserve">[ROLE] Friendly tutor specializing in Python | [TOPIC] Evaluate conditions in Python using comparison and identity operators to determine boolean equality and object identity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 Level: Beginner | 🌐 Coding5s.com
**Concept:** Comparison &amp; Identity Operators (==, !=, &gt;, &lt;, is, is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conditions in Python using comparison and identity operators to determine boolean equality and object identity. Topic details: Comparison &amp; Identity Operators (==, !=, &gt;, &lt;, is, is not)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 Level: Beginner
**Topic:** Evaluate conditions in Python using comparison and identity operators to determine boolean equality and object identity
---
 | [FOOTER RULE - STRICT] End your response with: '--- ⚡ *Coding5s Mentor System — Eliminating Epistemic Debt*' | </v>
      </c>
      <c r="M13" s="52">
        <v>0</v>
      </c>
      <c r="N13" s="104" t="str">
        <f t="shared" si="3"/>
        <v>[ROLE] Careless Python Developer | [TASK] Generate debugging challenges in Python | | [TOPIC] Evaluate conditions in Python using comparison and identity operators to determine boolean equality and object identity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 Level: Beginner | 🌐 Coding5s.com
Concept: Comparison &amp; Identity Operators (==, !=, &gt;, &lt;, is, is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conditions in Python using comparison and identity operators to determine boolean equality and object identity. Topic details: Comparison &amp; Identity Operators (==, !=, &gt;, &lt;,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 Level: Beginner | 🌐 Coding5s.com
**Concept:** Comparison &amp; Identity Operators (==, !=, &gt;, &lt;, is, is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conditions in Python using comparison and identity operators to determine boolean equality and object identity.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conditions in Python using comparison and identity operators to determine boolean equality and object identity. Topic details: Comparison &amp; Identity Operators (==, !=, &gt;, &lt;,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Evaluate conditions in Python using comparison and identity operators to determine boolean equality and object identity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Python | 📊 Level: Beginner | 🌐 Coding5s.com
**Concept:** Comparison &amp; Identity Operators (==, !=, &gt;, &lt;, is, is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conditions in Python using comparison and identity operators to determine boolean equality and object identity. Topic details: Comparison &amp; Identity Operators (==, !=, &gt;, &lt;,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Evaluate conditions in Python using comparison and identity operators to determine boolean equality and object identity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 Level: Beginner | 🌐 Coding5s.com
**Concept:** Comparison &amp; Identity Operators (==, !=, &gt;, &lt;, is, is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conditions in Python using comparison and identity operators to determine boolean equality and object identity. Goal: Comparison &amp; Identity Operators (==, !=, &gt;, &lt;,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 Level: Beginner
**Topic:** Evaluate conditions in Python using comparison and identity operators to determine boolean equality and object identity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85</v>
      </c>
      <c r="AF13" s="40" t="s">
        <v>86</v>
      </c>
      <c r="AG13" s="40" t="s">
        <v>87</v>
      </c>
      <c r="AH13" s="56" t="str">
        <f t="shared" ref="AH13:AH76" si="16">IF(AE13=$B$6,AG13,"")</f>
        <v/>
      </c>
      <c r="AI13" s="54"/>
      <c r="AJ13" s="54"/>
      <c r="AK13" s="54">
        <v>5</v>
      </c>
      <c r="AL13" s="54" t="s">
        <v>88</v>
      </c>
      <c r="AM13" s="54" t="s">
        <v>89</v>
      </c>
    </row>
    <row r="14" spans="1:39">
      <c r="A14" s="96" t="s">
        <v>90</v>
      </c>
      <c r="B14" s="45" t="str" cm="1">
        <f t="array" ref="B14">IF(H14="PROJECT", CHAR(10) &amp; "- " &amp; _xlfn.TEXTJOIN(CHAR(10) &amp; "- ", TRUE, _xlfn._xlws.FILTER($I$9:$I$1000, ($C$9:$C$1000=C14) * ($H$9:$H$1000="Topic"))), "")</f>
        <v xml:space="preserve">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v>
      </c>
      <c r="C14" s="45">
        <f t="shared" si="0"/>
        <v>1</v>
      </c>
      <c r="D14" s="57">
        <v>0</v>
      </c>
      <c r="E14" s="58" t="s">
        <v>49</v>
      </c>
      <c r="F14" s="59">
        <v>6</v>
      </c>
      <c r="G14" s="60" t="s">
        <v>50</v>
      </c>
      <c r="H14" s="60" t="s">
        <v>91</v>
      </c>
      <c r="I14" s="61" t="s">
        <v>92</v>
      </c>
      <c r="J14" s="62" t="s">
        <v>93</v>
      </c>
      <c r="K14" s="103" t="str">
        <f t="shared" si="1"/>
        <v>[TASK] Teach through a practical Python -  project following the micro-learning methodology, acting as a supportive tutor, creating a project about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tip and bill splitting calculator that takes user input for the bill amount and party size, performs arithmetic operations to calculate the tip and total, and outputs the final amount owed per person. Topics applied in this project: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 Level: Beginner
**Project:** Build a Python tip and bill splitting calculator that takes user input for the bill amount and party size, performs arithmetic operations to calculate the tip and total, and outputs the final amount owed per person
---
 | [FOOTER RULE - STRICT] End your response with: '--- ⚡ *Coding5s Mentor System — Eliminating Epistemic Debt*' | </v>
      </c>
      <c r="M14" s="52">
        <v>0</v>
      </c>
      <c r="N14" s="104" t="str">
        <f t="shared" si="3"/>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 Level: Beginner | 🌐 Coding5s.com
Project: Tip &amp; Split Calculator (Math ops &amp; variables combined)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 Level: Beginner | 🌐 Coding5s.com
**Project:** Tip &amp; Split Calculator (Math ops &amp; variables combined)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[HEADER RULE - STRICT] You MUST start your entire response EXACTLY with this markdown block (do not print anything before it):
### 🚀 Project #6 | Stage 4 | Python | 📊 Level: Beginner | 🌐 Coding5s.com
**Project:** Tip &amp; Split Calculator (Math ops &amp; variables combined)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 Level: Beginner | 🌐 Coding5s.com
**Project:** Tip &amp; Split Calculator (Math ops &amp; variables combined)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tip and bill splitting calculator that takes user input for the bill amount and party size, performs arithmetic operations to calculate the tip and total, and outputs the final amount owed per person. Topics integrated: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Business Goal: Tip &amp; Split Calculator (Math ops &amp; variables combined)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 Level: Beginner
**Project:** Build a Python tip and bill splitting calculator that takes user input for the bill amount and party size, performs arithmetic operations to calculate the tip and total, and outputs the final amount owed per person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[TASK] Teach through a practical Python -  project following the micro-learning methodology, acting as a supportive tutor, creating a project about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2"/>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 Level: Beginner | 🌐 Coding5s.com
Project: Tip &amp; Split Calculator (Math ops &amp; variables combined)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3"/>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 Level: Beginner | 🌐 Coding5s.com
**Project:** Tip &amp; Split Calculator (Math ops &amp; variables combined)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4"/>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[HEADER RULE - STRICT] You MUST start your entire response EXACTLY with this markdown block (do not print anything before it):
### 🚀 Project #6 | Stage 4 | Python | 📊 Level: Beginner | 🌐 Coding5s.com
**Project:** Tip &amp; Split Calculator (Math ops &amp; variables combined)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5"/>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 Level: Beginner | 🌐 Coding5s.com
**Project:** Tip &amp; Split Calculator (Math ops &amp; variables combined)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94</v>
      </c>
      <c r="AF14" s="40" t="s">
        <v>95</v>
      </c>
      <c r="AG14" s="40" t="s">
        <v>96</v>
      </c>
      <c r="AH14" s="56" t="str">
        <f t="shared" si="16"/>
        <v/>
      </c>
      <c r="AI14" s="54"/>
      <c r="AJ14" s="54"/>
      <c r="AK14" s="54">
        <v>6</v>
      </c>
      <c r="AL14" s="54" t="s">
        <v>97</v>
      </c>
      <c r="AM14" s="54" t="s">
        <v>98</v>
      </c>
    </row>
    <row r="15" spans="1:39">
      <c r="A15" s="96">
        <v>8</v>
      </c>
      <c r="B15" s="45" t="str" cm="1">
        <f t="array" ref="B15">IF(H15="PROJECT", CHAR(10) &amp; "- " &amp; _xlfn.TEXTJOIN(CHAR(10) &amp; "- ", TRUE, _xlfn._xlws.FILTER($I$9:$I$1000, ($C$9:$C$1000=C15) * ($H$9:$H$1000="Topic"))), "")</f>
        <v/>
      </c>
      <c r="C15" s="45">
        <f t="shared" si="0"/>
        <v>2</v>
      </c>
      <c r="D15" s="46">
        <v>4</v>
      </c>
      <c r="E15" s="58" t="s">
        <v>49</v>
      </c>
      <c r="F15" s="48">
        <v>7</v>
      </c>
      <c r="G15" s="49" t="s">
        <v>50</v>
      </c>
      <c r="H15" s="49" t="s">
        <v>51</v>
      </c>
      <c r="I15" s="50" t="s">
        <v>99</v>
      </c>
      <c r="J15" s="51" t="s">
        <v>100</v>
      </c>
      <c r="K15" s="103" t="str">
        <f t="shared" si="1"/>
        <v xml:space="preserve">[ROLE] Friendly tutor specializing in Python | [TOPIC] Capture user input using the input() function and convert between data types using casting functions like int(), float(), and str() to process user data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 Level: Beginner | 🌐 Coding5s.com
**Concept:** User Input &amp; Type Casting (input(), int(), float(), str())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user input using the input() function and convert between data types using casting functions like int(), float(), and str() to process user data. Topic details: User Input &amp; Type Casting (input(), int(), float(), str())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 Level: Beginner
**Topic:** Capture user input using the input() function and convert between data types using casting functions like int(), float(), and str() to process user data
---
 | [FOOTER RULE - STRICT] End your response with: '--- ⚡ *Coding5s Mentor System — Eliminating Epistemic Debt*' | </v>
      </c>
      <c r="M15" s="52">
        <v>0</v>
      </c>
      <c r="N15" s="104" t="str">
        <f t="shared" si="3"/>
        <v>[ROLE] Careless Python Developer | [TASK] Generate debugging challenges in Python | | [TOPIC] Capture user input using the input() function and convert between data types using casting functions like int(), float(), and str() to process user data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 Level: Beginner | 🌐 Coding5s.com
Concept: User Input &amp; Type Casting (input(), int(), float(), str())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user input using the input() function and convert between data types using casting functions like int(), float(), and str() to process user data. Topic details: User Input &amp; Type Casting (input(), int(), float(),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Python script challenges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 Level: Beginner | 🌐 Coding5s.com
**Concept:** User Input &amp; Type Casting (input(), int(), float(), str())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user input using the input() function and convert between data types using casting functions like int(), float(), and str() to process user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user input using the input() function and convert between data types using casting functions like int(), float(), and str() to process user data. Topic details: User Input &amp; Type Casting (input(), int(), float(),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intentionally messy but functional code for learning debugging and improvement | [TOPIC] Capture user input using the input() function and convert between data types using casting functions like int(), float(), and str() to process user data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 | Stage 4 🧹 Refactor | Python | 📊 Level: Beginner | 🌐 Coding5s.com
**Concept:** User Input &amp; Type Casting (input(), int(), float(), str())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Capture user input using the input() function and convert between data types using casting functions like int(), float(), and str() to process user data. Topic details: User Input &amp; Type Casting (input(), int(), float(),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implementation exercise with full solution for learning purposes | [TOPIC] Capture user input using the input() function and convert between data types using casting functions like int(), float(), and str() to process user data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 Level: Beginner | 🌐 Coding5s.com
**Concept:** User Input &amp; Type Casting (input(), int(), float(), str())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user input using the input() function and convert between data types using casting functions like int(), float(), and str() to process user data. Goal: User Input &amp; Type Casting (input(), int(), float(),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 Level: Beginner
**Topic:** Capture user input using the input() function and convert between data types using casting functions like int(), float(), and str() to process user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101</v>
      </c>
      <c r="AF15" s="40" t="s">
        <v>102</v>
      </c>
      <c r="AG15" s="40" t="s">
        <v>103</v>
      </c>
      <c r="AH15" s="56" t="str">
        <f t="shared" si="16"/>
        <v/>
      </c>
      <c r="AI15" s="54"/>
      <c r="AJ15" s="54" t="s">
        <v>104</v>
      </c>
      <c r="AK15" s="54">
        <v>7</v>
      </c>
      <c r="AL15" s="54" t="s">
        <v>105</v>
      </c>
      <c r="AM15" s="54" t="s">
        <v>106</v>
      </c>
    </row>
    <row r="16" spans="1:39">
      <c r="A16" s="96">
        <v>8</v>
      </c>
      <c r="B16" s="45" t="str" cm="1">
        <f t="array" ref="B16">IF(H16="PROJECT", CHAR(10) &amp; "- " &amp; _xlfn.TEXTJOIN(CHAR(10) &amp; "- ", TRUE, _xlfn._xlws.FILTER($I$9:$I$1000, ($C$9:$C$1000=C16) * ($H$9:$H$1000="Topic"))), "")</f>
        <v/>
      </c>
      <c r="C16" s="45">
        <f t="shared" si="0"/>
        <v>2</v>
      </c>
      <c r="D16" s="57">
        <v>3</v>
      </c>
      <c r="E16" s="58" t="s">
        <v>49</v>
      </c>
      <c r="F16" s="59">
        <v>8</v>
      </c>
      <c r="G16" s="60" t="s">
        <v>50</v>
      </c>
      <c r="H16" s="60" t="s">
        <v>51</v>
      </c>
      <c r="I16" s="61" t="s">
        <v>107</v>
      </c>
      <c r="J16" s="62" t="s">
        <v>108</v>
      </c>
      <c r="K16" s="103" t="str">
        <f t="shared" si="1"/>
        <v xml:space="preserve">[ROLE] Friendly tutor specializing in Python | [TOPIC] Combine multiple conditions in Python using logical operators such as and, or, and not to control program execution flow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 Level: Beginner | 🌐 Coding5s.com
**Concept:** Logical Operators (and, or,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conditions in Python using logical operators such as and, or, and not to control program execution flow. Topic details: Logical Operators (and, or, not)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 Level: Beginner
**Topic:** Combine multiple conditions in Python using logical operators such as and, or, and not to control program execution flow
---
 | [FOOTER RULE - STRICT] End your response with: '--- ⚡ *Coding5s Mentor System — Eliminating Epistemic Debt*' | </v>
      </c>
      <c r="M16" s="52">
        <v>0</v>
      </c>
      <c r="N16" s="104" t="str">
        <f t="shared" si="3"/>
        <v>[ROLE] Careless Python Developer | [TASK] Generate debugging challenges in Python | | [TOPIC] Combine multiple conditions in Python using logical operators such as and, or, and not to control program execution flow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 Level: Beginner | 🌐 Coding5s.com
Concept: Logical Operators (and, or,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conditions in Python using logical operators such as and, or, and not to control program execution flow. Topic details: Logical Operators (and, or,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 Level: Beginner | 🌐 Coding5s.com
**Concept:** Logical Operators (and, or,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conditions in Python using logical operators such as and, or, and not to control program execution flow.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conditions in Python using logical operators such as and, or, and not to control program execution flow. Topic details: Logical Operators (and, or,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Combine multiple conditions in Python using logical operators such as and, or, and not to control program execution flow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 | Stage 4 🧹 Refactor | Python | 📊 Level: Beginner | 🌐 Coding5s.com
**Concept:** Logical Operators (and, or, not)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conditions in Python using logical operators such as and, or, and not to control program execution flow. Topic details: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Combine multiple conditions in Python using logical operators such as and, or, and not to control program execution flow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 Level: Beginner | 🌐 Coding5s.com
**Concept:** Logical Operators (and, or,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conditions in Python using logical operators such as and, or, and not to control program execution flow. Goal: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 Level: Beginner
**Topic:** Combine multiple conditions in Python using logical operators such as and, or, and not to control program execution flow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109</v>
      </c>
      <c r="AF16" s="40" t="s">
        <v>110</v>
      </c>
      <c r="AG16" s="40" t="s">
        <v>111</v>
      </c>
      <c r="AH16" s="56" t="str">
        <f t="shared" si="16"/>
        <v/>
      </c>
      <c r="AI16" s="54"/>
      <c r="AJ16" s="54"/>
      <c r="AK16" s="54">
        <v>8</v>
      </c>
      <c r="AL16" s="54" t="s">
        <v>112</v>
      </c>
      <c r="AM16" s="54" t="s">
        <v>113</v>
      </c>
    </row>
    <row r="17" spans="1:39">
      <c r="A17" s="96">
        <v>8</v>
      </c>
      <c r="B17" s="45" t="str" cm="1">
        <f t="array" ref="B17">IF(H17="PROJECT", CHAR(10) &amp; "- " &amp; _xlfn.TEXTJOIN(CHAR(10) &amp; "- ", TRUE, _xlfn._xlws.FILTER($I$9:$I$1000, ($C$9:$C$1000=C17) * ($H$9:$H$1000="Topic"))), "")</f>
        <v/>
      </c>
      <c r="C17" s="45">
        <f t="shared" si="0"/>
        <v>2</v>
      </c>
      <c r="D17" s="46">
        <v>4</v>
      </c>
      <c r="E17" s="58" t="s">
        <v>49</v>
      </c>
      <c r="F17" s="48">
        <v>9</v>
      </c>
      <c r="G17" s="49" t="s">
        <v>50</v>
      </c>
      <c r="H17" s="49" t="s">
        <v>51</v>
      </c>
      <c r="I17" s="50" t="s">
        <v>114</v>
      </c>
      <c r="J17" s="51" t="s">
        <v>115</v>
      </c>
      <c r="K17" s="103" t="str">
        <f t="shared" si="1"/>
        <v xml:space="preserve">[ROLE] Friendly tutor specializing in Python | [TOPIC] Manipulate Python strings by using concatenation to join text, repetition to duplicate text, and bracket indexing to extract specific characters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 Level: Beginner | 🌐 Coding5s.com
**Concept:** Basic String Operations (Concatenation, Repetition, Indexing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Python strings by using concatenation to join text, repetition to duplicate text, and bracket indexing to extract specific characters. Topic details: Basic String Operations (Concatenation, Repetition, Indexing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 Level: Beginner
**Topic:** Manipulate Python strings by using concatenation to join text, repetition to duplicate text, and bracket indexing to extract specific characters
---
 | [FOOTER RULE - STRICT] End your response with: '--- ⚡ *Coding5s Mentor System — Eliminating Epistemic Debt*' | </v>
      </c>
      <c r="M17" s="53">
        <v>0</v>
      </c>
      <c r="N17" s="104" t="str">
        <f t="shared" si="3"/>
        <v>[ROLE] Careless Python Developer | [TASK] Generate debugging challenges in Python | | [TOPIC] Manipulate Python strings by using concatenation to join text, repetition to duplicate text, and bracket indexing to extract specific characters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 Level: Beginner | 🌐 Coding5s.com
Concept: Basic String Operations (Concatenation, Repetition, Indexing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Python strings by using concatenation to join text, repetition to duplicate text, and bracket indexing to extract specific characters. Topic details: Basic String Operations (Concatenation, Repetition, Indexing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 Level: Beginner | 🌐 Coding5s.com
**Concept:** Basic String Operations (Concatenation, Repetition, Indexing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Python strings by using concatenation to join text, repetition to duplicate text, and bracket indexing to extract specific characters.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Python strings by using concatenation to join text, repetition to duplicate text, and bracket indexing to extract specific characters. Topic details: Basic String Operations (Concatenation, Repetition, Indexing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Manipulate Python strings by using concatenation to join text, repetition to duplicate text, and bracket indexing to extract specific characters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Python | 📊 Level: Beginner | 🌐 Coding5s.com
**Concept:** Basic String Operations (Concatenation, Repetition, Indexing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Python strings by using concatenation to join text, repetition to duplicate text, and bracket indexing to extract specific characters. Topic details: Basic String Operations (Concatenation, Repetition, Indexing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Manipulate Python strings by using concatenation to join text, repetition to duplicate text, and bracket indexing to extract specific characters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 Level: Beginner | 🌐 Coding5s.com
**Concept:** Basic String Operations (Concatenation, Repetition, Indexing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Python strings by using concatenation to join text, repetition to duplicate text, and bracket indexing to extract specific characters. Goal: Basic String Operations (Concatenation, Repetition, Indexing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 Level: Beginner
**Topic:** Manipulate Python strings by using concatenation to join text, repetition to duplicate text, and bracket indexing to extract specific characters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116</v>
      </c>
      <c r="AF17" s="40" t="s">
        <v>117</v>
      </c>
      <c r="AG17" s="40" t="s">
        <v>118</v>
      </c>
      <c r="AH17" s="56" t="str">
        <f t="shared" si="16"/>
        <v/>
      </c>
      <c r="AI17" s="54"/>
      <c r="AJ17" s="54"/>
      <c r="AK17" s="54">
        <v>9</v>
      </c>
      <c r="AL17" s="54" t="s">
        <v>119</v>
      </c>
      <c r="AM17" s="54" t="s">
        <v>120</v>
      </c>
    </row>
    <row r="18" spans="1:39">
      <c r="A18" s="96">
        <v>8</v>
      </c>
      <c r="B18" s="45" t="str" cm="1">
        <f t="array" ref="B18">IF(H18="PROJECT", CHAR(10) &amp; "- " &amp; _xlfn.TEXTJOIN(CHAR(10) &amp; "- ", TRUE, _xlfn._xlws.FILTER($I$9:$I$1000, ($C$9:$C$1000=C18) * ($H$9:$H$1000="Topic"))), "")</f>
        <v/>
      </c>
      <c r="C18" s="45">
        <f t="shared" si="0"/>
        <v>2</v>
      </c>
      <c r="D18" s="57">
        <v>3</v>
      </c>
      <c r="E18" s="58" t="s">
        <v>49</v>
      </c>
      <c r="F18" s="59">
        <v>10</v>
      </c>
      <c r="G18" s="60" t="s">
        <v>50</v>
      </c>
      <c r="H18" s="60" t="s">
        <v>51</v>
      </c>
      <c r="I18" s="61" t="s">
        <v>121</v>
      </c>
      <c r="J18" s="62" t="s">
        <v>122</v>
      </c>
      <c r="K18" s="103" t="str">
        <f t="shared" si="1"/>
        <v xml:space="preserve">[ROLE] Friendly tutor specializing in Python | [TOPIC] Format output strings dynamically in Python using f-strings and the .format() method to inject variables into text strings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 Level: Beginner | 🌐 Coding5s.com
**Concept:** String Formatting (f-strings, .format())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output strings dynamically in Python using f-strings and the .format() method to inject variables into text strings. Topic details: String Formatting (f-strings, .format())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 Level: Beginner
**Topic:** Format output strings dynamically in Python using f-strings and the .format() method to inject variables into text strings
---
 | [FOOTER RULE - STRICT] End your response with: '--- ⚡ *Coding5s Mentor System — Eliminating Epistemic Debt*' | </v>
      </c>
      <c r="M18" s="52">
        <v>0</v>
      </c>
      <c r="N18" s="104" t="str">
        <f t="shared" si="3"/>
        <v>[ROLE] Careless Python Developer | [TASK] Generate debugging challenges in Python | | [TOPIC] Format output strings dynamically in Python using f-strings and the .format() method to inject variables into text strings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 Level: Beginner | 🌐 Coding5s.com
Concept: String Formatting (f-strings, .format())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output strings dynamically in Python using f-strings and the .format() method to inject variables into text strings. Topic details: String Formatting (f-strings, .format())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 Level: Beginner | 🌐 Coding5s.com
**Concept:** String Formatting (f-strings, .format())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output strings dynamically in Python using f-strings and the .format() method to inject variables into text 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output strings dynamically in Python using f-strings and the .format() method to inject variables into text strings. Topic details: String Formatting (f-strings, .format())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Format output strings dynamically in Python using f-strings and the .format() method to inject variables into text strings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Python | 📊 Level: Beginner | 🌐 Coding5s.com
**Concept:** String Formatting (f-strings, .format())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Format output strings dynamically in Python using f-strings and the .format() method to inject variables into text strings. Topic details: String Formatting (f-strings, .format())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Format output strings dynamically in Python using f-strings and the .format() method to inject variables into text strings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 Level: Beginner | 🌐 Coding5s.com
**Concept:** String Formatting (f-strings, .format())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output strings dynamically in Python using f-strings and the .format() method to inject variables into text strings. Goal: String Formatting (f-strings, .format())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 Level: Beginner
**Topic:** Format output strings dynamically in Python using f-strings and the .format() method to inject variables into text 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123</v>
      </c>
      <c r="AF18" s="40" t="s">
        <v>124</v>
      </c>
      <c r="AG18" s="40" t="s">
        <v>125</v>
      </c>
      <c r="AH18" s="56" t="str">
        <f t="shared" si="16"/>
        <v/>
      </c>
      <c r="AI18" s="54"/>
      <c r="AJ18" s="54"/>
      <c r="AK18" s="54">
        <v>10</v>
      </c>
      <c r="AL18" s="54" t="s">
        <v>126</v>
      </c>
      <c r="AM18" s="54" t="s">
        <v>127</v>
      </c>
    </row>
    <row r="19" spans="1:39">
      <c r="A19" s="96">
        <v>8</v>
      </c>
      <c r="B19" s="45" t="str" cm="1">
        <f t="array" ref="B19">IF(H19="PROJECT", CHAR(10) &amp; "- " &amp; _xlfn.TEXTJOIN(CHAR(10) &amp; "- ", TRUE, _xlfn._xlws.FILTER($I$9:$I$1000, ($C$9:$C$1000=C19) * ($H$9:$H$1000="Topic"))), "")</f>
        <v/>
      </c>
      <c r="C19" s="45">
        <f t="shared" si="0"/>
        <v>2</v>
      </c>
      <c r="D19" s="46">
        <v>5</v>
      </c>
      <c r="E19" s="58" t="s">
        <v>49</v>
      </c>
      <c r="F19" s="48">
        <v>11</v>
      </c>
      <c r="G19" s="49" t="s">
        <v>50</v>
      </c>
      <c r="H19" s="49" t="s">
        <v>51</v>
      </c>
      <c r="I19" s="50" t="s">
        <v>128</v>
      </c>
      <c r="J19" s="51" t="s">
        <v>129</v>
      </c>
      <c r="K19" s="103" t="str">
        <f t="shared" si="1"/>
        <v xml:space="preserve">[ROLE] Friendly tutor specializing in Python | [TOPIC] Clean and transform text data in Python using built-in string methods such as lower(), upper(), strip(), replace(), and split()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 Level: Beginner | 🌐 Coding5s.com
**Concept:** Common String Methods (lower(), upper(), strip(), replace(), split())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and transform text data in Python using built-in string methods such as lower(), upper(), strip(), replace(), and split(). Topic details: Common String Methods (lower(), upper(), strip(), replace(), split())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 Level: Beginner
**Topic:** Clean and transform text data in Python using built-in string methods such as lower(), upper(), strip(), replace(), and split()
---
 | [FOOTER RULE - STRICT] End your response with: '--- ⚡ *Coding5s Mentor System — Eliminating Epistemic Debt*' | </v>
      </c>
      <c r="M19" s="53">
        <v>0</v>
      </c>
      <c r="N19" s="104" t="str">
        <f t="shared" si="3"/>
        <v>[ROLE] Careless Python Developer | [TASK] Generate debugging challenges in Python | | [TOPIC] Clean and transform text data in Python using built-in string methods such as lower(), upper(), strip(), replace(), and split()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 Level: Beginner | 🌐 Coding5s.com
Concept: Common String Methods (lower(), upper(), strip(), replace(), split())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and transform text data in Python using built-in string methods such as lower(), upper(), strip(), replace(), and split(). Topic details: Common String Methods (lower(), upper(), strip(), replace(), split())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Python script challenges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 Level: Beginner | 🌐 Coding5s.com
**Concept:** Common String Methods (lower(), upper(), strip(), replace(), split())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and transform text data in Python using built-in string methods such as lower(), upper(), strip(), replace(), and split().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and transform text data in Python using built-in string methods such as lower(), upper(), strip(), replace(), and split(). Topic details: Common String Methods (lower(), upper(), strip(), replace(), split())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intentionally messy but functional code for learning debugging and improvement | [TOPIC] Clean and transform text data in Python using built-in string methods such as lower(), upper(), strip(), replace(), and split()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Python | 📊 Level: Beginner | 🌐 Coding5s.com
**Concept:** Common String Methods (lower(), upper(), strip(), replace(), split())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and transform text data in Python using built-in string methods such as lower(), upper(), strip(), replace(), and split(). Topic details: Common String Methods (lower(), upper(), strip(), replace(), 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implementation exercise with full solution for learning purposes | [TOPIC] Clean and transform text data in Python using built-in string methods such as lower(), upper(), strip(), replace(), and split()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 Level: Beginner | 🌐 Coding5s.com
**Concept:** Common String Methods (lower(), upper(), strip(), replace(), split())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and transform text data in Python using built-in string methods such as lower(), upper(), strip(), replace(), and split(). Goal: Common String Methods (lower(), upper(), strip(), replace(), 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 Level: Beginner
**Topic:** Clean and transform text data in Python using built-in string methods such as lower(), upper(), strip(), replace(), and split()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130</v>
      </c>
      <c r="AF19" s="40" t="s">
        <v>131</v>
      </c>
      <c r="AG19" s="40" t="s">
        <v>132</v>
      </c>
      <c r="AH19" s="56" t="str">
        <f t="shared" si="16"/>
        <v/>
      </c>
      <c r="AI19" s="54"/>
      <c r="AJ19" s="54"/>
      <c r="AK19" s="54">
        <v>11</v>
      </c>
      <c r="AL19" s="54" t="s">
        <v>133</v>
      </c>
      <c r="AM19" s="54" t="s">
        <v>134</v>
      </c>
    </row>
    <row r="20" spans="1:39">
      <c r="A20" s="96" t="s">
        <v>90</v>
      </c>
      <c r="B20" s="45" t="str" cm="1">
        <f t="array" ref="B20">IF(H20="PROJECT", CHAR(10) &amp; "- " &amp; _xlfn.TEXTJOIN(CHAR(10) &amp; "- ", TRUE, _xlfn._xlws.FILTER($I$9:$I$1000, ($C$9:$C$1000=C20) * ($H$9:$H$1000="Topic"))), "")</f>
        <v xml:space="preserve">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v>
      </c>
      <c r="C20" s="45">
        <f t="shared" si="0"/>
        <v>2</v>
      </c>
      <c r="D20" s="57">
        <v>0</v>
      </c>
      <c r="E20" s="58" t="s">
        <v>49</v>
      </c>
      <c r="F20" s="59">
        <v>12</v>
      </c>
      <c r="G20" s="60" t="s">
        <v>50</v>
      </c>
      <c r="H20" s="60" t="s">
        <v>91</v>
      </c>
      <c r="I20" s="61" t="s">
        <v>135</v>
      </c>
      <c r="J20" s="62" t="s">
        <v>136</v>
      </c>
      <c r="K20" s="103" t="str">
        <f t="shared" si="1"/>
        <v>[TASK] Teach through a practical Python -  project following the micro-learning methodology, acting as a supportive tutor, creating a project about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Python user profile generator that takes raw text input from the user, processes it using string methods and type casting, and outputs a neatly formatted profile summary using f-strings. Topics applied in this project: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 Level: Beginner
**Project:** Build an interactive Python user profile generator that takes raw text input from the user, processes it using string methods and type casting, and outputs a neatly formatted profile summary using f-strings
---
 | [FOOTER RULE - STRICT] End your response with: '--- ⚡ *Coding5s Mentor System — Eliminating Epistemic Debt*' | </v>
      </c>
      <c r="M20" s="52">
        <v>0</v>
      </c>
      <c r="N20" s="104" t="str">
        <f t="shared" si="3"/>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 Level: Beginner | 🌐 Coding5s.com
Project: Interactive User Profile Generator (I/O, formatting, string methods)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 Level: Beginner | 🌐 Coding5s.com
**Project:** Interactive User Profile Generator (I/O, formatting, string methods)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[HEADER RULE - STRICT] You MUST start your entire response EXACTLY with this markdown block (do not print anything before it):
### 🚀 Project #12 | Stage 4 | Python | 📊 Level: Beginner | 🌐 Coding5s.com
**Project:** Interactive User Profile Generator (I/O, formatting, string methods)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 Level: Beginner | 🌐 Coding5s.com
**Project:** Interactive User Profile Generator (I/O, formatting, string methods)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Python user profile generator that takes raw text input from the user, processes it using string methods and type casting, and outputs a neatly formatted profile summary using f-strings. Topics integrated: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Business Goal: Interactive User Profile Generator (I/O, formatting, string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 Level: Beginner
**Project:** Build an interactive Python user profile generator that takes raw text input from the user, processes it using string methods and type casting, and outputs a neatly formatted profile summary using f-strings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[TASK] Teach through a practical Python -  project following the micro-learning methodology, acting as a supportive tutor, creating a project about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2"/>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 Level: Beginner | 🌐 Coding5s.com
Project: Interactive User Profile Generator (I/O, formatting, string methods)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3"/>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 Level: Beginner | 🌐 Coding5s.com
**Project:** Interactive User Profile Generator (I/O, formatting, string methods)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4"/>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[HEADER RULE - STRICT] You MUST start your entire response EXACTLY with this markdown block (do not print anything before it):
### 🚀 Project #12 | Stage 4 | Python | 📊 Level: Beginner | 🌐 Coding5s.com
**Project:** Interactive User Profile Generator (I/O, formatting, string methods)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5"/>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 Level: Beginner | 🌐 Coding5s.com
**Project:** Interactive User Profile Generator (I/O, formatting, string methods)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137</v>
      </c>
      <c r="AF20" s="40" t="s">
        <v>138</v>
      </c>
      <c r="AG20" s="40" t="s">
        <v>139</v>
      </c>
      <c r="AH20" s="56" t="str">
        <f t="shared" si="16"/>
        <v/>
      </c>
      <c r="AI20" s="54"/>
      <c r="AJ20" s="54"/>
      <c r="AK20" s="54">
        <v>12</v>
      </c>
      <c r="AL20" s="54" t="s">
        <v>140</v>
      </c>
      <c r="AM20" s="54" t="s">
        <v>141</v>
      </c>
    </row>
    <row r="21" spans="1:39">
      <c r="A21" s="96">
        <v>10</v>
      </c>
      <c r="B21" s="45" t="str" cm="1">
        <f t="array" ref="B21">IF(H21="PROJECT", CHAR(10) &amp; "- " &amp; _xlfn.TEXTJOIN(CHAR(10) &amp; "- ", TRUE, _xlfn._xlws.FILTER($I$9:$I$1000, ($C$9:$C$1000=C21) * ($H$9:$H$1000="Topic"))), "")</f>
        <v/>
      </c>
      <c r="C21" s="45">
        <f t="shared" si="0"/>
        <v>3</v>
      </c>
      <c r="D21" s="46">
        <v>3</v>
      </c>
      <c r="E21" s="58" t="s">
        <v>49</v>
      </c>
      <c r="F21" s="48">
        <v>13</v>
      </c>
      <c r="G21" s="49" t="s">
        <v>50</v>
      </c>
      <c r="H21" s="49" t="s">
        <v>51</v>
      </c>
      <c r="I21" s="50" t="s">
        <v>142</v>
      </c>
      <c r="J21" s="51" t="s">
        <v>143</v>
      </c>
      <c r="K21" s="103" t="str">
        <f t="shared" si="1"/>
        <v xml:space="preserve">[ROLE] Friendly tutor specializing in Python | [TOPIC] Implement basic decision-making logic in Python using if and else statements to execute different code blocks based on boolean conditions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 Level: Beginner | 🌐 Coding5s.com
**Concept:** Control Flow: Basic Conditionals (if, else)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decision-making logic in Python using if and else statements to execute different code blocks based on boolean conditions. Topic details: Control Flow: Basic Conditionals (if, else)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 Level: Beginner
**Topic:** Implement basic decision-making logic in Python using if and else statements to execute different code blocks based on boolean conditions
---
 | [FOOTER RULE - STRICT] End your response with: '--- ⚡ *Coding5s Mentor System — Eliminating Epistemic Debt*' | </v>
      </c>
      <c r="M21" s="53">
        <v>0</v>
      </c>
      <c r="N21" s="104" t="str">
        <f t="shared" si="3"/>
        <v>[ROLE] Careless Python Developer | [TASK] Generate debugging challenges in Python | | [TOPIC] Implement basic decision-making logic in Python using if and else statements to execute different code blocks based on boolean conditions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 Level: Beginner | 🌐 Coding5s.com
Concept: Control Flow: Basic Conditionals (if,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decision-making logic in Python using if and else statements to execute different code blocks based on boolean conditions. Topic details: Control Flow: Basic Conditionals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 Level: Beginner | 🌐 Coding5s.com
**Concept:** Control Flow: Basic Conditionals (if,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decision-making logic in Python using if and else statements to execute different code blocks based on boolean conditions.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decision-making logic in Python using if and else statements to execute different code blocks based on boolean conditions. Topic details: Control Flow: Basic Conditionals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Implement basic decision-making logic in Python using if and else statements to execute different code blocks based on boolean conditions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Python | 📊 Level: Beginner | 🌐 Coding5s.com
**Concept:** Control Flow: Basic Conditionals (if, else)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decision-making logic in Python using if and else statements to execute different code blocks based on boolean conditions. Topic details: Control Flow: Basic Conditionals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Implement basic decision-making logic in Python using if and else statements to execute different code blocks based on boolean conditions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 Level: Beginner | 🌐 Coding5s.com
**Concept:** Control Flow: Basic Conditionals (if, else)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decision-making logic in Python using if and else statements to execute different code blocks based on boolean conditions. Goal: Control Flow: Basic Conditionals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 Level: Beginner
**Topic:** Implement basic decision-making logic in Python using if and else statements to execute different code blocks based on boolean conditions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144</v>
      </c>
      <c r="AF21" s="40" t="s">
        <v>145</v>
      </c>
      <c r="AG21" s="40" t="s">
        <v>146</v>
      </c>
      <c r="AH21" s="56" t="str">
        <f t="shared" si="16"/>
        <v/>
      </c>
      <c r="AI21" s="54"/>
      <c r="AJ21" s="54"/>
      <c r="AK21" s="54">
        <v>13</v>
      </c>
      <c r="AL21" s="54" t="s">
        <v>147</v>
      </c>
      <c r="AM21" s="54" t="s">
        <v>148</v>
      </c>
    </row>
    <row r="22" spans="1:39">
      <c r="A22" s="96">
        <v>10</v>
      </c>
      <c r="B22" s="45" t="str" cm="1">
        <f t="array" ref="B22">IF(H22="PROJECT", CHAR(10) &amp; "- " &amp; _xlfn.TEXTJOIN(CHAR(10) &amp; "- ", TRUE, _xlfn._xlws.FILTER($I$9:$I$1000, ($C$9:$C$1000=C22) * ($H$9:$H$1000="Topic"))), "")</f>
        <v/>
      </c>
      <c r="C22" s="45">
        <f t="shared" si="0"/>
        <v>3</v>
      </c>
      <c r="D22" s="57">
        <v>4</v>
      </c>
      <c r="E22" s="58" t="s">
        <v>49</v>
      </c>
      <c r="F22" s="59">
        <v>14</v>
      </c>
      <c r="G22" s="60" t="s">
        <v>50</v>
      </c>
      <c r="H22" s="60" t="s">
        <v>51</v>
      </c>
      <c r="I22" s="61" t="s">
        <v>149</v>
      </c>
      <c r="J22" s="62" t="s">
        <v>150</v>
      </c>
      <c r="K22" s="103" t="str">
        <f t="shared" si="1"/>
        <v xml:space="preserve">[ROLE] Friendly tutor specializing in Python | [TOPIC] Create complex decision trees in Python using chained elif statements and nested if conditions to evaluate multiple sequential logic paths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 Level: Beginner | 🌐 Coding5s.com
**Concept:** Control Flow: Chained &amp; Nested Conditionals (elif, nested if)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complex decision trees in Python using chained elif statements and nested if conditions to evaluate multiple sequential logic paths. Topic details: Control Flow: Chained &amp; Nested Conditionals (elif, nested if)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 Level: Beginner
**Topic:** Create complex decision trees in Python using chained elif statements and nested if conditions to evaluate multiple sequential logic paths
---
 | [FOOTER RULE - STRICT] End your response with: '--- ⚡ *Coding5s Mentor System — Eliminating Epistemic Debt*' | </v>
      </c>
      <c r="M22" s="52">
        <v>0</v>
      </c>
      <c r="N22" s="104" t="str">
        <f t="shared" si="3"/>
        <v>[ROLE] Careless Python Developer | [TASK] Generate debugging challenges in Python | | [TOPIC] Create complex decision trees in Python using chained elif statements and nested if conditions to evaluate multiple sequential logic paths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 Level: Beginner | 🌐 Coding5s.com
Concept: Control Flow: Chained &amp; Nested Conditionals (elif, nested if)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complex decision trees in Python using chained elif statements and nested if conditions to evaluate multiple sequential logic paths. Topic details: Control Flow: Chained &amp; Nested Conditionals (elif, nested if)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 Level: Beginner | 🌐 Coding5s.com
**Concept:** Control Flow: Chained &amp; Nested Conditionals (elif, nested if)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complex decision trees in Python using chained elif statements and nested if conditions to evaluate multiple sequential logic paths.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complex decision trees in Python using chained elif statements and nested if conditions to evaluate multiple sequential logic paths. Topic details: Control Flow: Chained &amp; Nested Conditionals (elif, nested if)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Create complex decision trees in Python using chained elif statements and nested if conditions to evaluate multiple sequential logic paths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Python | 📊 Level: Beginner | 🌐 Coding5s.com
**Concept:** Control Flow: Chained &amp; Nested Conditionals (elif, nested if)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complex decision trees in Python using chained elif statements and nested if conditions to evaluate multiple sequential logic paths. Topic details: Control Flow: Chained &amp; Nested Conditionals (elif, nested if)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Create complex decision trees in Python using chained elif statements and nested if conditions to evaluate multiple sequential logic paths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 Level: Beginner | 🌐 Coding5s.com
**Concept:** Control Flow: Chained &amp; Nested Conditionals (elif, nested if)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complex decision trees in Python using chained elif statements and nested if conditions to evaluate multiple sequential logic paths. Goal: Control Flow: Chained &amp; Nested Conditionals (elif, nested if)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 Level: Beginner
**Topic:** Create complex decision trees in Python using chained elif statements and nested if conditions to evaluate multiple sequential logic paths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151</v>
      </c>
      <c r="AF22" s="40" t="s">
        <v>152</v>
      </c>
      <c r="AG22" s="40" t="s">
        <v>153</v>
      </c>
      <c r="AH22" s="56" t="str">
        <f t="shared" si="16"/>
        <v/>
      </c>
      <c r="AI22" s="54"/>
      <c r="AJ22" s="54"/>
      <c r="AK22" s="54">
        <v>14</v>
      </c>
      <c r="AL22" s="54" t="s">
        <v>154</v>
      </c>
      <c r="AM22" s="54" t="s">
        <v>155</v>
      </c>
    </row>
    <row r="23" spans="1:39">
      <c r="A23" s="96">
        <v>12</v>
      </c>
      <c r="B23" s="45" t="str" cm="1">
        <f t="array" ref="B23">IF(H23="PROJECT", CHAR(10) &amp; "- " &amp; _xlfn.TEXTJOIN(CHAR(10) &amp; "- ", TRUE, _xlfn._xlws.FILTER($I$9:$I$1000, ($C$9:$C$1000=C23) * ($H$9:$H$1000="Topic"))), "")</f>
        <v/>
      </c>
      <c r="C23" s="45">
        <f t="shared" si="0"/>
        <v>3</v>
      </c>
      <c r="D23" s="46">
        <v>4</v>
      </c>
      <c r="E23" s="58" t="s">
        <v>49</v>
      </c>
      <c r="F23" s="48">
        <v>15</v>
      </c>
      <c r="G23" s="49" t="s">
        <v>50</v>
      </c>
      <c r="H23" s="49" t="s">
        <v>51</v>
      </c>
      <c r="I23" s="50" t="s">
        <v>156</v>
      </c>
      <c r="J23" s="51" t="s">
        <v>157</v>
      </c>
      <c r="K23" s="103" t="str">
        <f t="shared" si="1"/>
        <v xml:space="preserve">[ROLE] Friendly tutor specializing in Python | [TOPIC] Use Python structural pattern matching with match and case statements to cleanly evaluate variables against multiple possible values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 Level: Beginner | 🌐 Coding5s.com
**Concept:** Control Flow: Structural Pattern Matching (match/case)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Use Python structural pattern matching with match and case statements to cleanly evaluate variables against multiple possible values. Topic details: Control Flow: Structural Pattern Matching (match/case)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 Level: Beginner
**Topic:** Use Python structural pattern matching with match and case statements to cleanly evaluate variables against multiple possible values
---
 | [FOOTER RULE - STRICT] End your response with: '--- ⚡ *Coding5s Mentor System — Eliminating Epistemic Debt*' | </v>
      </c>
      <c r="M23" s="53">
        <v>0</v>
      </c>
      <c r="N23" s="104" t="str">
        <f t="shared" si="3"/>
        <v>[ROLE] Careless Python Developer | [TASK] Generate debugging challenges in Python | | [TOPIC] Use Python structural pattern matching with match and case statements to cleanly evaluate variables against multiple possible values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 Level: Beginner | 🌐 Coding5s.com
Concept: Control Flow: Structural Pattern Matching (match/case)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Use Python structural pattern matching with match and case statements to cleanly evaluate variables against multiple possible values. Topic details: Control Flow: Structural Pattern Matching (match/case)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 Level: Beginner | 🌐 Coding5s.com
**Concept:** Control Flow: Structural Pattern Matching (match/case)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Use Python structural pattern matching with match and case statements to cleanly evaluate variables against multiple possible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Use Python structural pattern matching with match and case statements to cleanly evaluate variables against multiple possible values. Topic details: Control Flow: Structural Pattern Matching (match/case)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Use Python structural pattern matching with match and case statements to cleanly evaluate variables against multiple possible values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#15 | Stage 4 🧹 Refactor | Python | 📊 Level: Beginner | 🌐 Coding5s.com
**Concept:** Control Flow: Structural Pattern Matching (match/case)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Use Python structural pattern matching with match and case statements to cleanly evaluate variables against multiple possible values. Topic details: Control Flow: Structural Pattern Matching (match/case)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Use Python structural pattern matching with match and case statements to cleanly evaluate variables against multiple possible values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 Level: Beginner | 🌐 Coding5s.com
**Concept:** Control Flow: Structural Pattern Matching (match/case)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Use Python structural pattern matching with match and case statements to cleanly evaluate variables against multiple possible values. Goal: Control Flow: Structural Pattern Matching (match/case)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 Level: Beginner
**Topic:** Use Python structural pattern matching with match and case statements to cleanly evaluate variables against multiple possible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158</v>
      </c>
      <c r="AF23" s="40" t="s">
        <v>159</v>
      </c>
      <c r="AG23" s="40" t="s">
        <v>160</v>
      </c>
      <c r="AH23" s="56" t="str">
        <f t="shared" si="16"/>
        <v/>
      </c>
      <c r="AI23" s="54"/>
      <c r="AJ23" s="54"/>
      <c r="AK23" s="54">
        <v>15</v>
      </c>
      <c r="AL23" s="54" t="s">
        <v>161</v>
      </c>
      <c r="AM23" s="54" t="s">
        <v>162</v>
      </c>
    </row>
    <row r="24" spans="1:39">
      <c r="A24" s="96">
        <v>8</v>
      </c>
      <c r="B24" s="45" t="str" cm="1">
        <f t="array" ref="B24">IF(H24="PROJECT", CHAR(10) &amp; "- " &amp; _xlfn.TEXTJOIN(CHAR(10) &amp; "- ", TRUE, _xlfn._xlws.FILTER($I$9:$I$1000, ($C$9:$C$1000=C24) * ($H$9:$H$1000="Topic"))), "")</f>
        <v/>
      </c>
      <c r="C24" s="45">
        <f t="shared" si="0"/>
        <v>3</v>
      </c>
      <c r="D24" s="57">
        <v>3</v>
      </c>
      <c r="E24" s="58" t="s">
        <v>49</v>
      </c>
      <c r="F24" s="59">
        <v>16</v>
      </c>
      <c r="G24" s="60" t="s">
        <v>50</v>
      </c>
      <c r="H24" s="60" t="s">
        <v>51</v>
      </c>
      <c r="I24" s="61" t="s">
        <v>163</v>
      </c>
      <c r="J24" s="62" t="s">
        <v>164</v>
      </c>
      <c r="K24" s="103" t="str">
        <f t="shared" si="1"/>
        <v xml:space="preserve">[ROLE] Friendly tutor specializing in Python | [TOPIC] Create and access data within Python lists using index positions to understand ordered, mutable sequence structures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 Level: Beginner | 🌐 Coding5s.com
**Concept:** Introduction to Lists (Creation, Indexing, Mutability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access data within Python lists using index positions to understand ordered, mutable sequence structures. Topic details: Introduction to Lists (Creation, Indexing, Mutability concept)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 Level: Beginner
**Topic:** Create and access data within Python lists using index positions to understand ordered, mutable sequence structures
---
 | [FOOTER RULE - STRICT] End your response with: '--- ⚡ *Coding5s Mentor System — Eliminating Epistemic Debt*' | </v>
      </c>
      <c r="M24" s="52">
        <v>0</v>
      </c>
      <c r="N24" s="104" t="str">
        <f t="shared" si="3"/>
        <v>[ROLE] Careless Python Developer | [TASK] Generate debugging challenges in Python | | [TOPIC] Create and access data within Python lists using index positions to understand ordered, mutable sequence structures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 Level: Beginner | 🌐 Coding5s.com
Concept: Introduction to Lists (Creation, Indexing, Mutability concept)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access data within Python lists using index positions to understand ordered, mutable sequence structures. Topic details: Introduction to Lists (Creation, Indexing, Mutability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 Level: Beginner | 🌐 Coding5s.com
**Concept:** Introduction to Lists (Creation, Indexing, Mutability concept)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access data within Python lists using index positions to understand ordered, mutable sequence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access data within Python lists using index positions to understand ordered, mutable sequence structures. Topic details: Introduction to Lists (Creation, Indexing, Mutability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Create and access data within Python lists using index positions to understand ordered, mutable sequence structures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#16 | Stage 4 🧹 Refactor | Python | 📊 Level: Beginner | 🌐 Coding5s.com
**Concept:** Introduction to Lists (Creation, Indexing, Mutability concept)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access data within Python lists using index positions to understand ordered, mutable sequence structures. Topic details: Introduction to Lists (Creation, Indexing, Mutability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Create and access data within Python lists using index positions to understand ordered, mutable sequence structures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 Level: Beginner | 🌐 Coding5s.com
**Concept:** Introduction to Lists (Creation, Indexing, Mutability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access data within Python lists using index positions to understand ordered, mutable sequence structures. Goal: Introduction to Lists (Creation, Indexing, Mutability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 Level: Beginner
**Topic:** Create and access data within Python lists using index positions to understand ordered, mutable sequence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165</v>
      </c>
      <c r="AF24" s="40" t="s">
        <v>166</v>
      </c>
      <c r="AG24" s="40" t="s">
        <v>167</v>
      </c>
      <c r="AH24" s="56" t="str">
        <f t="shared" si="16"/>
        <v/>
      </c>
      <c r="AI24" s="54"/>
      <c r="AJ24" s="54"/>
      <c r="AK24" s="54">
        <v>16</v>
      </c>
      <c r="AL24" s="54" t="s">
        <v>168</v>
      </c>
      <c r="AM24" s="54" t="s">
        <v>169</v>
      </c>
    </row>
    <row r="25" spans="1:39">
      <c r="A25" s="96">
        <v>10</v>
      </c>
      <c r="B25" s="45" t="str" cm="1">
        <f t="array" ref="B25">IF(H25="PROJECT", CHAR(10) &amp; "- " &amp; _xlfn.TEXTJOIN(CHAR(10) &amp; "- ", TRUE, _xlfn._xlws.FILTER($I$9:$I$1000, ($C$9:$C$1000=C25) * ($H$9:$H$1000="Topic"))), "")</f>
        <v/>
      </c>
      <c r="C25" s="45">
        <f t="shared" si="0"/>
        <v>3</v>
      </c>
      <c r="D25" s="46">
        <v>5</v>
      </c>
      <c r="E25" s="58" t="s">
        <v>49</v>
      </c>
      <c r="F25" s="48">
        <v>17</v>
      </c>
      <c r="G25" s="49" t="s">
        <v>50</v>
      </c>
      <c r="H25" s="49" t="s">
        <v>51</v>
      </c>
      <c r="I25" s="50" t="s">
        <v>170</v>
      </c>
      <c r="J25" s="51" t="s">
        <v>171</v>
      </c>
      <c r="K25" s="103" t="str">
        <f t="shared" si="1"/>
        <v xml:space="preserve">[ROLE] Friendly tutor specializing in Python | [TOPIC] Modify existing Python lists by adding or removing elements using built-in methods such as append(), insert(), extend(), remove(), and pop()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 Level: Beginner | 🌐 Coding5s.com
**Concept:** List Modification Methods (append(), insert(), extend(), remove(), pop())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existing Python lists by adding or removing elements using built-in methods such as append(), insert(), extend(), remove(), and pop(). Topic details: List Modification Methods (append(), insert(), extend(), remove(), pop())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 Level: Beginner
**Topic:** Modify existing Python lists by adding or removing elements using built-in methods such as append(), insert(), extend(), remove(), and pop()
---
 | [FOOTER RULE - STRICT] End your response with: '--- ⚡ *Coding5s Mentor System — Eliminating Epistemic Debt*' | </v>
      </c>
      <c r="M25" s="53">
        <v>0</v>
      </c>
      <c r="N25" s="104" t="str">
        <f t="shared" si="3"/>
        <v>[ROLE] Careless Python Developer | [TASK] Generate debugging challenges in Python | | [TOPIC] Modify existing Python lists by adding or removing elements using built-in methods such as append(), insert(), extend(), remove(), and pop()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 Level: Beginner | 🌐 Coding5s.com
Concept: List Modification Methods (append(), insert(), extend(), remove(), pop())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existing Python lists by adding or removing elements using built-in methods such as append(), insert(), extend(), remove(), and pop(). Topic details: List Modification Methods (append(), insert(), extend(), remove(), pop())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Python script challenges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 Level: Beginner | 🌐 Coding5s.com
**Concept:** List Modification Methods (append(), insert(), extend(), remove(), pop())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existing Python lists by adding or removing elements using built-in methods such as append(), insert(), extend(), remove(), and pop().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existing Python lists by adding or removing elements using built-in methods such as append(), insert(), extend(), remove(), and pop(). Topic details: List Modification Methods (append(), insert(), extend(), remove(), pop())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intentionally messy but functional code for learning debugging and improvement | [TOPIC] Modify existing Python lists by adding or removing elements using built-in methods such as append(), insert(), extend(), remove(), and pop()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Python | 📊 Level: Beginner | 🌐 Coding5s.com
**Concept:** List Modification Methods (append(), insert(), extend(), remove(), pop())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existing Python lists by adding or removing elements using built-in methods such as append(), insert(), extend(), remove(), and pop(). Topic details: List Modification Methods (append(), insert(), extend(), remove(), pop())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implementation exercise with full solution for learning purposes | [TOPIC] Modify existing Python lists by adding or removing elements using built-in methods such as append(), insert(), extend(), remove(), and pop()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 Level: Beginner | 🌐 Coding5s.com
**Concept:** List Modification Methods (append(), insert(), extend(), remove(), pop())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existing Python lists by adding or removing elements using built-in methods such as append(), insert(), extend(), remove(), and pop(). Goal: List Modification Methods (append(), insert(), extend(), remove(), pop())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 Level: Beginner
**Topic:** Modify existing Python lists by adding or removing elements using built-in methods such as append(), insert(), extend(), remove(), and pop()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172</v>
      </c>
      <c r="AF25" s="40" t="s">
        <v>173</v>
      </c>
      <c r="AG25" s="40" t="s">
        <v>174</v>
      </c>
      <c r="AH25" s="56" t="str">
        <f t="shared" si="16"/>
        <v/>
      </c>
      <c r="AI25" s="54"/>
      <c r="AJ25" s="54"/>
      <c r="AK25" s="54">
        <v>17</v>
      </c>
      <c r="AL25" s="54" t="s">
        <v>175</v>
      </c>
      <c r="AM25" s="54" t="s">
        <v>176</v>
      </c>
    </row>
    <row r="26" spans="1:39">
      <c r="A26" s="96">
        <v>8</v>
      </c>
      <c r="B26" s="45" t="str" cm="1">
        <f t="array" ref="B26">IF(H26="PROJECT", CHAR(10) &amp; "- " &amp; _xlfn.TEXTJOIN(CHAR(10) &amp; "- ", TRUE, _xlfn._xlws.FILTER($I$9:$I$1000, ($C$9:$C$1000=C26) * ($H$9:$H$1000="Topic"))), "")</f>
        <v/>
      </c>
      <c r="C26" s="45">
        <f t="shared" si="0"/>
        <v>3</v>
      </c>
      <c r="D26" s="57">
        <v>4</v>
      </c>
      <c r="E26" s="58" t="s">
        <v>49</v>
      </c>
      <c r="F26" s="59">
        <v>18</v>
      </c>
      <c r="G26" s="60" t="s">
        <v>50</v>
      </c>
      <c r="H26" s="60" t="s">
        <v>51</v>
      </c>
      <c r="I26" s="61" t="s">
        <v>177</v>
      </c>
      <c r="J26" s="62" t="s">
        <v>178</v>
      </c>
      <c r="K26" s="103" t="str">
        <f t="shared" si="1"/>
        <v xml:space="preserve">[ROLE] Friendly tutor specializing in Python | [TOPIC] Extract specific sub-sections of Python strings and lists using sequence slicing and strides with the [start:stop:step] syntax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 Level: Beginner | 🌐 Coding5s.com
**Concept:** Sequence Slicing &amp; Strides ([start:stop:step])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sub-sections of Python strings and lists using sequence slicing and strides with the [start:stop:step] syntax. Topic details: Sequence Slicing &amp; Strides ([start:stop:step])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 Level: Beginner
**Topic:** Extract specific sub-sections of Python strings and lists using sequence slicing and strides with the [start:stop:step] syntax
---
 | [FOOTER RULE - STRICT] End your response with: '--- ⚡ *Coding5s Mentor System — Eliminating Epistemic Debt*' | </v>
      </c>
      <c r="M26" s="52">
        <v>0</v>
      </c>
      <c r="N26" s="104" t="str">
        <f t="shared" si="3"/>
        <v>[ROLE] Careless Python Developer | [TASK] Generate debugging challenges in Python | | [TOPIC] Extract specific sub-sections of Python strings and lists using sequence slicing and strides with the [start:stop:step] syntax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 Level: Beginner | 🌐 Coding5s.com
Concept: Sequence Slicing &amp; Strides ([start:stop:step])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sub-sections of Python strings and lists using sequence slicing and strides with the [start:stop:step] syntax. Topic details: Sequence Slicing &amp; Strides ([start:stop:step])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Python script challenges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 Level: Beginner | 🌐 Coding5s.com
**Concept:** Sequence Slicing &amp; Strides ([start:stop:step])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sub-sections of Python strings and lists using sequence slicing and strides with the [start:stop:step]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sub-sections of Python strings and lists using sequence slicing and strides with the [start:stop:step] syntax. Topic details: Sequence Slicing &amp; Strides ([start:stop:step])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intentionally messy but functional code for learning debugging and improvement | [TOPIC] Extract specific sub-sections of Python strings and lists using sequence slicing and strides with the [start:stop:step] syntax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Python | 📊 Level: Beginner | 🌐 Coding5s.com
**Concept:** Sequence Slicing &amp; Strides ([start:stop:step])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sub-sections of Python strings and lists using sequence slicing and strides with the [start:stop:step] syntax. Topic details: Sequence Slicing &amp; Strides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implementation exercise with full solution for learning purposes | [TOPIC] Extract specific sub-sections of Python strings and lists using sequence slicing and strides with the [start:stop:step] syntax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 Level: Beginner | 🌐 Coding5s.com
**Concept:** Sequence Slicing &amp; Strides ([start:stop:step])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sub-sections of Python strings and lists using sequence slicing and strides with the [start:stop:step] syntax. Goal: Sequence Slicing &amp; Strides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 Level: Beginner
**Topic:** Extract specific sub-sections of Python strings and lists using sequence slicing and strides with the [start:stop:step]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179</v>
      </c>
      <c r="AF26" s="40" t="s">
        <v>180</v>
      </c>
      <c r="AG26" s="40" t="s">
        <v>181</v>
      </c>
      <c r="AH26" s="56" t="str">
        <f t="shared" si="16"/>
        <v/>
      </c>
      <c r="AI26" s="54"/>
      <c r="AJ26" s="54"/>
      <c r="AK26" s="54">
        <v>18</v>
      </c>
      <c r="AL26" s="54" t="s">
        <v>182</v>
      </c>
      <c r="AM26" s="54" t="s">
        <v>183</v>
      </c>
    </row>
    <row r="27" spans="1:39">
      <c r="A27" s="96" t="s">
        <v>90</v>
      </c>
      <c r="B27" s="45" t="str" cm="1">
        <f t="array" ref="B27">IF(H27="PROJECT", CHAR(10) &amp; "- " &amp; _xlfn.TEXTJOIN(CHAR(10) &amp; "- ", TRUE, _xlfn._xlws.FILTER($I$9:$I$1000, ($C$9:$C$1000=C27) * ($H$9:$H$1000="Topic"))), "")</f>
        <v xml:space="preserve">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v>
      </c>
      <c r="C27" s="45">
        <f t="shared" si="0"/>
        <v>3</v>
      </c>
      <c r="D27" s="46">
        <v>0</v>
      </c>
      <c r="E27" s="58" t="s">
        <v>49</v>
      </c>
      <c r="F27" s="48">
        <v>19</v>
      </c>
      <c r="G27" s="49" t="s">
        <v>50</v>
      </c>
      <c r="H27" s="49" t="s">
        <v>91</v>
      </c>
      <c r="I27" s="50" t="s">
        <v>184</v>
      </c>
      <c r="J27" s="51" t="s">
        <v>185</v>
      </c>
      <c r="K27" s="103" t="str">
        <f t="shared" si="1"/>
        <v>[TASK] Teach through a practical Python -  project following the micro-learning methodology, acting as a supportive tutor, creating a project about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command-line to-do list manager that takes user commands as input, uses conditionals to determine actions like adding or removing items, and outputs the updated list to the user. Topics applied in this project: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 Level: Beginner
**Project:** Build a Python command-line to-do list manager that takes user commands as input, uses conditionals to determine actions like adding or removing items, and outputs the updated list to the user
---
 | [FOOTER RULE - STRICT] End your response with: '--- ⚡ *Coding5s Mentor System — Eliminating Epistemic Debt*' | </v>
      </c>
      <c r="M27" s="53">
        <v>0</v>
      </c>
      <c r="N27" s="104" t="str">
        <f t="shared" si="3"/>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 Level: Beginner | 🌐 Coding5s.com
Project: Basic To-Do Manager (Conditionals &amp; List manipulation)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 Level: Beginner | 🌐 Coding5s.com
**Project:** Basic To-Do Manager (Conditionals &amp; List manipulation)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[HEADER RULE - STRICT] You MUST start your entire response EXACTLY with this markdown block (do not print anything before it):
### 🚀 Project #19 | Stage 4 | Python | 📊 Level: Beginner | 🌐 Coding5s.com
**Project:** Basic To-Do Manager (Conditionals &amp; List manipulation)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 Level: Beginner | 🌐 Coding5s.com
**Project:** Basic To-Do Manager (Conditionals &amp; List manipulation)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command-line to-do list manager that takes user commands as input, uses conditionals to determine actions like adding or removing items, and outputs the updated list to the user. Topics integrated: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Business Goal: Basic To-Do Manager (Conditionals &amp; List manipulation)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 Level: Beginner
**Project:** Build a Python command-line to-do list manager that takes user commands as input, uses conditionals to determine actions like adding or removing items, and outputs the updated list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[TASK] Teach through a practical Python -  project following the micro-learning methodology, acting as a supportive tutor, creating a project about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7" s="56" t="str">
        <f t="shared" si="12"/>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 Level: Beginner | 🌐 Coding5s.com
Project: Basic To-Do Manager (Conditionals &amp; List manipulation)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7" s="56" t="str">
        <f t="shared" si="13"/>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 Level: Beginner | 🌐 Coding5s.com
**Project:** Basic To-Do Manager (Conditionals &amp; List manipulation)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7" s="56" t="str">
        <f t="shared" si="14"/>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[HEADER RULE - STRICT] You MUST start your entire response EXACTLY with this markdown block (do not print anything before it):
### 🚀 Project #19 | Stage 4 | Python | 📊 Level: Beginner | 🌐 Coding5s.com
**Project:** Basic To-Do Manager (Conditionals &amp; List manipulation)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7" s="56" t="str">
        <f t="shared" si="15"/>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 Level: Beginner | 🌐 Coding5s.com
**Project:** Basic To-Do Manager (Conditionals &amp; List manipulation)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7" s="40" t="s">
        <v>186</v>
      </c>
      <c r="AF27" s="40" t="s">
        <v>187</v>
      </c>
      <c r="AG27" s="40" t="s">
        <v>188</v>
      </c>
      <c r="AH27" s="56" t="str">
        <f t="shared" si="16"/>
        <v/>
      </c>
      <c r="AI27" s="54"/>
      <c r="AJ27" s="54"/>
      <c r="AK27" s="54">
        <v>19</v>
      </c>
      <c r="AL27" s="54" t="s">
        <v>130</v>
      </c>
      <c r="AM27" s="54" t="s">
        <v>131</v>
      </c>
    </row>
    <row r="28" spans="1:39">
      <c r="A28" s="96">
        <v>8</v>
      </c>
      <c r="B28" s="45" t="str" cm="1">
        <f t="array" ref="B28">IF(H28="PROJECT", CHAR(10) &amp; "- " &amp; _xlfn.TEXTJOIN(CHAR(10) &amp; "- ", TRUE, _xlfn._xlws.FILTER($I$9:$I$1000, ($C$9:$C$1000=C28) * ($H$9:$H$1000="Topic"))), "")</f>
        <v/>
      </c>
      <c r="C28" s="45">
        <f t="shared" si="0"/>
        <v>4</v>
      </c>
      <c r="D28" s="57">
        <v>4</v>
      </c>
      <c r="E28" s="58" t="s">
        <v>49</v>
      </c>
      <c r="F28" s="59">
        <v>20</v>
      </c>
      <c r="G28" s="60" t="s">
        <v>50</v>
      </c>
      <c r="H28" s="60" t="s">
        <v>51</v>
      </c>
      <c r="I28" s="61" t="s">
        <v>189</v>
      </c>
      <c r="J28" s="62" t="s">
        <v>190</v>
      </c>
      <c r="K28" s="103" t="str">
        <f t="shared" si="1"/>
        <v xml:space="preserve">[ROLE] Friendly tutor specializing in Python | [TOPIC] Create and unpack Python tuples to manage ordered collections of data while enforcing immutability constraints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 Level: Beginner | 🌐 Coding5s.com
**Concept:** Introduction to Tuples (Creation, Immutability, Unpacking)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unpack Python tuples to manage ordered collections of data while enforcing immutability constraints. Topic details: Introduction to Tuples (Creation, Immutability, Unpacking)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 Level: Beginner
**Topic:** Create and unpack Python tuples to manage ordered collections of data while enforcing immutability constraints
---
 | [FOOTER RULE - STRICT] End your response with: '--- ⚡ *Coding5s Mentor System — Eliminating Epistemic Debt*' | </v>
      </c>
      <c r="M28" s="52">
        <v>0</v>
      </c>
      <c r="N28" s="104" t="str">
        <f t="shared" si="3"/>
        <v>[ROLE] Careless Python Developer | [TASK] Generate debugging challenges in Python | | [TOPIC] Create and unpack Python tuples to manage ordered collections of data while enforcing immutability constraints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 Level: Beginner | 🌐 Coding5s.com
Concept: Introduction to Tuples (Creation, Immutability, Unpacking)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unpack Python tuples to manage ordered collections of data while enforcing immutability constraints. Topic details: Introduction to Tuples (Creation, Immutability, Unpacking)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Python script challenges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 Level: Beginner | 🌐 Coding5s.com
**Concept:** Introduction to Tuples (Creation, Immutability, Unpacking)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unpack Python tuples to manage ordered collections of data while enforcing immutability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unpack Python tuples to manage ordered collections of data while enforcing immutability constraints. Topic details: Introduction to Tuples (Creation, Immutability, Unpacking)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intentionally messy but functional code for learning debugging and improvement | [TOPIC] Create and unpack Python tuples to manage ordered collections of data while enforcing immutability constraints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Python | 📊 Level: Beginner | 🌐 Coding5s.com
**Concept:** Introduction to Tuples (Creation, Immutability, Unpacking)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and unpack Python tuples to manage ordered collections of data while enforcing immutability constraints. Topic details: Introduction to Tuples (Creation, Immutability, Unpacking)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implementation exercise with full solution for learning purposes | [TOPIC] Create and unpack Python tuples to manage ordered collections of data while enforcing immutability constraints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 Level: Beginner | 🌐 Coding5s.com
**Concept:** Introduction to Tuples (Creation, Immutability, Unpacking)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unpack Python tuples to manage ordered collections of data while enforcing immutability constraints. Goal: Introduction to Tuples (Creation, Immutability, Unpacking)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 Level: Beginner
**Topic:** Create and unpack Python tuples to manage ordered collections of data while enforcing immutability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191</v>
      </c>
      <c r="AF28" s="40" t="s">
        <v>192</v>
      </c>
      <c r="AG28" s="40" t="s">
        <v>193</v>
      </c>
      <c r="AH28" s="56" t="str">
        <f t="shared" si="16"/>
        <v/>
      </c>
      <c r="AI28" s="54"/>
      <c r="AJ28" s="54"/>
      <c r="AK28" s="54">
        <v>20</v>
      </c>
      <c r="AL28" s="54" t="s">
        <v>137</v>
      </c>
      <c r="AM28" s="54" t="s">
        <v>138</v>
      </c>
    </row>
    <row r="29" spans="1:39">
      <c r="A29" s="96">
        <v>8</v>
      </c>
      <c r="B29" s="45" t="str" cm="1">
        <f t="array" ref="B29">IF(H29="PROJECT", CHAR(10) &amp; "- " &amp; _xlfn.TEXTJOIN(CHAR(10) &amp; "- ", TRUE, _xlfn._xlws.FILTER($I$9:$I$1000, ($C$9:$C$1000=C29) * ($H$9:$H$1000="Topic"))), "")</f>
        <v/>
      </c>
      <c r="C29" s="45">
        <f t="shared" si="0"/>
        <v>4</v>
      </c>
      <c r="D29" s="46">
        <v>3</v>
      </c>
      <c r="E29" s="58" t="s">
        <v>49</v>
      </c>
      <c r="F29" s="48">
        <v>21</v>
      </c>
      <c r="G29" s="49" t="s">
        <v>50</v>
      </c>
      <c r="H29" s="49" t="s">
        <v>51</v>
      </c>
      <c r="I29" s="50" t="s">
        <v>194</v>
      </c>
      <c r="J29" s="51" t="s">
        <v>195</v>
      </c>
      <c r="K29" s="103" t="str">
        <f t="shared" si="1"/>
        <v xml:space="preserve">[ROLE] Friendly tutor specializing in Python | [TOPIC] Store and retrieve relational data in Python dictionaries using structured key-value pairs for rapid lookup operations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 Level: Beginner | 🌐 Coding5s.com
**Concept:** Introduction to Dictionaries (Key-Value pairs, Creation, Direct Access)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and retrieve relational data in Python dictionaries using structured key-value pairs for rapid lookup operations. Topic details: Introduction to Dictionaries (Key-Value pairs, Creation, Direct Access)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 Level: Beginner
**Topic:** Store and retrieve relational data in Python dictionaries using structured key-value pairs for rapid lookup operations
---
 | [FOOTER RULE - STRICT] End your response with: '--- ⚡ *Coding5s Mentor System — Eliminating Epistemic Debt*' | </v>
      </c>
      <c r="M29" s="53">
        <v>0</v>
      </c>
      <c r="N29" s="104" t="str">
        <f t="shared" si="3"/>
        <v>[ROLE] Careless Python Developer | [TASK] Generate debugging challenges in Python | | [TOPIC] Store and retrieve relational data in Python dictionaries using structured key-value pairs for rapid lookup operations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 Level: Beginner | 🌐 Coding5s.com
Concept: Introduction to Dictionaries (Key-Value pairs, Creation, Direct Access)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and retrieve relational data in Python dictionaries using structured key-value pairs for rapid lookup operations. Topic details: Introduction to Dictionaries (Key-Value pairs, Creation, Direct Access)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 Level: Beginner | 🌐 Coding5s.com
**Concept:** Introduction to Dictionaries (Key-Value pairs, Creation, Direct Access)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and retrieve relational data in Python dictionaries using structured key-value pairs for rapid lookup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and retrieve relational data in Python dictionaries using structured key-value pairs for rapid lookup operations. Topic details: Introduction to Dictionaries (Key-Value pairs, Creation, Direct Access)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Store and retrieve relational data in Python dictionaries using structured key-value pairs for rapid lookup operations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Python | 📊 Level: Beginner | 🌐 Coding5s.com
**Concept:** Introduction to Dictionaries (Key-Value pairs, Creation, Direct Access)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Store and retrieve relational data in Python dictionaries using structured key-value pairs for rapid lookup operations. Topic details: Introduction to Dictionaries (Key-Value pairs, Creation, Direct Access)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Store and retrieve relational data in Python dictionaries using structured key-value pairs for rapid lookup operations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 Level: Beginner | 🌐 Coding5s.com
**Concept:** Introduction to Dictionaries (Key-Value pairs, Creation, Direct Access)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and retrieve relational data in Python dictionaries using structured key-value pairs for rapid lookup operations. Goal: Introduction to Dictionaries (Key-Value pairs, Creation, Direct Access)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 Level: Beginner
**Topic:** Store and retrieve relational data in Python dictionaries using structured key-value pairs for rapid lookup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196</v>
      </c>
      <c r="AF29" s="40" t="s">
        <v>197</v>
      </c>
      <c r="AG29" s="40" t="s">
        <v>198</v>
      </c>
      <c r="AH29" s="56" t="str">
        <f t="shared" si="16"/>
        <v/>
      </c>
      <c r="AI29" s="54"/>
      <c r="AJ29" s="54"/>
      <c r="AK29" s="54">
        <v>21</v>
      </c>
      <c r="AL29" s="54" t="s">
        <v>144</v>
      </c>
      <c r="AM29" s="54" t="s">
        <v>145</v>
      </c>
    </row>
    <row r="30" spans="1:39">
      <c r="A30" s="96">
        <v>10</v>
      </c>
      <c r="B30" s="45" t="str" cm="1">
        <f t="array" ref="B30">IF(H30="PROJECT", CHAR(10) &amp; "- " &amp; _xlfn.TEXTJOIN(CHAR(10) &amp; "- ", TRUE, _xlfn._xlws.FILTER($I$9:$I$1000, ($C$9:$C$1000=C30) * ($H$9:$H$1000="Topic"))), "")</f>
        <v/>
      </c>
      <c r="C30" s="45">
        <f t="shared" si="0"/>
        <v>4</v>
      </c>
      <c r="D30" s="57">
        <v>5</v>
      </c>
      <c r="E30" s="58" t="s">
        <v>49</v>
      </c>
      <c r="F30" s="59">
        <v>22</v>
      </c>
      <c r="G30" s="60" t="s">
        <v>50</v>
      </c>
      <c r="H30" s="60" t="s">
        <v>51</v>
      </c>
      <c r="I30" s="61" t="s">
        <v>199</v>
      </c>
      <c r="J30" s="62" t="s">
        <v>200</v>
      </c>
      <c r="K30" s="103" t="str">
        <f t="shared" si="1"/>
        <v xml:space="preserve">[ROLE] Friendly tutor specializing in Python | [TOPIC] Manipulate and iterate through Python dictionaries using built-in methods like keys(), values(), items(), get(), and update() to manage mapping data safely | [LEVEL] Beginner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 Level: Beginner | 🌐 Coding5s.com
**Concept:** Dictionary Methods (keys(), values(), items(), get(), update())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iterate through Python dictionaries using built-in methods like keys(), values(), items(), get(), and update() to manage mapping data safely. Topic details: Dictionary Methods (keys(), values(), items(), get(), update())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 Level: Beginner
**Topic:** Manipulate and iterate through Python dictionaries using built-in methods like keys(), values(), items(), get(), and update() to manage mapping data safely
---
 | [FOOTER RULE - STRICT] End your response with: '--- ⚡ *Coding5s Mentor System — Eliminating Epistemic Debt*' | </v>
      </c>
      <c r="M30" s="52">
        <v>0</v>
      </c>
      <c r="N30" s="104" t="str">
        <f t="shared" si="3"/>
        <v>[ROLE] Careless Python Developer | [TASK] Generate debugging challenges in Python | | [TOPIC] Manipulate and iterate through Python dictionaries using built-in methods like keys(), values(), items(), get(), and update() to manage mapping data safely | | [LEVEL] Beginner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 Level: Beginner | 🌐 Coding5s.com
Concept: Dictionary Methods (keys(), values(), items(), get(), update())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iterate through Python dictionaries using built-in methods like keys(), values(), items(), get(), and update() to manage mapping data safely. Topic details: Dictionary Methods (keys(), values(), items(), get(), update())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 Level: Beginner | 🌐 Coding5s.com
**Concept:** Dictionary Methods (keys(), values(), items(), get(), update())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iterate through Python dictionaries using built-in methods like keys(), values(), items(), get(), and update() to manage mapping data safely.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iterate through Python dictionaries using built-in methods like keys(), values(), items(), get(), and update() to manage mapping data safely. Topic details: Dictionary Methods (keys(), values(), items(), get(), update())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Manipulate and iterate through Python dictionaries using built-in methods like keys(), values(), items(), get(), and update() to manage mapping data safely | [LEVEL] Beginner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Python | 📊 Level: Beginner | 🌐 Coding5s.com
**Concept:** Dictionary Methods (keys(), values(), items(), get(), update())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iterate through Python dictionaries using built-in methods like keys(), values(), items(), get(), and update() to manage mapping data safely. Topic details: Dictionary Methods (keys(), values(), items(), get(), update())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Manipulate and iterate through Python dictionaries using built-in methods like keys(), values(), items(), get(), and update() to manage mapping data safely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 Level: Beginner | 🌐 Coding5s.com
**Concept:** Dictionary Methods (keys(), values(), items(), get(), update())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iterate through Python dictionaries using built-in methods like keys(), values(), items(), get(), and update() to manage mapping data safely. Goal: Dictionary Methods (keys(), values(), items(), get(), update())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 Level: Beginner
**Topic:** Manipulate and iterate through Python dictionaries using built-in methods like keys(), values(), items(), get(), and update() to manage mapping data safely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201</v>
      </c>
      <c r="AF30" s="40" t="s">
        <v>202</v>
      </c>
      <c r="AG30" s="40" t="s">
        <v>203</v>
      </c>
      <c r="AH30" s="56" t="str">
        <f t="shared" si="16"/>
        <v/>
      </c>
      <c r="AI30" s="54"/>
      <c r="AJ30" s="54"/>
      <c r="AK30" s="54">
        <v>22</v>
      </c>
      <c r="AL30" s="54" t="s">
        <v>151</v>
      </c>
      <c r="AM30" s="54" t="s">
        <v>152</v>
      </c>
    </row>
    <row r="31" spans="1:39">
      <c r="A31" s="96">
        <v>8</v>
      </c>
      <c r="B31" s="45" t="str" cm="1">
        <f t="array" ref="B31">IF(H31="PROJECT", CHAR(10) &amp; "- " &amp; _xlfn.TEXTJOIN(CHAR(10) &amp; "- ", TRUE, _xlfn._xlws.FILTER($I$9:$I$1000, ($C$9:$C$1000=C31) * ($H$9:$H$1000="Topic"))), "")</f>
        <v/>
      </c>
      <c r="C31" s="45">
        <f t="shared" si="0"/>
        <v>4</v>
      </c>
      <c r="D31" s="46">
        <v>4</v>
      </c>
      <c r="E31" s="58" t="s">
        <v>49</v>
      </c>
      <c r="F31" s="48">
        <v>23</v>
      </c>
      <c r="G31" s="49" t="s">
        <v>50</v>
      </c>
      <c r="H31" s="49" t="s">
        <v>51</v>
      </c>
      <c r="I31" s="50" t="s">
        <v>204</v>
      </c>
      <c r="J31" s="51" t="s">
        <v>205</v>
      </c>
      <c r="K31" s="103" t="str">
        <f t="shared" si="1"/>
        <v xml:space="preserve">[ROLE] Friendly tutor specializing in Python | [TOPIC] Create Python sets to enforce data uniqueness and manage unordered collections using methods like add() and remove()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 Level: Beginner | 🌐 Coding5s.com
**Concept:** Introduction to Sets (Creation, Uniqueness, add(), 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Python sets to enforce data uniqueness and manage unordered collections using methods like add() and remove(). Topic details: Introduction to Sets (Creation, Uniqueness, add(), remove())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 Level: Beginner
**Topic:** Create Python sets to enforce data uniqueness and manage unordered collections using methods like add() and remove()
---
 | [FOOTER RULE - STRICT] End your response with: '--- ⚡ *Coding5s Mentor System — Eliminating Epistemic Debt*' | </v>
      </c>
      <c r="M31" s="53">
        <v>0</v>
      </c>
      <c r="N31" s="104" t="str">
        <f t="shared" si="3"/>
        <v>[ROLE] Careless Python Developer | [TASK] Generate debugging challenges in Python | | [TOPIC] Create Python sets to enforce data uniqueness and manage unordered collections using methods like add() and remove()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 Level: Beginner | 🌐 Coding5s.com
Concept: Introduction to Sets (Creation, Uniqueness, add(), remove())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Python sets to enforce data uniqueness and manage unordered collections using methods like add() and remove(). Topic details: Introduction to Sets (Creation, Uniqueness, add(), 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 Level: Beginner | 🌐 Coding5s.com
**Concept:** Introduction to Sets (Creation, Uniqueness, add(), remove())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Python sets to enforce data uniqueness and manage unordered collections using methods like add() and 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Python sets to enforce data uniqueness and manage unordered collections using methods like add() and remove(). Topic details: Introduction to Sets (Creation, Uniqueness, add(), 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Create Python sets to enforce data uniqueness and manage unordered collections using methods like add() and remove()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Python | 📊 Level: Beginner | 🌐 Coding5s.com
**Concept:** Introduction to Sets (Creation, Uniqueness, add(), remove())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Python sets to enforce data uniqueness and manage unordered collections using methods like add() and remove(). Topic details: Introduction to Sets (Creation, Uniqueness, add(), 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Create Python sets to enforce data uniqueness and manage unordered collections using methods like add() and remove()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 Level: Beginner | 🌐 Coding5s.com
**Concept:** Introduction to Sets (Creation, Uniqueness, add(), 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Python sets to enforce data uniqueness and manage unordered collections using methods like add() and remove(). Goal: Introduction to Sets (Creation, Uniqueness, add(), 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 Level: Beginner
**Topic:** Create Python sets to enforce data uniqueness and manage unordered collections using methods like add() and remove()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206</v>
      </c>
      <c r="AF31" s="40" t="s">
        <v>207</v>
      </c>
      <c r="AG31" s="40" t="s">
        <v>208</v>
      </c>
      <c r="AH31" s="56" t="str">
        <f t="shared" si="16"/>
        <v/>
      </c>
      <c r="AI31" s="54"/>
      <c r="AJ31" s="54"/>
      <c r="AK31" s="54">
        <v>23</v>
      </c>
      <c r="AL31" s="54" t="s">
        <v>158</v>
      </c>
      <c r="AM31" s="54" t="s">
        <v>159</v>
      </c>
    </row>
    <row r="32" spans="1:39">
      <c r="A32" s="96">
        <v>10</v>
      </c>
      <c r="B32" s="45" t="str" cm="1">
        <f t="array" ref="B32">IF(H32="PROJECT", CHAR(10) &amp; "- " &amp; _xlfn.TEXTJOIN(CHAR(10) &amp; "- ", TRUE, _xlfn._xlws.FILTER($I$9:$I$1000, ($C$9:$C$1000=C32) * ($H$9:$H$1000="Topic"))), "")</f>
        <v/>
      </c>
      <c r="C32" s="45">
        <f t="shared" si="0"/>
        <v>4</v>
      </c>
      <c r="D32" s="57">
        <v>4</v>
      </c>
      <c r="E32" s="58" t="s">
        <v>49</v>
      </c>
      <c r="F32" s="59">
        <v>24</v>
      </c>
      <c r="G32" s="60" t="s">
        <v>50</v>
      </c>
      <c r="H32" s="60" t="s">
        <v>51</v>
      </c>
      <c r="I32" s="61" t="s">
        <v>209</v>
      </c>
      <c r="J32" s="62" t="s">
        <v>210</v>
      </c>
      <c r="K32" s="103" t="str">
        <f t="shared" si="1"/>
        <v xml:space="preserve">[ROLE] Friendly tutor specializing in Python | [TOPIC] Compare multiple datasets in Python using mathematical set operations such as union(), intersection(), difference(), and symmetric_difference() to find common or unique elements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 Level: Beginner | 🌐 Coding5s.com
**Concept:** Set Operations (union(), intersection(), difference(), symmetric_difference())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multiple datasets in Python using mathematical set operations such as union(), intersection(), difference(), and symmetric_difference() to find common or unique elements. Topic details: Set Operations (union(), intersection(), difference(), symmetric_difference())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 Level: Beginner
**Topic:** Compare multiple datasets in Python using mathematical set operations such as union(), intersection(), difference(), and symmetric_difference() to find common or unique elements
---
 | [FOOTER RULE - STRICT] End your response with: '--- ⚡ *Coding5s Mentor System — Eliminating Epistemic Debt*' | </v>
      </c>
      <c r="M32" s="52">
        <v>0</v>
      </c>
      <c r="N32" s="104" t="str">
        <f t="shared" si="3"/>
        <v>[ROLE] Careless Python Developer | [TASK] Generate debugging challenges in Python | | [TOPIC] Compare multiple datasets in Python using mathematical set operations such as union(), intersection(), difference(), and symmetric_difference() to find common or unique elements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 Level: Beginner | 🌐 Coding5s.com
Concept: Set Operations (union(), intersection(), difference(), symmetric_difference())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Python script challenges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 Level: Beginner | 🌐 Coding5s.com
**Concept:** Set Operations (union(), intersection(), difference(), symmetric_difference())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multiple datasets in Python using mathematical set operations such as union(), intersection(), difference(), and symmetric_difference() to find common or unique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intentionally messy but functional code for learning debugging and improvement | [TOPIC] Compare multiple datasets in Python using mathematical set operations such as union(), intersection(), difference(), and symmetric_difference() to find common or unique elements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#24 | Stage 4 🧹 Refactor | Python | 📊 Level: Beginner | 🌐 Coding5s.com
**Concept:** Set Operations (union(), intersection(), difference(), symmetric_difference())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implementation exercise with full solution for learning purposes | [TOPIC] Compare multiple datasets in Python using mathematical set operations such as union(), intersection(), difference(), and symmetric_difference() to find common or unique elements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 Level: Beginner | 🌐 Coding5s.com
**Concept:** Set Operations (union(), intersection(), difference(), symmetric_difference())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multiple datasets in Python using mathematical set operations such as union(), intersection(), difference(), and symmetric_difference() to find common or unique elements. Goal: Set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 Level: Beginner
**Topic:** Compare multiple datasets in Python using mathematical set operations such as union(), intersection(), difference(), and symmetric_difference() to find common or unique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165</v>
      </c>
      <c r="AM32" s="54" t="s">
        <v>166</v>
      </c>
    </row>
    <row r="33" spans="1:39">
      <c r="A33" s="96" t="s">
        <v>90</v>
      </c>
      <c r="B33" s="45" t="str" cm="1">
        <f t="array" ref="B33">IF(H33="PROJECT", CHAR(10) &amp; "- " &amp; _xlfn.TEXTJOIN(CHAR(10) &amp; "- ", TRUE, _xlfn._xlws.FILTER($I$9:$I$1000, ($C$9:$C$1000=C33) * ($H$9:$H$1000="Topic"))), "")</f>
        <v xml:space="preserve">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v>
      </c>
      <c r="C33" s="45">
        <f t="shared" si="0"/>
        <v>4</v>
      </c>
      <c r="D33" s="46">
        <v>0</v>
      </c>
      <c r="E33" s="58" t="s">
        <v>49</v>
      </c>
      <c r="F33" s="48">
        <v>25</v>
      </c>
      <c r="G33" s="49" t="s">
        <v>50</v>
      </c>
      <c r="H33" s="49" t="s">
        <v>91</v>
      </c>
      <c r="I33" s="50" t="s">
        <v>211</v>
      </c>
      <c r="J33" s="51" t="s">
        <v>212</v>
      </c>
      <c r="K33" s="103" t="str">
        <f t="shared" si="1"/>
        <v>[TASK] Teach through a practical Python -  project following the micro-learning methodology, acting as a supportive tutor, creating a project about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contact management program that takes a raw collection of names and numbers, processes them using sets to remove duplicates and dictionaries to map relationships, and outputs a clean, unique contact registry. Topics applied in this project: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 Level: Beginner
**Project:** Build a Python contact management program that takes a raw collection of names and numbers, processes them using sets to remove duplicates and dictionaries to map relationships, and outputs a clean, unique contact registry
---
 | [FOOTER RULE - STRICT] End your response with: '--- ⚡ *Coding5s Mentor System — Eliminating Epistemic Debt*' | </v>
      </c>
      <c r="M33" s="53">
        <v>0</v>
      </c>
      <c r="N33" s="104" t="str">
        <f t="shared" si="3"/>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 Level: Beginner | 🌐 Coding5s.com
Project: Contact &amp; Data Deduplicator (Dicts, Tuples, Sets)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 Level: Beginner | 🌐 Coding5s.com
**Project:** Contact &amp; Data Deduplicator (Dicts, Tuples, Sets)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[HEADER RULE - STRICT] You MUST start your entire response EXACTLY with this markdown block (do not print anything before it):
### 🚀 Project #25 | Stage 4 | Python | 📊 Level: Beginner | 🌐 Coding5s.com
**Project:** Contact &amp; Data Deduplicator (Dicts, Tuples, Sets)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 Level: Beginner | 🌐 Coding5s.com
**Project:** Contact &amp; Data Deduplicator (Dicts, Tuples, Sets)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contact management program that takes a raw collection of names and numbers, processes them using sets to remove duplicates and dictionaries to map relationships, and outputs a clean, unique contact registry. Topics integrated: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Business Goal: Contact &amp; Data Deduplicator (Dicts, Tuples,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 Level: Beginner
**Project:** Build a Python contact management program that takes a raw collection of names and numbers, processes them using sets to remove duplicates and dictionaries to map relationships, and outputs a clean, unique contact registry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[TASK] Teach through a practical Python -  project following the micro-learning methodology, acting as a supportive tutor, creating a project about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2"/>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 Level: Beginner | 🌐 Coding5s.com
Project: Contact &amp; Data Deduplicator (Dicts, Tuples, Sets)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3"/>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 Level: Beginner | 🌐 Coding5s.com
**Project:** Contact &amp; Data Deduplicator (Dicts, Tuples, Sets)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4"/>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[HEADER RULE - STRICT] You MUST start your entire response EXACTLY with this markdown block (do not print anything before it):
### 🚀 Project #25 | Stage 4 | Python | 📊 Level: Beginner | 🌐 Coding5s.com
**Project:** Contact &amp; Data Deduplicator (Dicts, Tuples, Sets)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5"/>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 Level: Beginner | 🌐 Coding5s.com
**Project:** Contact &amp; Data Deduplicator (Dicts, Tuples, Sets)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16"/>
        <v/>
      </c>
      <c r="AI33" s="54"/>
      <c r="AJ33" s="54"/>
      <c r="AK33" s="54">
        <v>25</v>
      </c>
      <c r="AL33" s="54" t="s">
        <v>172</v>
      </c>
      <c r="AM33" s="54" t="s">
        <v>173</v>
      </c>
    </row>
    <row r="34" spans="1:39">
      <c r="A34" s="96">
        <v>8</v>
      </c>
      <c r="B34" s="45" t="str" cm="1">
        <f t="array" ref="B34">IF(H34="PROJECT", CHAR(10) &amp; "- " &amp; _xlfn.TEXTJOIN(CHAR(10) &amp; "- ", TRUE, _xlfn._xlws.FILTER($I$9:$I$1000, ($C$9:$C$1000=C34) * ($H$9:$H$1000="Topic"))), "")</f>
        <v/>
      </c>
      <c r="C34" s="45">
        <f t="shared" si="0"/>
        <v>5</v>
      </c>
      <c r="D34" s="57">
        <v>4</v>
      </c>
      <c r="E34" s="58" t="s">
        <v>49</v>
      </c>
      <c r="F34" s="59">
        <v>26</v>
      </c>
      <c r="G34" s="60" t="s">
        <v>50</v>
      </c>
      <c r="H34" s="60" t="s">
        <v>51</v>
      </c>
      <c r="I34" s="61" t="s">
        <v>213</v>
      </c>
      <c r="J34" s="62" t="s">
        <v>214</v>
      </c>
      <c r="K34" s="103" t="str">
        <f t="shared" si="1"/>
        <v xml:space="preserve">[ROLE] Friendly tutor specializing in Python | [TOPIC] Automate repetitive tasks in Python by using for loops to sequentially iterate through elements in strings, lists, and tuples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 Level: Beginner | 🌐 Coding5s.com
**Concept:** Iteration: The for loop (Iterating strings, lists, tuples)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repetitive tasks in Python by using for loops to sequentially iterate through elements in strings, lists, and tuples. Topic details: Iteration: The for loop (Iterating strings, lists, tuples)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 Level: Beginner
**Topic:** Automate repetitive tasks in Python by using for loops to sequentially iterate through elements in strings, lists, and tuples
---
 | [FOOTER RULE - STRICT] End your response with: '--- ⚡ *Coding5s Mentor System — Eliminating Epistemic Debt*' | </v>
      </c>
      <c r="M34" s="52">
        <v>0</v>
      </c>
      <c r="N34" s="104" t="str">
        <f t="shared" si="3"/>
        <v>[ROLE] Careless Python Developer | [TASK] Generate debugging challenges in Python | | [TOPIC] Automate repetitive tasks in Python by using for loops to sequentially iterate through elements in strings, lists, and tuples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 Level: Beginner | 🌐 Coding5s.com
Concept: Iteration: The for loop (Iterating strings, lists, tuples)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repetitive tasks in Python by using for loops to sequentially iterate through elements in strings, lists, and tuples. Topic details: Iteration: The for loop (Iterating strings, lists, 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Python script challenges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 Level: Beginner | 🌐 Coding5s.com
**Concept:** Iteration: The for loop (Iterating strings, lists, tuples)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repetitive tasks in Python by using for loops to sequentially iterate through elements in strings, lists, and tuples.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repetitive tasks in Python by using for loops to sequentially iterate through elements in strings, lists, and tuples. Topic details: Iteration: The for loop (Iterating strings, lists, 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intentionally messy but functional code for learning debugging and improvement | [TOPIC] Automate repetitive tasks in Python by using for loops to sequentially iterate through elements in strings, lists, and tuples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Python | 📊 Level: Beginner | 🌐 Coding5s.com
**Concept:** Iteration: The for loop (Iterating strings, lists, tuples)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repetitive tasks in Python by using for loops to sequentially iterate through elements in strings, lists, and tuples. Topic details: Iteration: The for loop (Iterating strings, lists, 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implementation exercise with full solution for learning purposes | [TOPIC] Automate repetitive tasks in Python by using for loops to sequentially iterate through elements in strings, lists, and tuples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 Level: Beginner | 🌐 Coding5s.com
**Concept:** Iteration: The for loop (Iterating strings, lists, tuples)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repetitive tasks in Python by using for loops to sequentially iterate through elements in strings, lists, and tuples. Goal: Iteration: The for loop (Iterating strings, lists, 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 Level: Beginner
**Topic:** Automate repetitive tasks in Python by using for loops to sequentially iterate through elements in strings, lists, and tuples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179</v>
      </c>
      <c r="AM34" s="54" t="s">
        <v>180</v>
      </c>
    </row>
    <row r="35" spans="1:39">
      <c r="A35" s="96">
        <v>10</v>
      </c>
      <c r="B35" s="45" t="str" cm="1">
        <f t="array" ref="B35">IF(H35="PROJECT", CHAR(10) &amp; "- " &amp; _xlfn.TEXTJOIN(CHAR(10) &amp; "- ", TRUE, _xlfn._xlws.FILTER($I$9:$I$1000, ($C$9:$C$1000=C35) * ($H$9:$H$1000="Topic"))), "")</f>
        <v/>
      </c>
      <c r="C35" s="45">
        <f t="shared" si="0"/>
        <v>5</v>
      </c>
      <c r="D35" s="46">
        <v>4</v>
      </c>
      <c r="E35" s="58" t="s">
        <v>49</v>
      </c>
      <c r="F35" s="48">
        <v>27</v>
      </c>
      <c r="G35" s="49" t="s">
        <v>50</v>
      </c>
      <c r="H35" s="49" t="s">
        <v>51</v>
      </c>
      <c r="I35" s="50" t="s">
        <v>215</v>
      </c>
      <c r="J35" s="51" t="s">
        <v>216</v>
      </c>
      <c r="K35" s="103" t="str">
        <f t="shared" si="1"/>
        <v xml:space="preserve">[ROLE] Friendly tutor specializing in Python | [TOPIC] Execute code repeatedly based on a condition in Python using while loops, and manage loop execution flow using break, continue, and pass statements | [LEVEL] Beginner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 Level: Beginner | 🌐 Coding5s.com
**Concept:** Iteration: The while loop &amp; Control Statements (break, continue, pass)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code repeatedly based on a condition in Python using while loops, and manage loop execution flow using break, continue, and pass statements. Topic details: Iteration: The while loop &amp; Control Statements (break, continue, pass)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 Level: Beginner
**Topic:** Execute code repeatedly based on a condition in Python using while loops, and manage loop execution flow using break, continue, and pass statements
---
 | [FOOTER RULE - STRICT] End your response with: '--- ⚡ *Coding5s Mentor System — Eliminating Epistemic Debt*' | </v>
      </c>
      <c r="M35" s="53">
        <v>0</v>
      </c>
      <c r="N35" s="104" t="str">
        <f t="shared" si="3"/>
        <v>[ROLE] Careless Python Developer | [TASK] Generate debugging challenges in Python | | [TOPIC] Execute code repeatedly based on a condition in Python using while loops, and manage loop execution flow using break, continue, and pass statements | | [LEVEL] Beginner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 Level: Beginner | 🌐 Coding5s.com
Concept: Iteration: The while loop &amp; Control Statements (break, continue, pass)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code repeatedly based on a condition in Python using while loops, and manage loop execution flow using break, continue, and pass statements. Topic details: Iteration: The while loop &amp; Control Statements (break, continue, pass)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 Level: Beginner | 🌐 Coding5s.com
**Concept:** Iteration: The while loop &amp; Control Statements (break, continue, pass)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code repeatedly based on a condition in Python using while loops, and manage loop execution flow using break, continue, and pass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Execute code repeatedly based on a condition in Python using while loops, and manage loop execution flow using break, continue, and pass statements | [LEVEL] Beginner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Python | 📊 Level: Beginner | 🌐 Coding5s.com
**Concept:** Iteration: The while loop &amp; Control Statements (break, continue, pass)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code repeatedly based on a condition in Python using while loops, and manage loop execution flow using break, continue, and pass statements. Topic details: Iteration: The while loop &amp; Control Statements (break, continue, pass)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Execute code repeatedly based on a condition in Python using while loops, and manage loop execution flow using break, continue, and pass statements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 Level: Beginner | 🌐 Coding5s.com
**Concept:** Iteration: The while loop &amp; Control Statements (break, continue, pass)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code repeatedly based on a condition in Python using while loops, and manage loop execution flow using break, continue, and pass statements. Goal: Iteration: The while loop &amp; Control Statements (break, continue, pass)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 Level: Beginner
**Topic:** Execute code repeatedly based on a condition in Python using while loops, and manage loop execution flow using break, continue, and pass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186</v>
      </c>
      <c r="AM35" s="54" t="s">
        <v>187</v>
      </c>
    </row>
    <row r="36" spans="1:39">
      <c r="A36" s="96">
        <v>8</v>
      </c>
      <c r="B36" s="45" t="str" cm="1">
        <f t="array" ref="B36">IF(H36="PROJECT", CHAR(10) &amp; "- " &amp; _xlfn.TEXTJOIN(CHAR(10) &amp; "- ", TRUE, _xlfn._xlws.FILTER($I$9:$I$1000, ($C$9:$C$1000=C36) * ($H$9:$H$1000="Topic"))), "")</f>
        <v/>
      </c>
      <c r="C36" s="45">
        <f t="shared" si="0"/>
        <v>5</v>
      </c>
      <c r="D36" s="57">
        <v>3</v>
      </c>
      <c r="E36" s="58" t="s">
        <v>49</v>
      </c>
      <c r="F36" s="59">
        <v>28</v>
      </c>
      <c r="G36" s="60" t="s">
        <v>50</v>
      </c>
      <c r="H36" s="60" t="s">
        <v>51</v>
      </c>
      <c r="I36" s="61" t="s">
        <v>217</v>
      </c>
      <c r="J36" s="62" t="s">
        <v>218</v>
      </c>
      <c r="K36" s="103" t="str">
        <f t="shared" si="1"/>
        <v xml:space="preserve">[ROLE] Friendly tutor specializing in Python | [TOPIC] Optimize Python conditional loops and statements by using the walrus operator (:=) to assign variables and evaluate expressions simultaneously | [LEVEL] Beginner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 Level: Beginner | 🌐 Coding5s.com
**Concept:** Assignment Expressions with the Walrus Operator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conditional loops and statements by using the walrus operator (:=) to assign variables and evaluate expressions simultaneously. Topic details: Assignment Expressions with the Walrus Operator (:=) | [LANGUAGE CONSISTENCY RULE] ALL output text MUST be written strictly in (Spanish). | [LANGUAGE SEED CONTEXT] Language Seed Not Necessary | [LANGUAGE] Spanish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 Level: Beginner
**Topic:** Optimize Python conditional loops and statements by using the walrus operator (:=) to assign variables and evaluate expressions simultaneously
---
 | [FOOTER RULE - STRICT] End your response with: '--- ⚡ *Coding5s Mentor System — Eliminating Epistemic Debt*' | </v>
      </c>
      <c r="M36" s="52">
        <v>0</v>
      </c>
      <c r="N36" s="104" t="str">
        <f t="shared" si="3"/>
        <v>[ROLE] Careless Python Developer | [TASK] Generate debugging challenges in Python | | [TOPIC] Optimize Python conditional loops and statements by using the walrus operator (:=) to assign variables and evaluate expressions simultaneously | | [LEVEL] Beginner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 Level: Beginner | 🌐 Coding5s.com
Concept: Assignment Expressions with the Walrus Operator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conditional loops and statements by using the walrus operator (:=) to assign variables and evaluate expressions simultaneously. Topic details: Assignment Expressions with the Walrus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 Level: Beginner | 🌐 Coding5s.com
**Concept:** Assignment Expressions with the Walrus Operator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conditional loops and statements by using the walrus operator (:=) to assign variables and evaluate expressions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conditional loops and statements by using the walrus operator (:=) to assign variables and evaluate expressions simultaneously. Topic details: Assignment Expressions with the Walrus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Optimize Python conditional loops and statements by using the walrus operator (:=) to assign variables and evaluate expressions simultaneously | [LEVEL] Beginner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Python | 📊 Level: Beginner | 🌐 Coding5s.com
**Concept:** Assignment Expressions with the Walrus Operator (:=)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conditional loops and statements by using the walrus operator (:=) to assign variables and evaluate expressions simultaneously. Topic details: Assignment Expressions with the Walrus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Optimize Python conditional loops and statements by using the walrus operator (:=) to assign variables and evaluate expressions simultaneously | [LEVEL] Beginner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 Level: Beginner | 🌐 Coding5s.com
**Concept:** Assignment Expressions with the Walrus Operator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conditional loops and statements by using the walrus operator (:=) to assign variables and evaluate expressions simultaneously. Goal: Assignment Expressions with the Walrus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 Level: Beginner
**Topic:** Optimize Python conditional loops and statements by using the walrus operator (:=) to assign variables and evaluate expressions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191</v>
      </c>
      <c r="AM36" s="54" t="s">
        <v>192</v>
      </c>
    </row>
    <row r="37" spans="1:39">
      <c r="A37" s="96">
        <v>10</v>
      </c>
      <c r="B37" s="45" t="str" cm="1">
        <f t="array" ref="B37">IF(H37="PROJECT", CHAR(10) &amp; "- " &amp; _xlfn.TEXTJOIN(CHAR(10) &amp; "- ", TRUE, _xlfn._xlws.FILTER($I$9:$I$1000, ($C$9:$C$1000=C37) * ($H$9:$H$1000="Topic"))), "")</f>
        <v/>
      </c>
      <c r="C37" s="45">
        <f t="shared" si="0"/>
        <v>5</v>
      </c>
      <c r="D37" s="46">
        <v>4</v>
      </c>
      <c r="E37" s="58" t="s">
        <v>49</v>
      </c>
      <c r="F37" s="48">
        <v>29</v>
      </c>
      <c r="G37" s="49" t="s">
        <v>219</v>
      </c>
      <c r="H37" s="49" t="s">
        <v>51</v>
      </c>
      <c r="I37" s="50" t="s">
        <v>230</v>
      </c>
      <c r="J37" s="51" t="s">
        <v>231</v>
      </c>
      <c r="K37" s="103" t="str">
        <f t="shared" si="1"/>
        <v xml:space="preserve">[ROLE] Friendly tutor specializing in Python | [TOPIC] Define reusable blocks of Python code by creating custom functions using the def keyword and implementing basic return statements to output results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 Level: Intermediate | 🌐 Coding5s.com
**Concept:** Introduction to Functions (def, basic return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blocks of Python code by creating custom functions using the def keyword and implementing basic return statements to output results. Topic details: Introduction to Functions (def, basic return statements)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 Level: Intermediate
**Topic:** Define reusable blocks of Python code by creating custom functions using the def keyword and implementing basic return statements to output results
---
 | [FOOTER RULE - STRICT] End your response with: '--- ⚡ *Coding5s Mentor System — Eliminating Epistemic Debt*' | </v>
      </c>
      <c r="M37" s="53">
        <v>0</v>
      </c>
      <c r="N37" s="104" t="str">
        <f t="shared" si="3"/>
        <v>[ROLE] Careless Python Developer | [TASK] Generate debugging challenges in Python | | [TOPIC] Define reusable blocks of Python code by creating custom functions using the def keyword and implementing basic return statements to output results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 Level: Intermediate | 🌐 Coding5s.com
Concept: Introduction to Functions (def, basic return statements)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blocks of Python code by creating custom functions using the def keyword and implementing basic return statements to output results. Topic details: Introduction to Functions (def, basic return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 Level: Intermediate | 🌐 Coding5s.com
**Concept:** Introduction to Functions (def, basic return statements)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blocks of Python code by creating custom functions using the def keyword and implementing basic return statements to output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blocks of Python code by creating custom functions using the def keyword and implementing basic return statements to output results. Topic details: Introduction to Functions (def, basic return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Define reusable blocks of Python code by creating custom functions using the def keyword and implementing basic return statements to output results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Python | 📊 Level: Intermediate | 🌐 Coding5s.com
**Concept:** Introduction to Functions (def, basic return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Define reusable blocks of Python code by creating custom functions using the def keyword and implementing basic return statements to output results. Topic details: Introduction to Functions (def, basic return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Define reusable blocks of Python code by creating custom functions using the def keyword and implementing basic return statements to output results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 Level: Intermediate | 🌐 Coding5s.com
**Concept:** Introduction to Functions (def, basic return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blocks of Python code by creating custom functions using the def keyword and implementing basic return statements to output results. Goal: Introduction to Functions (def, basic return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 Level: Intermediate
**Topic:** Define reusable blocks of Python code by creating custom functions using the def keyword and implementing basic return statements to output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196</v>
      </c>
      <c r="AM37" s="54" t="s">
        <v>197</v>
      </c>
    </row>
    <row r="38" spans="1:39">
      <c r="A38" s="96">
        <v>8</v>
      </c>
      <c r="B38" s="45" t="str" cm="1">
        <f t="array" ref="B38">IF(H38="PROJECT", CHAR(10) &amp; "- " &amp; _xlfn.TEXTJOIN(CHAR(10) &amp; "- ", TRUE, _xlfn._xlws.FILTER($I$9:$I$1000, ($C$9:$C$1000=C38) * ($H$9:$H$1000="Topic"))), "")</f>
        <v/>
      </c>
      <c r="C38" s="45">
        <f t="shared" si="0"/>
        <v>5</v>
      </c>
      <c r="D38" s="57">
        <v>3</v>
      </c>
      <c r="E38" s="58" t="s">
        <v>49</v>
      </c>
      <c r="F38" s="59">
        <v>30</v>
      </c>
      <c r="G38" s="60" t="s">
        <v>219</v>
      </c>
      <c r="H38" s="60" t="s">
        <v>51</v>
      </c>
      <c r="I38" s="61" t="s">
        <v>220</v>
      </c>
      <c r="J38" s="62" t="s">
        <v>221</v>
      </c>
      <c r="K38" s="103" t="str">
        <f t="shared" si="1"/>
        <v xml:space="preserve">[ROLE] Friendly tutor specializing in Python | [TOPIC] Enhance Python loop iterations using tools like range() for numerical generation, enumerate() for index tracking, and zip() for parallel sequence iteration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 Level: Intermediate | 🌐 Coding5s.com
**Concept:** Advanced Iteration Tools (range(), enumerate(), zip())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loop iterations using tools like range() for numerical generation, enumerate() for index tracking, and zip() for parallel sequence iteration. Topic details: Advanced Iteration Tools (range(), enumerate(), zip())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 Level: Intermediate
**Topic:** Enhance Python loop iterations using tools like range() for numerical generation, enumerate() for index tracking, and zip() for parallel sequence iteration
---
 | [FOOTER RULE - STRICT] End your response with: '--- ⚡ *Coding5s Mentor System — Eliminating Epistemic Debt*' | </v>
      </c>
      <c r="M38" s="52">
        <v>0</v>
      </c>
      <c r="N38" s="104" t="str">
        <f t="shared" si="3"/>
        <v>[ROLE] Careless Python Developer | [TASK] Generate debugging challenges in Python | | [TOPIC] Enhance Python loop iterations using tools like range() for numerical generation, enumerate() for index tracking, and zip() for parallel sequence iteration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 Level: Intermediate | 🌐 Coding5s.com
Concept: Advanced Iteration Tools (range(), enumerate(), zip())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loop iterations using tools like range() for numerical generation, enumerate() for index tracking, and zip() for parallel sequence iteration. Topic details: Advanced Iteration Tools (range(), enumerate(), zip())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Python script challenges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 Level: Intermediate | 🌐 Coding5s.com
**Concept:** Advanced Iteration Tools (range(), enumerate(), zip())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loop iterations using tools like range() for numerical generation, enumerate() for index tracking, and zip() for parallel sequence 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loop iterations using tools like range() for numerical generation, enumerate() for index tracking, and zip() for parallel sequence iteration. Topic details: Advanced Iteration Tools (range(), enumerate(), zip())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intentionally messy but functional code for learning debugging and improvement | [TOPIC] Enhance Python loop iterations using tools like range() for numerical generation, enumerate() for index tracking, and zip() for parallel sequence iteration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Python | 📊 Level: Intermediate | 🌐 Coding5s.com
**Concept:** Advanced Iteration Tools (range(), enumerate(), zip())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loop iterations using tools like range() for numerical generation, enumerate() for index tracking, and zip() for parallel sequence iteration. Topic details: Advanced Iteration Tools (range(), enumerate(), zip())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implementation exercise with full solution for learning purposes | [TOPIC] Enhance Python loop iterations using tools like range() for numerical generation, enumerate() for index tracking, and zip() for parallel sequence iteration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 Level: Intermediate | 🌐 Coding5s.com
**Concept:** Advanced Iteration Tools (range(), enumerate(), zip())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loop iterations using tools like range() for numerical generation, enumerate() for index tracking, and zip() for parallel sequence iteration. Goal: Advanced Iteration Tools (range(), enumerate(), zip())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 Level: Intermediate
**Topic:** Enhance Python loop iterations using tools like range() for numerical generation, enumerate() for index tracking, and zip() for parallel sequence iteration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201</v>
      </c>
      <c r="AM38" s="54" t="s">
        <v>202</v>
      </c>
    </row>
    <row r="39" spans="1:39">
      <c r="A39" s="96">
        <v>8</v>
      </c>
      <c r="B39" s="45" t="str" cm="1">
        <f t="array" ref="B39">IF(H39="PROJECT", CHAR(10) &amp; "- " &amp; _xlfn.TEXTJOIN(CHAR(10) &amp; "- ", TRUE, _xlfn._xlws.FILTER($I$9:$I$1000, ($C$9:$C$1000=C39) * ($H$9:$H$1000="Topic"))), "")</f>
        <v/>
      </c>
      <c r="C39" s="45">
        <f t="shared" si="0"/>
        <v>5</v>
      </c>
      <c r="D39" s="46">
        <v>4</v>
      </c>
      <c r="E39" s="58" t="s">
        <v>49</v>
      </c>
      <c r="F39" s="48">
        <v>31</v>
      </c>
      <c r="G39" s="49" t="s">
        <v>219</v>
      </c>
      <c r="H39" s="49" t="s">
        <v>51</v>
      </c>
      <c r="I39" s="50" t="s">
        <v>222</v>
      </c>
      <c r="J39" s="51" t="s">
        <v>223</v>
      </c>
      <c r="K39" s="103" t="str">
        <f t="shared" si="1"/>
        <v xml:space="preserve">[ROLE] Friendly tutor specializing in Python | [TOPIC] Efficiently verify the presence or absence of elements within Python strings, lists, dictionaries, and sets using the in and not in membership operators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 Level: Intermediate | 🌐 Coding5s.com
**Concept:** Membership Operators (in, not in across all data structures)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Efficiently verify the presence or absence of elements within Python strings, lists, dictionaries, and sets using the in and not in membership operators. Topic details: Membership Operators (in, not in across all data structures)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 Level: Intermediate
**Topic:** Efficiently verify the presence or absence of elements within Python strings, lists, dictionaries, and sets using the in and not in membership operators
---
 | [FOOTER RULE - STRICT] End your response with: '--- ⚡ *Coding5s Mentor System — Eliminating Epistemic Debt*' | </v>
      </c>
      <c r="M39" s="53">
        <v>0</v>
      </c>
      <c r="N39" s="104" t="str">
        <f t="shared" si="3"/>
        <v>[ROLE] Careless Python Developer | [TASK] Generate debugging challenges in Python | | [TOPIC] Efficiently verify the presence or absence of elements within Python strings, lists, dictionaries, and sets using the in and not in membership operators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 Level: Intermediate | 🌐 Coding5s.com
Concept: Membership Operators (in, not in across all data structures)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Efficiently verify the presence or absence of elements within Python strings, lists, dictionaries, and sets using the in and not in membership operators. Topic details: Membership Operators (in, not in across all data structures)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Python script challenges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 Level: Intermediate | 🌐 Coding5s.com
**Concept:** Membership Operators (in, not in across all data structures)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Efficiently verify the presence or absence of elements within Python strings, lists, dictionaries, and sets using the in and not in membership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Efficiently verify the presence or absence of elements within Python strings, lists, dictionaries, and sets using the in and not in membership operators. Topic details: Membership Operators (in, not in across all data structures)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intentionally messy but functional code for learning debugging and improvement | [TOPIC] Efficiently verify the presence or absence of elements within Python strings, lists, dictionaries, and sets using the in and not in membership operators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Python | 📊 Level: Intermediate | 🌐 Coding5s.com
**Concept:** Membership Operators (in, not in across all data structures)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Efficiently verify the presence or absence of elements within Python strings, lists, dictionaries, and sets using the in and not in membership operators. Topic details: Membership Operators (in, not in across all data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implementation exercise with full solution for learning purposes | [TOPIC] Efficiently verify the presence or absence of elements within Python strings, lists, dictionaries, and sets using the in and not in membership operators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 Level: Intermediate | 🌐 Coding5s.com
**Concept:** Membership Operators (in, not in across all data structures)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Efficiently verify the presence or absence of elements within Python strings, lists, dictionaries, and sets using the in and not in membership operators. Goal: Membership Operators (in, not in across all data structures)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 Level: Intermediate
**Topic:** Efficiently verify the presence or absence of elements within Python strings, lists, dictionaries, and sets using the in and not in membership operators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54</v>
      </c>
      <c r="AM39" s="54" t="s">
        <v>55</v>
      </c>
    </row>
    <row r="40" spans="1:39">
      <c r="A40" s="96" t="s">
        <v>90</v>
      </c>
      <c r="B40" s="45" t="str" cm="1">
        <f t="array" ref="B40">IF(H40="PROJECT", CHAR(10) &amp; "- " &amp; _xlfn.TEXTJOIN(CHAR(10) &amp; "- ", TRUE, _xlfn._xlws.FILTER($I$9:$I$1000, ($C$9:$C$1000=C40) * ($H$9:$H$1000="Topic"))), "")</f>
        <v/>
      </c>
      <c r="C40" s="45">
        <f t="shared" si="0"/>
        <v>5</v>
      </c>
      <c r="D40" s="57">
        <v>0</v>
      </c>
      <c r="E40" s="58" t="s">
        <v>49</v>
      </c>
      <c r="F40" s="59">
        <v>32</v>
      </c>
      <c r="G40" s="60" t="s">
        <v>219</v>
      </c>
      <c r="H40" s="60" t="s">
        <v>51</v>
      </c>
      <c r="I40" s="61" t="s">
        <v>224</v>
      </c>
      <c r="J40" s="62" t="s">
        <v>225</v>
      </c>
      <c r="K40" s="103" t="str">
        <f t="shared" si="1"/>
        <v xml:space="preserve">[ROLE] Friendly tutor specializing in Python | [TOPIC] Generate and filter Python lists concisely by implementing list comprehensions with basic syntax and inline conditional statements | [LEVEL] Intermediate | [COUNT] 0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N/A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 Level: Intermediate | 🌐 Coding5s.com
**Concept:** List Comprehensions (Basic syntax &amp; conditional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0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filter Python lists concisely by implementing list comprehensions with basic syntax and inline conditional statements. Topic details: List Comprehensions (Basic syntax &amp; conditional filtering)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 Level: Intermediate
**Topic:** Generate and filter Python lists concisely by implementing list comprehensions with basic syntax and inline conditional statements
---
 | [FOOTER RULE - STRICT] End your response with: '--- ⚡ *Coding5s Mentor System — Eliminating Epistemic Debt*' | </v>
      </c>
      <c r="M40" s="52">
        <v>0</v>
      </c>
      <c r="N40" s="104" t="str">
        <f t="shared" si="3"/>
        <v>[ROLE] Careless Python Developer | [TASK] Generate debugging challenges in Python | | [TOPIC] Generate and filter Python lists concisely by implementing list comprehensions with basic syntax and inline conditional statements | | [LEVEL] Intermediate |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 Level: Intermediate | 🌐 Coding5s.com
Concept: List Comprehensions (Basic syntax &amp; conditional filtering)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0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filter Python lists concisely by implementing list comprehensions with basic syntax and inline conditional statements. Topic details: List Comprehensions (Basic syntax &amp; conditional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 Level: Intermediate | 🌐 Coding5s.com
**Concept:** List Comprehensions (Basic syntax &amp; conditional filtering)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0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filter Python lists concisely by implementing list comprehensions with basic syntax and inline conditional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filter Python lists concisely by implementing list comprehensions with basic syntax and inline conditional statements. Topic details: List Comprehensions (Basic syntax &amp; conditional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Generate and filter Python lists concisely by implementing list comprehensions with basic syntax and inline conditional statements | [LEVEL] Intermediate | [COUNT] 0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#32 | Stage 4 🧹 Refactor | Python | 📊 Level: Intermediate | 🌐 Coding5s.com
**Concept:** List Comprehensions (Basic syntax &amp; conditional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0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and filter Python lists concisely by implementing list comprehensions with basic syntax and inline conditional statements. Topic details: List Comprehensions (Basic syntax &amp; conditional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Generate and filter Python lists concisely by implementing list comprehensions with basic syntax and inline conditional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 Level: Intermediate | 🌐 Coding5s.com
**Concept:** List Comprehensions (Basic syntax &amp; conditional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filter Python lists concisely by implementing list comprehensions with basic syntax and inline conditional statements. Goal: List Comprehensions (Basic syntax &amp; conditional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 Level: Intermediate
**Topic:** Generate and filter Python lists concisely by implementing list comprehensions with basic syntax and inline conditional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62</v>
      </c>
      <c r="AM40" s="54" t="s">
        <v>63</v>
      </c>
    </row>
    <row r="41" spans="1:39">
      <c r="A41" s="96">
        <v>10</v>
      </c>
      <c r="B41" s="45" t="str" cm="1">
        <f t="array" ref="B41">IF(H41="PROJECT", CHAR(10) &amp; "- " &amp; _xlfn.TEXTJOIN(CHAR(10) &amp; "- ", TRUE, _xlfn._xlws.FILTER($I$9:$I$1000, ($C$9:$C$1000=C41) * ($H$9:$H$1000="Topic"))), "")</f>
        <v xml:space="preserve">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v>
      </c>
      <c r="C41" s="45">
        <f t="shared" si="0"/>
        <v>5</v>
      </c>
      <c r="D41" s="46">
        <v>4</v>
      </c>
      <c r="E41" s="58" t="s">
        <v>49</v>
      </c>
      <c r="F41" s="48">
        <v>33</v>
      </c>
      <c r="G41" s="49" t="s">
        <v>219</v>
      </c>
      <c r="H41" s="49" t="s">
        <v>91</v>
      </c>
      <c r="I41" s="50" t="s">
        <v>226</v>
      </c>
      <c r="J41" s="51" t="s">
        <v>227</v>
      </c>
      <c r="K41" s="103" t="str">
        <f t="shared" si="1"/>
        <v>[TASK] Teach through a practical Python -  project following the micro-learning methodology, acting as a supportive tutor, creating a project about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 Level: Intermediate | 🌐 Coding5s.com
**Project:** Automated Text &amp; Data Cleaner (Loops, Comprehensions,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Python text and data cleaner that takes raw, messy text input, processes it using loops, conditionals, and list comprehensions to strip invalid characters, and outputs a sanitized data set. Topics applied in this project: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 Level: Intermediate
**Project:** Build an automated Python text and data cleaner that takes raw, messy text input, processes it using loops, conditionals, and list comprehensions to strip invalid characters, and outputs a sanitized data set
---
 | [FOOTER RULE - STRICT] End your response with: '--- ⚡ *Coding5s Mentor System — Eliminating Epistemic Debt*' | </v>
      </c>
      <c r="M41" s="53">
        <v>0</v>
      </c>
      <c r="N41" s="104" t="str">
        <f t="shared" si="3"/>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 Level: Intermediate | 🌐 Coding5s.com
Project: Automated Text &amp; Data Cleaner (Loops, Comprehensions, Conditionals)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 Level: Intermediate | 🌐 Coding5s.com
**Project:** Automated Text &amp; Data Cleaner (Loops, Comprehensions, Conditionals)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 Level: Intermediate | 🌐 Coding5s.com
**Project:** Automated Text &amp; Data Cleaner (Loops, Comprehensions, Conditionals)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 Level: Intermediate | 🌐 Coding5s.com
**Project:** Automated Text &amp; Data Cleaner (Loops, Comprehensions, Conditionals)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Python text and data cleaner that takes raw, messy text input, processes it using loops, conditionals, and list comprehensions to strip invalid characters, and outputs a sanitized data set. Topics integrated: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Business Goal: Automated Text &amp; Data Cleaner (Loops, Comprehensions,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 Level: Intermediate
**Project:** Build an automated Python text and data cleaner that takes raw, messy text input, processes it using loops, conditionals, and list comprehensions to strip invalid characters, and outputs a sanitized data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[TASK] Teach through a practical Python -  project following the micro-learning methodology, acting as a supportive tutor, creating a project about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 Level: Intermediate | 🌐 Coding5s.com
**Project:** Automated Text &amp; Data Cleaner (Loops, Comprehensions,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2"/>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 Level: Intermediate | 🌐 Coding5s.com
Project: Automated Text &amp; Data Cleaner (Loops, Comprehensions, Conditionals)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3"/>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 Level: Intermediate | 🌐 Coding5s.com
**Project:** Automated Text &amp; Data Cleaner (Loops, Comprehensions, Conditionals)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4"/>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 Level: Intermediate | 🌐 Coding5s.com
**Project:** Automated Text &amp; Data Cleaner (Loops, Comprehensions, Conditionals)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5"/>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Define reusable blocks of Python code by creating custom functions using the def keyword and implementing basic return statements to output results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 Level: Intermediate | 🌐 Coding5s.com
**Project:** Automated Text &amp; Data Cleaner (Loops, Comprehensions, Conditionals)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si="16"/>
        <v/>
      </c>
      <c r="AI41" s="54"/>
      <c r="AJ41" s="54"/>
      <c r="AK41" s="54">
        <v>33</v>
      </c>
      <c r="AL41" s="54" t="s">
        <v>69</v>
      </c>
      <c r="AM41" s="54" t="s">
        <v>70</v>
      </c>
    </row>
    <row r="42" spans="1:39">
      <c r="A42" s="96">
        <v>10</v>
      </c>
      <c r="B42" s="45" t="str" cm="1">
        <f t="array" ref="B42">IF(H42="PROJECT", CHAR(10) &amp; "- " &amp; _xlfn.TEXTJOIN(CHAR(10) &amp; "- ", TRUE, _xlfn._xlws.FILTER($I$9:$I$1000, ($C$9:$C$1000=C42) * ($H$9:$H$1000="Topic"))), "")</f>
        <v/>
      </c>
      <c r="C42" s="45">
        <f t="shared" si="0"/>
        <v>6</v>
      </c>
      <c r="D42" s="57">
        <v>3</v>
      </c>
      <c r="E42" s="58" t="s">
        <v>49</v>
      </c>
      <c r="F42" s="59">
        <v>34</v>
      </c>
      <c r="G42" s="60" t="s">
        <v>219</v>
      </c>
      <c r="H42" s="60" t="s">
        <v>51</v>
      </c>
      <c r="I42" s="61" t="s">
        <v>228</v>
      </c>
      <c r="J42" s="62" t="s">
        <v>229</v>
      </c>
      <c r="K42" s="103" t="str">
        <f t="shared" si="1"/>
        <v xml:space="preserve">[ROLE] Friendly tutor specializing in Python | [TOPIC] Construct Python dictionaries and sets dynamically by writing comprehensions that apply syntax transformations and conditional filtering to iterables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 Level: Intermediate | 🌐 Coding5s.com
**Concept:** Dictionary &amp; Set Comprehensions (Syntax &amp;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Python dictionaries and sets dynamically by writing comprehensions that apply syntax transformations and conditional filtering to iterables. Topic details: Dictionary &amp; Set Comprehensions (Syntax &amp; filtering)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 Level: Intermediate
**Topic:** Construct Python dictionaries and sets dynamically by writing comprehensions that apply syntax transformations and conditional filtering to iterables
---
 | [FOOTER RULE - STRICT] End your response with: '--- ⚡ *Coding5s Mentor System — Eliminating Epistemic Debt*' | </v>
      </c>
      <c r="M42" s="52">
        <v>0</v>
      </c>
      <c r="N42" s="104" t="str">
        <f t="shared" si="3"/>
        <v>[ROLE] Careless Python Developer | [TASK] Generate debugging challenges in Python | | [TOPIC] Construct Python dictionaries and sets dynamically by writing comprehensions that apply syntax transformations and conditional filtering to iterables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 Level: Intermediate | 🌐 Coding5s.com
Concept: Dictionary &amp; Set Comprehensions (Syntax &amp; filtering)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Python dictionaries and sets dynamically by writing comprehensions that apply syntax transformations and conditional filtering to iterables. Topic details: Dictionary &amp; Set Comprehensions (Syntax &amp; filtering)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Python script challenges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 Level: Intermediate | 🌐 Coding5s.com
**Concept:** Dictionary &amp; Set Comprehensions (Syntax &amp; filtering)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Python dictionaries and sets dynamically by writing comprehensions that apply syntax transformations and conditional filtering to iterables.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Python dictionaries and sets dynamically by writing comprehensions that apply syntax transformations and conditional filtering to iterables. Topic details: Dictionary &amp; Set Comprehensions (Syntax &amp; filtering)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intentionally messy but functional code for learning debugging and improvement | [TOPIC] Construct Python dictionaries and sets dynamically by writing comprehensions that apply syntax transformations and conditional filtering to iterables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#34 | Stage 4 🧹 Refactor | Python | 📊 Level: Intermediate | 🌐 Coding5s.com
**Concept:** Dictionary &amp; Set Comprehensions (Syntax &amp; filtering)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Python dictionaries and sets dynamically by writing comprehensions that apply syntax transformations and conditional filtering to iterables. Topic details: Dictionary &amp; Set Comprehensions (Syntax &amp;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implementation exercise with full solution for learning purposes | [TOPIC] Construct Python dictionaries and sets dynamically by writing comprehensions that apply syntax transformations and conditional filtering to iterables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 Level: Intermediate | 🌐 Coding5s.com
**Concept:** Dictionary &amp; Set Comprehensions (Syntax &amp; filtering)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Python dictionaries and sets dynamically by writing comprehensions that apply syntax transformations and conditional filtering to iterables. Goal: Dictionary &amp; Set Comprehensions (Syntax &amp; filtering)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 Level: Intermediate
**Topic:** Construct Python dictionaries and sets dynamically by writing comprehensions that apply syntax transformations and conditional filtering to iterables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77</v>
      </c>
      <c r="AM42" s="54" t="s">
        <v>78</v>
      </c>
    </row>
    <row r="43" spans="1:39">
      <c r="A43" s="96">
        <v>12</v>
      </c>
      <c r="B43" s="45" t="str" cm="1">
        <f t="array" ref="B43">IF(H43="PROJECT", CHAR(10) &amp; "- " &amp; _xlfn.TEXTJOIN(CHAR(10) &amp; "- ", TRUE, _xlfn._xlws.FILTER($I$9:$I$1000, ($C$9:$C$1000=C43) * ($H$9:$H$1000="Topic"))), "")</f>
        <v/>
      </c>
      <c r="C43" s="45">
        <f t="shared" si="0"/>
        <v>6</v>
      </c>
      <c r="D43" s="46">
        <v>4</v>
      </c>
      <c r="E43" s="58" t="s">
        <v>49</v>
      </c>
      <c r="F43" s="48">
        <v>35</v>
      </c>
      <c r="G43" s="49" t="s">
        <v>219</v>
      </c>
      <c r="H43" s="49" t="s">
        <v>51</v>
      </c>
      <c r="I43" s="50" t="s">
        <v>232</v>
      </c>
      <c r="J43" s="51" t="s">
        <v>233</v>
      </c>
      <c r="K43" s="103" t="str">
        <f t="shared" si="1"/>
        <v xml:space="preserve">[ROLE] Friendly tutor specializing in Python | [TOPIC] Control function behavior in Python by passing positional arguments, explicitly assigning keyword arguments, and defining default parameter values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 Level: Intermediate | 🌐 Coding5s.com
**Concept:** Function Arguments: Positional, Keyword, &amp; Default Values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behavior in Python by passing positional arguments, explicitly assigning keyword arguments, and defining default parameter values. Topic details: Function Arguments: Positional, Keyword, &amp; Default Values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 Level: Intermediate
**Topic:** Control function behavior in Python by passing positional arguments, explicitly assigning keyword arguments, and defining default parameter values
---
 | [FOOTER RULE - STRICT] End your response with: '--- ⚡ *Coding5s Mentor System — Eliminating Epistemic Debt*' | </v>
      </c>
      <c r="M43" s="53">
        <v>0</v>
      </c>
      <c r="N43" s="104" t="str">
        <f t="shared" si="3"/>
        <v>[ROLE] Careless Python Developer | [TASK] Generate debugging challenges in Python | | [TOPIC] Control function behavior in Python by passing positional arguments, explicitly assigning keyword arguments, and defining default parameter values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 Level: Intermediate | 🌐 Coding5s.com
Concept: Function Arguments: Positional, Keyword, &amp; Default Values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behavior in Python by passing positional arguments, explicitly assigning keyword arguments, and defining default parameter values. Topic details: Function Arguments: Positional, Keyword, &amp;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 Level: Intermediate | 🌐 Coding5s.com
**Concept:** Function Arguments: Positional, Keyword, &amp; Default Values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function behavior in Python by passing positional arguments, explicitly assigning keyword arguments, and defining default parameter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behavior in Python by passing positional arguments, explicitly assigning keyword arguments, and defining default parameter values. Topic details: Function Arguments: Positional, Keyword, &amp;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Control function behavior in Python by passing positional arguments, explicitly assigning keyword arguments, and defining default parameter values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Python | 📊 Level: Intermediate | 🌐 Coding5s.com
**Concept:** Function Arguments: Positional, Keyword, &amp; Default Values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function behavior in Python by passing positional arguments, explicitly assigning keyword arguments, and defining default parameter values. Topic details: Function Arguments: Positional, Keyword, &amp;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Control function behavior in Python by passing positional arguments, explicitly assigning keyword arguments, and defining default parameter values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 Level: Intermediate | 🌐 Coding5s.com
**Concept:** Function Arguments: Positional, Keyword, &amp; Default Values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behavior in Python by passing positional arguments, explicitly assigning keyword arguments, and defining default parameter values. Goal: Function Arguments: Positional, Keyword, &amp;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 Level: Intermediate
**Topic:** Control function behavior in Python by passing positional arguments, explicitly assigning keyword arguments, and defining default parameter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85</v>
      </c>
      <c r="AM43" s="54" t="s">
        <v>86</v>
      </c>
    </row>
    <row r="44" spans="1:39">
      <c r="A44" s="96">
        <v>12</v>
      </c>
      <c r="B44" s="45" t="str" cm="1">
        <f t="array" ref="B44">IF(H44="PROJECT", CHAR(10) &amp; "- " &amp; _xlfn.TEXTJOIN(CHAR(10) &amp; "- ", TRUE, _xlfn._xlws.FILTER($I$9:$I$1000, ($C$9:$C$1000=C44) * ($H$9:$H$1000="Topic"))), "")</f>
        <v/>
      </c>
      <c r="C44" s="45">
        <f t="shared" si="0"/>
        <v>6</v>
      </c>
      <c r="D44" s="57">
        <v>4</v>
      </c>
      <c r="E44" s="58" t="s">
        <v>49</v>
      </c>
      <c r="F44" s="59">
        <v>36</v>
      </c>
      <c r="G44" s="60" t="s">
        <v>219</v>
      </c>
      <c r="H44" s="60" t="s">
        <v>51</v>
      </c>
      <c r="I44" s="61" t="s">
        <v>234</v>
      </c>
      <c r="J44" s="62" t="s">
        <v>235</v>
      </c>
      <c r="K44" s="103" t="str">
        <f t="shared" si="1"/>
        <v xml:space="preserve">[ROLE] Friendly tutor specializing in Python | [TOPIC] Handle an arbitrary number of inputs in Python functions by implementing flexible arguments using *args for positional tuples and **kwargs for keyword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 Level: Intermediate | 🌐 Coding5s.com
**Concept:** Flexible Arguments (*args, **kwargs)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an arbitrary number of inputs in Python functions by implementing flexible arguments using *args for positional tuples and **kwargs for keyword dictionaries. Topic details: Flexible Arguments (*args, **kwargs)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 Level: Intermediate
**Topic:** Handle an arbitrary number of inputs in Python functions by implementing flexible arguments using *args for positional tuples and **kwargs for keyword dictionaries
---
 | [FOOTER RULE - STRICT] End your response with: '--- ⚡ *Coding5s Mentor System — Eliminating Epistemic Debt*' | </v>
      </c>
      <c r="M44" s="52">
        <v>0</v>
      </c>
      <c r="N44" s="104" t="str">
        <f t="shared" si="3"/>
        <v>[ROLE] Careless Python Developer | [TASK] Generate debugging challenges in Python | | [TOPIC] Handle an arbitrary number of inputs in Python functions by implementing flexible arguments using *args for positional tuples and **kwargs for keyword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 Level: Intermediate | 🌐 Coding5s.com
Concept: Flexible Arguments (*args, **kwargs)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an arbitrary number of inputs in Python functions by implementing flexible arguments using *args for positional tuples and **kwargs for keyword dictionaries. Topic details: Flexible Arguments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Python script challenges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 Level: Intermediate | 🌐 Coding5s.com
**Concept:** Flexible Arguments (*args, **kwargs)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an arbitrary number of inputs in Python functions by implementing flexible arguments using *args for positional tuples and **kwargs for keyword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an arbitrary number of inputs in Python functions by implementing flexible arguments using *args for positional tuples and **kwargs for keyword dictionaries. Topic details: Flexible Arguments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intentionally messy but functional code for learning debugging and improvement | [TOPIC] Handle an arbitrary number of inputs in Python functions by implementing flexible arguments using *args for positional tuples and **kwargs for keyword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Python | 📊 Level: Intermediate | 🌐 Coding5s.com
**Concept:** Flexible Arguments (*args, **kwargs)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an arbitrary number of inputs in Python functions by implementing flexible arguments using *args for positional tuples and **kwargs for keyword dictionaries. Topic details: Flexible Arguments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implementation exercise with full solution for learning purposes | [TOPIC] Handle an arbitrary number of inputs in Python functions by implementing flexible arguments using *args for positional tuples and **kwargs for keyword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 Level: Intermediate | 🌐 Coding5s.com
**Concept:** Flexible Arguments (*args, **kwargs)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an arbitrary number of inputs in Python functions by implementing flexible arguments using *args for positional tuples and **kwargs for keyword dictionaries. Goal: Flexible Arguments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 Level: Intermediate
**Topic:** Handle an arbitrary number of inputs in Python functions by implementing flexible arguments using *args for positional tuples and **kwargs for keyword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94</v>
      </c>
      <c r="AM44" s="54" t="s">
        <v>95</v>
      </c>
    </row>
    <row r="45" spans="1:39">
      <c r="A45" s="96">
        <v>12</v>
      </c>
      <c r="B45" s="45" t="str" cm="1">
        <f t="array" ref="B45">IF(H45="PROJECT", CHAR(10) &amp; "- " &amp; _xlfn.TEXTJOIN(CHAR(10) &amp; "- ", TRUE, _xlfn._xlws.FILTER($I$9:$I$1000, ($C$9:$C$1000=C45) * ($H$9:$H$1000="Topic"))), "")</f>
        <v/>
      </c>
      <c r="C45" s="45">
        <f t="shared" si="0"/>
        <v>6</v>
      </c>
      <c r="D45" s="46">
        <v>3</v>
      </c>
      <c r="E45" s="58" t="s">
        <v>49</v>
      </c>
      <c r="F45" s="48">
        <v>37</v>
      </c>
      <c r="G45" s="49" t="s">
        <v>219</v>
      </c>
      <c r="H45" s="49" t="s">
        <v>51</v>
      </c>
      <c r="I45" s="50" t="s">
        <v>236</v>
      </c>
      <c r="J45" s="51" t="s">
        <v>237</v>
      </c>
      <c r="K45" s="103" t="str">
        <f t="shared" si="1"/>
        <v xml:space="preserve">[ROLE] Friendly tutor specializing in Python | [TOPIC] Manage state and data access in Python by applying variable scope rules, differentiating between local, global, and nonlocal variable contexts within nested functions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 Level: Intermediate | 🌐 Coding5s.com
**Concept:** Variable Scope (local, global, nonlocal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state and data access in Python by applying variable scope rules, differentiating between local, global, and nonlocal variable contexts within nested functions. Topic details: Variable Scope (local, global, nonlocal concepts)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 Level: Intermediate
**Topic:** Manage state and data access in Python by applying variable scope rules, differentiating between local, global, and nonlocal variable contexts within nested functions
---
 | [FOOTER RULE - STRICT] End your response with: '--- ⚡ *Coding5s Mentor System — Eliminating Epistemic Debt*' | </v>
      </c>
      <c r="M45" s="53">
        <v>0</v>
      </c>
      <c r="N45" s="104" t="str">
        <f t="shared" si="3"/>
        <v>[ROLE] Careless Python Developer | [TASK] Generate debugging challenges in Python | | [TOPIC] Manage state and data access in Python by applying variable scope rules, differentiating between local, global, and nonlocal variable contexts within nested functions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 Level: Intermediate | 🌐 Coding5s.com
Concept: Variable Scope (local, global, nonlocal concepts)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state and data access in Python by applying variable scope rules, differentiating between local, global, and nonlocal variable contexts within nested functions. Topic details: Variable Scope (local, global, nonlocal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4" t="str">
        <f t="shared" si="5"/>
        <v>[ROLE] Tech Lead | [TASK] Assign incomplete Python script challenges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 Level: Intermediate | 🌐 Coding5s.com
**Concept:** Variable Scope (local, global, nonlocal concepts)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state and data access in Python by applying variable scope rules, differentiating between local, global, and nonlocal variable contexts within nested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state and data access in Python by applying variable scope rules, differentiating between local, global, and nonlocal variable contexts within nested functions. Topic details: Variable Scope (local, global, nonlocal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4" t="str">
        <f t="shared" si="7"/>
        <v>[ROLE] Tech Lead | [TASK] Provide intentionally messy but functional code for learning debugging and improvement | [TOPIC] Manage state and data access in Python by applying variable scope rules, differentiating between local, global, and nonlocal variable contexts within nested functions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Python | 📊 Level: Intermediate | 🌐 Coding5s.com
**Concept:** Variable Scope (local, global, nonlocal concepts)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state and data access in Python by applying variable scope rules, differentiating between local, global, and nonlocal variable contexts within nested functions. Topic details: Variable Scope (local, global, nonlocal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8" t="str">
        <f t="shared" si="9"/>
        <v>[ROLE] Tech Product Manager assigning a Python Jira Ticket | [TASK] Provide a guided implementation exercise with full solution for learning purposes | [TOPIC] Manage state and data access in Python by applying variable scope rules, differentiating between local, global, and nonlocal variable contexts within nested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 Level: Intermediate | 🌐 Coding5s.com
**Concept:** Variable Scope (local, global, nonlocal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state and data access in Python by applying variable scope rules, differentiating between local, global, and nonlocal variable contexts within nested functions. Goal: Variable Scope (local, global, nonlocal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 Level: Intermediate
**Topic:** Manage state and data access in Python by applying variable scope rules, differentiating between local, global, and nonlocal variable contexts within nested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101</v>
      </c>
      <c r="AM45" s="54" t="s">
        <v>102</v>
      </c>
    </row>
    <row r="46" spans="1:39">
      <c r="A46" s="96" t="s">
        <v>90</v>
      </c>
      <c r="B46" s="45" t="str" cm="1">
        <f t="array" ref="B46">IF(H46="PROJECT", CHAR(10) &amp; "- " &amp; _xlfn.TEXTJOIN(CHAR(10) &amp; "- ", TRUE, _xlfn._xlws.FILTER($I$9:$I$1000, ($C$9:$C$1000=C46) * ($H$9:$H$1000="Topic"))), "")</f>
        <v xml:space="preserve">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v>
      </c>
      <c r="C46" s="45">
        <f t="shared" si="0"/>
        <v>6</v>
      </c>
      <c r="D46" s="57">
        <v>0</v>
      </c>
      <c r="E46" s="58" t="s">
        <v>49</v>
      </c>
      <c r="F46" s="59">
        <v>38</v>
      </c>
      <c r="G46" s="60" t="s">
        <v>219</v>
      </c>
      <c r="H46" s="60" t="s">
        <v>91</v>
      </c>
      <c r="I46" s="61" t="s">
        <v>238</v>
      </c>
      <c r="J46" s="62" t="s">
        <v>239</v>
      </c>
      <c r="K46" s="103" t="str">
        <f t="shared" si="1"/>
        <v>[TASK] Teach through a practical Python -  project following the micro-learning methodology, acting as a supportive tutor, creating a project about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command-line Python math utility that takes variable numeric inputs from the user, processes them through isolated functions using *args and **kwargs while respecting variable scope, and outputs calculated mathematical results. Topics applied in this project: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 STRICT] End your response with: '--- ⚡ *Coding5s Mentor System — Eliminating Epistemic Debt*' | </v>
      </c>
      <c r="M46" s="52">
        <v>0</v>
      </c>
      <c r="N46" s="104" t="str">
        <f t="shared" si="3"/>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[OUTPUT] Only header, dataset summary or statement (if any), email intro, objective, expected output, broken code, and footer | [HEADER RULE - STRICT] You MUST start your entire response EXACTLY with this markdown block (do not print anything before it):
### 🚀 Project #38 | Stage 2 | Python | 📊 Level: Intermediate | 🌐 Coding5s.com
Project: Command-Line Math Utility (Functions, Scope, Flexible args)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4" t="str">
        <f t="shared" si="5"/>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 Level: Intermediate | 🌐 Coding5s.com
**Project:** Command-Line Math Utility (Functions, Scope, Flexible args)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4" t="str">
        <f t="shared" si="7"/>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[HEADER RULE - STRICT] You MUST start your entire response EXACTLY with this markdown block (do not print anything before it):
### 🚀 Project #38 | Stage 4 | Python | 📊 Level: Intermediate | 🌐 Coding5s.com
**Project:** Command-Line Math Utility (Functions, Scope, Flexible args)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8" t="str">
        <f t="shared" si="9"/>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 Level: Intermediate | 🌐 Coding5s.com
**Project:** Command-Line Math Utility (Functions, Scope, Flexible args)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command-line Python math utility that takes variable numeric inputs from the user, processes them through isolated functions using *args and **kwargs while respecting variable scope, and outputs calculated mathematical results. Topics integrated: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Business Goal: Command-Line Math Utility (Functions, Scope, Flexible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 Level: Intermediate
**Project:** Build a command-line Python math utility that takes variable numeric inputs from the user, processes them through isolated functions using *args and **kwargs while respecting variable scope, and outputs calculated mathematical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[TASK] Teach through a practical Python -  project following the micro-learning methodology, acting as a supportive tutor, creating a project about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2"/>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[OUTPUT] Only header, dataset summary or statement (if any), email intro, objective, expected output, broken code, and footer | [HEADER RULE - STRICT] You MUST start your entire response EXACTLY with this markdown block (do not print anything before it):
### 🚀 Project #38 | Stage 2 | Python | 📊 Level: Intermediate | 🌐 Coding5s.com
Project: Command-Line Math Utility (Functions, Scope, Flexible args)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3"/>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 Level: Intermediate | 🌐 Coding5s.com
**Project:** Command-Line Math Utility (Functions, Scope, Flexible args)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4"/>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[HEADER RULE - STRICT] You MUST start your entire response EXACTLY with this markdown block (do not print anything before it):
### 🚀 Project #38 | Stage 4 | Python | 📊 Level: Intermediate | 🌐 Coding5s.com
**Project:** Command-Line Math Utility (Functions, Scope, Flexible args)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5"/>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 Level: Intermediate | 🌐 Coding5s.com
**Project:** Command-Line Math Utility (Functions, Scope, Flexible args)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6"/>
        <v/>
      </c>
      <c r="AI46" s="54"/>
      <c r="AJ46" s="54"/>
      <c r="AK46" s="54">
        <v>38</v>
      </c>
      <c r="AL46" s="54" t="s">
        <v>109</v>
      </c>
      <c r="AM46" s="54" t="s">
        <v>110</v>
      </c>
    </row>
    <row r="47" spans="1:39">
      <c r="A47" s="96">
        <v>8</v>
      </c>
      <c r="B47" s="45" t="str" cm="1">
        <f t="array" ref="B47">IF(H47="PROJECT", CHAR(10) &amp; "- " &amp; _xlfn.TEXTJOIN(CHAR(10) &amp; "- ", TRUE, _xlfn._xlws.FILTER($I$9:$I$1000, ($C$9:$C$1000=C47) * ($H$9:$H$1000="Topic"))), "")</f>
        <v/>
      </c>
      <c r="C47" s="45">
        <f t="shared" si="0"/>
        <v>7</v>
      </c>
      <c r="D47" s="46">
        <v>4</v>
      </c>
      <c r="E47" s="58" t="s">
        <v>49</v>
      </c>
      <c r="F47" s="48">
        <v>39</v>
      </c>
      <c r="G47" s="49" t="s">
        <v>219</v>
      </c>
      <c r="H47" s="49" t="s">
        <v>51</v>
      </c>
      <c r="I47" s="50" t="s">
        <v>240</v>
      </c>
      <c r="J47" s="51" t="s">
        <v>241</v>
      </c>
      <c r="K47" s="103" t="str">
        <f t="shared" si="1"/>
        <v xml:space="preserve">[ROLE] Friendly tutor specializing in Python | [TOPIC] Create anonymous, single-expression inline functions in Python using the lambda keyword to execute concise, temporary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#39 | Stage 1 📖 Practice | Python | 📊 Level: Intermediate | 🌐 Coding5s.com
**Concept:** Lambda Functions (Anonymous single-expression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anonymous, single-expression inline functions in Python using the lambda keyword to execute concise, temporary operations. Topic details: Lambda Functions (Anonymous single-expression functions)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 Level: Intermediate
**Topic:** Create anonymous, single-expression inline functions in Python using the lambda keyword to execute concise, temporary operations
---
 | [FOOTER RULE - STRICT] End your response with: '--- ⚡ *Coding5s Mentor System — Eliminating Epistemic Debt*' | </v>
      </c>
      <c r="M47" s="53">
        <v>0</v>
      </c>
      <c r="N47" s="104" t="str">
        <f t="shared" si="3"/>
        <v>[ROLE] Careless Python Developer | [TASK] Generate debugging challenges in Python | | [TOPIC] Create anonymous, single-expression inline functions in Python using the lambda keyword to execute concise, temporary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2 🐛 Debug | Python | 📊 Level: Intermediate | 🌐 Coding5s.com
Concept: Lambda Functions (Anonymous single-expression functions)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anonymous, single-expression inline functions in Python using the lambda keyword to execute concise, temporary operations. Topic details: Lambda Functions (Anonymous single-expression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4" t="str">
        <f t="shared" si="5"/>
        <v>[ROLE] Tech Lead | [TASK] Assign incomplete Python script challenges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3 🧩 Complete | Python | 📊 Level: Intermediate | 🌐 Coding5s.com
**Concept:** Lambda Functions (Anonymous single-expression functions)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anonymous, single-expression inline functions in Python using the lambda keyword to execute concise, temporary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anonymous, single-expression inline functions in Python using the lambda keyword to execute concise, temporary operations. Topic details: Lambda Functions (Anonymous single-expression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4" t="str">
        <f t="shared" si="7"/>
        <v>[ROLE] Tech Lead | [TASK] Provide intentionally messy but functional code for learning debugging and improvement | [TOPIC] Create anonymous, single-expression inline functions in Python using the lambda keyword to execute concise, temporary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#39 | Stage 4 🧹 Refactor | Python | 📊 Level: Intermediate | 🌐 Coding5s.com
**Concept:** Lambda Functions (Anonymous single-expression functions)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anonymous, single-expression inline functions in Python using the lambda keyword to execute concise, temporary operations. Topic details: Lambda Functions (Anonymous single-expression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8" t="str">
        <f t="shared" si="9"/>
        <v>[ROLE] Tech Product Manager assigning a Python Jira Ticket | [TASK] Provide a guided implementation exercise with full solution for learning purposes | [TOPIC] Create anonymous, single-expression inline functions in Python using the lambda keyword to execute concise, temporary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 Level: Intermediate | 🌐 Coding5s.com
**Concept:** Lambda Functions (Anonymous single-expression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anonymous, single-expression inline functions in Python using the lambda keyword to execute concise, temporary operations. Goal: Lambda Functions (Anonymous single-expression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 Level: Intermediate
**Topic:** Create anonymous, single-expression inline functions in Python using the lambda keyword to execute concise, temporary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116</v>
      </c>
      <c r="AM47" s="54" t="s">
        <v>117</v>
      </c>
    </row>
    <row r="48" spans="1:39">
      <c r="A48" s="96">
        <v>10</v>
      </c>
      <c r="B48" s="45" t="str" cm="1">
        <f t="array" ref="B48">IF(H48="PROJECT", CHAR(10) &amp; "- " &amp; _xlfn.TEXTJOIN(CHAR(10) &amp; "- ", TRUE, _xlfn._xlws.FILTER($I$9:$I$1000, ($C$9:$C$1000=C48) * ($H$9:$H$1000="Topic"))), "")</f>
        <v/>
      </c>
      <c r="C48" s="45">
        <f t="shared" si="0"/>
        <v>7</v>
      </c>
      <c r="D48" s="57">
        <v>4</v>
      </c>
      <c r="E48" s="58" t="s">
        <v>49</v>
      </c>
      <c r="F48" s="59">
        <v>40</v>
      </c>
      <c r="G48" s="60" t="s">
        <v>219</v>
      </c>
      <c r="H48" s="60" t="s">
        <v>51</v>
      </c>
      <c r="I48" s="61" t="s">
        <v>242</v>
      </c>
      <c r="J48" s="62" t="s">
        <v>243</v>
      </c>
      <c r="K48" s="103" t="str">
        <f t="shared" si="1"/>
        <v xml:space="preserve">[ROLE] Friendly tutor specializing in Python | [TOPIC] Transform and filter Python iterables efficiently by applying higher-order functions like map() and filter() in conjunction with standard or lambda functions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#40 | Stage 1 📖 Practice | Python | 📊 Level: Intermediate | 🌐 Coding5s.com
**Concept:** Higher-Order Functions (map(), filter())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filter Python iterables efficiently by applying higher-order functions like map() and filter() in conjunction with standard or lambda functions. Topic details: Higher-Order Functions (map(), filter())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 Level: Intermediate
**Topic:** Transform and filter Python iterables efficiently by applying higher-order functions like map() and filter() in conjunction with standard or lambda functions
---
 | [FOOTER RULE - STRICT] End your response with: '--- ⚡ *Coding5s Mentor System — Eliminating Epistemic Debt*' | </v>
      </c>
      <c r="M48" s="52">
        <v>0</v>
      </c>
      <c r="N48" s="104" t="str">
        <f t="shared" si="3"/>
        <v>[ROLE] Careless Python Developer | [TASK] Generate debugging challenges in Python | | [TOPIC] Transform and filter Python iterables efficiently by applying higher-order functions like map() and filter() in conjunction with standard or lambda functions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2 🐛 Debug | Python | 📊 Level: Intermediate | 🌐 Coding5s.com
Concept: Higher-Order Functions (map(), filter())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filter Python iterables efficiently by applying higher-order functions like map() and filter() in conjunction with standard or lambda functions. Topic details: Higher-Order Functions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4" t="str">
        <f t="shared" si="5"/>
        <v>[ROLE] Tech Lead | [TASK] Assign incomplete Python script challenges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3 🧩 Complete | Python | 📊 Level: Intermediate | 🌐 Coding5s.com
**Concept:** Higher-Order Functions (map(), filter())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filter Python iterables efficiently by applying higher-order functions like map() and filter() in conjunction with standard or lambda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filter Python iterables efficiently by applying higher-order functions like map() and filter() in conjunction with standard or lambda functions. Topic details: Higher-Order Functions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4" t="str">
        <f t="shared" si="7"/>
        <v>[ROLE] Tech Lead | [TASK] Provide intentionally messy but functional code for learning debugging and improvement | [TOPIC] Transform and filter Python iterables efficiently by applying higher-order functions like map() and filter() in conjunction with standard or lambda functions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#40 | Stage 4 🧹 Refactor | Python | 📊 Level: Intermediate | 🌐 Coding5s.com
**Concept:** Higher-Order Functions (map(), filter())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and filter Python iterables efficiently by applying higher-order functions like map() and filter() in conjunction with standard or lambda functions. Topic details: Higher-Order Functions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8" t="str">
        <f t="shared" si="9"/>
        <v>[ROLE] Tech Product Manager assigning a Python Jira Ticket | [TASK] Provide a guided implementation exercise with full solution for learning purposes | [TOPIC] Transform and filter Python iterables efficiently by applying higher-order functions like map() and filter() in conjunction with standard or lambda functions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 Level: Intermediate | 🌐 Coding5s.com
**Concept:** Higher-Order Functions (map(), filter())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filter Python iterables efficiently by applying higher-order functions like map() and filter() in conjunction with standard or lambda functions. Goal: Higher-Order Functions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 Level: Intermediate
**Topic:** Transform and filter Python iterables efficiently by applying higher-order functions like map() and filter() in conjunction with standard or lambda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123</v>
      </c>
      <c r="AM48" s="54" t="s">
        <v>124</v>
      </c>
    </row>
    <row r="49" spans="1:39">
      <c r="A49" s="96">
        <v>10</v>
      </c>
      <c r="B49" s="45" t="str" cm="1">
        <f t="array" ref="B49">IF(H49="PROJECT", CHAR(10) &amp; "- " &amp; _xlfn.TEXTJOIN(CHAR(10) &amp; "- ", TRUE, _xlfn._xlws.FILTER($I$9:$I$1000, ($C$9:$C$1000=C49) * ($H$9:$H$1000="Topic"))), "")</f>
        <v/>
      </c>
      <c r="C49" s="45">
        <f t="shared" si="0"/>
        <v>7</v>
      </c>
      <c r="D49" s="46">
        <v>3</v>
      </c>
      <c r="E49" s="58" t="s">
        <v>49</v>
      </c>
      <c r="F49" s="48">
        <v>41</v>
      </c>
      <c r="G49" s="49" t="s">
        <v>219</v>
      </c>
      <c r="H49" s="49" t="s">
        <v>51</v>
      </c>
      <c r="I49" s="50" t="s">
        <v>244</v>
      </c>
      <c r="J49" s="51" t="s">
        <v>245</v>
      </c>
      <c r="K49" s="103" t="str">
        <f t="shared" si="1"/>
        <v xml:space="preserve">[ROLE] Friendly tutor specializing in Python | [TOPIC] Aggregate iterable data into a single cumulative value in Python by importing and applying the reduce() function from the functools module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#41 | Stage 1 📖 Practice | Python | 📊 Level: Intermediate | 🌐 Coding5s.com
**Concept:** The reduce() function (Importing from functools)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iterable data into a single cumulative value in Python by importing and applying the reduce() function from the functools module. Topic details: The reduce() function (Importing from functools)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 Level: Intermediate
**Topic:** Aggregate iterable data into a single cumulative value in Python by importing and applying the reduce() function from the functools module
---
 | [FOOTER RULE - STRICT] End your response with: '--- ⚡ *Coding5s Mentor System — Eliminating Epistemic Debt*' | </v>
      </c>
      <c r="M49" s="53">
        <v>0</v>
      </c>
      <c r="N49" s="104" t="str">
        <f t="shared" si="3"/>
        <v>[ROLE] Careless Python Developer | [TASK] Generate debugging challenges in Python | | [TOPIC] Aggregate iterable data into a single cumulative value in Python by importing and applying the reduce() function from the functools module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2 🐛 Debug | Python | 📊 Level: Intermediate | 🌐 Coding5s.com
Concept: The reduce() function (Importing from functools)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iterable data into a single cumulative value in Python by importing and applying the reduce() function from the functools module. Topic details: The reduce() function (Importing from functools)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4" t="str">
        <f t="shared" si="5"/>
        <v>[ROLE] Tech Lead | [TASK] Assign incomplete Python script challenges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3 🧩 Complete | Python | 📊 Level: Intermediate | 🌐 Coding5s.com
**Concept:** The reduce() function (Importing from functools)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iterable data into a single cumulative value in Python by importing and applying the reduce() function from the functools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iterable data into a single cumulative value in Python by importing and applying the reduce() function from the functools module. Topic details: The reduce() function (Importing from functools)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4" t="str">
        <f t="shared" si="7"/>
        <v>[ROLE] Tech Lead | [TASK] Provide intentionally messy but functional code for learning debugging and improvement | [TOPIC] Aggregate iterable data into a single cumulative value in Python by importing and applying the reduce() function from the functools module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Python | 📊 Level: Intermediate | 🌐 Coding5s.com
**Concept:** The reduce() function (Importing from functools)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Aggregate iterable data into a single cumulative value in Python by importing and applying the reduce() function from the functools module. Topic details: The reduce() function (Importing from functools)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8" t="str">
        <f t="shared" si="9"/>
        <v>[ROLE] Tech Product Manager assigning a Python Jira Ticket | [TASK] Provide a guided implementation exercise with full solution for learning purposes | [TOPIC] Aggregate iterable data into a single cumulative value in Python by importing and applying the reduce() function from the functools module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 Level: Intermediate | 🌐 Coding5s.com
**Concept:** The reduce() function (Importing from functools)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iterable data into a single cumulative value in Python by importing and applying the reduce() function from the functools module. Goal: The reduce() function (Importing from functools)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 Level: Intermediate
**Topic:** Aggregate iterable data into a single cumulative value in Python by importing and applying the reduce() function from the functools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6">
        <v>10</v>
      </c>
      <c r="B50" s="45" t="str" cm="1">
        <f t="array" ref="B50">IF(H50="PROJECT", CHAR(10) &amp; "- " &amp; _xlfn.TEXTJOIN(CHAR(10) &amp; "- ", TRUE, _xlfn._xlws.FILTER($I$9:$I$1000, ($C$9:$C$1000=C50) * ($H$9:$H$1000="Topic"))), "")</f>
        <v/>
      </c>
      <c r="C50" s="45">
        <f t="shared" si="0"/>
        <v>7</v>
      </c>
      <c r="D50" s="57">
        <v>3</v>
      </c>
      <c r="E50" s="58" t="s">
        <v>49</v>
      </c>
      <c r="F50" s="59">
        <v>42</v>
      </c>
      <c r="G50" s="60" t="s">
        <v>219</v>
      </c>
      <c r="H50" s="60" t="s">
        <v>51</v>
      </c>
      <c r="I50" s="61" t="s">
        <v>246</v>
      </c>
      <c r="J50" s="62" t="s">
        <v>247</v>
      </c>
      <c r="K50" s="103" t="str">
        <f t="shared" si="1"/>
        <v xml:space="preserve">[ROLE] Friendly tutor specializing in Python | [TOPIC] Organize and reuse Python code by importing external files and libraries using standard import and from ... import ...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#42 | Stage 1 📖 Practice | Python | 📊 Level: Intermediate | 🌐 Coding5s.com
**Concept:** Introduction to Modules &amp; import Statements (import, from ... import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and reuse Python code by importing external files and libraries using standard import and from ... import ... statements. Topic details: Introduction to Modules &amp; import Statements (import, from ... import ...)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 Level: Intermediate
**Topic:** Organize and reuse Python code by importing external files and libraries using standard import and from ... import ... statements
---
 | [FOOTER RULE - STRICT] End your response with: '--- ⚡ *Coding5s Mentor System — Eliminating Epistemic Debt*' | </v>
      </c>
      <c r="M50" s="52">
        <v>0</v>
      </c>
      <c r="N50" s="104" t="str">
        <f t="shared" si="3"/>
        <v>[ROLE] Careless Python Developer | [TASK] Generate debugging challenges in Python | | [TOPIC] Organize and reuse Python code by importing external files and libraries using standard import and from ... import ...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2 🐛 Debug | Python | 📊 Level: Intermediate | 🌐 Coding5s.com
Concept: Introduction to Modules &amp; import Statements (import, from ... import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and reuse Python code by importing external files and libraries using standard import and from ... import ... statements. Topic details: Introduction to Modules &amp; import Statements (import, from ... import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4" t="str">
        <f t="shared" si="5"/>
        <v>[ROLE] Tech Lead | [TASK] Assign incomplete Python script challenges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3 🧩 Complete | Python | 📊 Level: Intermediate | 🌐 Coding5s.com
**Concept:** Introduction to Modules &amp; import Statements (import, from ... import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and reuse Python code by importing external files and libraries using standard import and from ... import ...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and reuse Python code by importing external files and libraries using standard import and from ... import ... statements. Topic details: Introduction to Modules &amp; import Statements (import, from ... import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4" t="str">
        <f t="shared" si="7"/>
        <v>[ROLE] Tech Lead | [TASK] Provide intentionally messy but functional code for learning debugging and improvement | [TOPIC] Organize and reuse Python code by importing external files and libraries using standard import and from ... import ...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Python | 📊 Level: Intermediate | 🌐 Coding5s.com
**Concept:** Introduction to Modules &amp; import Statements (import, from ... import ...)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and reuse Python code by importing external files and libraries using standard import and from ... import ... statements. Topic details: Introduction to Modules &amp; import Statements (import, from ... import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8" t="str">
        <f t="shared" si="9"/>
        <v>[ROLE] Tech Product Manager assigning a Python Jira Ticket | [TASK] Provide a guided implementation exercise with full solution for learning purposes | [TOPIC] Organize and reuse Python code by importing external files and libraries using standard import and from ... import ...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 Level: Intermediate | 🌐 Coding5s.com
**Concept:** Introduction to Modules &amp; import Statements (import, from ... import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and reuse Python code by importing external files and libraries using standard import and from ... import ... statements. Goal: Introduction to Modules &amp; import Statements (import, from ... import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 Level: Intermediate
**Topic:** Organize and reuse Python code by importing external files and libraries using standard import and from ... import ...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v>12</v>
      </c>
      <c r="B51" s="45" t="str" cm="1">
        <f t="array" ref="B51">IF(H51="PROJECT", CHAR(10) &amp; "- " &amp; _xlfn.TEXTJOIN(CHAR(10) &amp; "- ", TRUE, _xlfn._xlws.FILTER($I$9:$I$1000, ($C$9:$C$1000=C51) * ($H$9:$H$1000="Topic"))), "")</f>
        <v/>
      </c>
      <c r="C51" s="45">
        <f t="shared" si="0"/>
        <v>7</v>
      </c>
      <c r="D51" s="46">
        <v>4</v>
      </c>
      <c r="E51" s="58" t="s">
        <v>49</v>
      </c>
      <c r="F51" s="48">
        <v>43</v>
      </c>
      <c r="G51" s="49" t="s">
        <v>219</v>
      </c>
      <c r="H51" s="49" t="s">
        <v>51</v>
      </c>
      <c r="I51" s="50" t="s">
        <v>248</v>
      </c>
      <c r="J51" s="51" t="s">
        <v>249</v>
      </c>
      <c r="K51" s="103" t="str">
        <f t="shared" si="1"/>
        <v xml:space="preserve">[ROLE] Friendly tutor specializing in Python | [TOPIC] Perform advanced mathematical calculations and generate pseudo-random numbers or selections in Python by importing and utilizing the standard math and random modules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#43 | Stage 1 📖 Practice | Python | 📊 Level: Intermediate | 🌐 Coding5s.com
**Concept:** Standard Math &amp; Random Modules (math utilities, random selection &amp;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advanced mathematical calculations and generate pseudo-random numbers or selections in Python by importing and utilizing the standard math and random modules. Topic details: Standard Math &amp; Random Modules (math utilities, random selection &amp; generation)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 Level: Intermediate
**Topic:** Perform advanced mathematical calculations and generate pseudo-random numbers or selections in Python by importing and utilizing the standard math and random modules
---
 | [FOOTER RULE - STRICT] End your response with: '--- ⚡ *Coding5s Mentor System — Eliminating Epistemic Debt*' | </v>
      </c>
      <c r="M51" s="53">
        <v>0</v>
      </c>
      <c r="N51" s="104" t="str">
        <f t="shared" si="3"/>
        <v>[ROLE] Careless Python Developer | [TASK] Generate debugging challenges in Python | | [TOPIC] Perform advanced mathematical calculations and generate pseudo-random numbers or selections in Python by importing and utilizing the standard math and random modules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2 🐛 Debug | Python | 📊 Level: Intermediate | 🌐 Coding5s.com
Concept: Standard Math &amp; Random Modules (math utilities, random selection &amp; generation)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4" t="str">
        <f t="shared" si="5"/>
        <v>[ROLE] Tech Lead | [TASK] Assign incomplete Python script challenges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3 🧩 Complete | Python | 📊 Level: Intermediate | 🌐 Coding5s.com
**Concept:** Standard Math &amp; Random Modules (math utilities, random selection &amp; generation)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advanced mathematical calculations and generate pseudo-random numbers or selections in Python by importing and utilizing the standard math and random 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4" t="str">
        <f t="shared" si="7"/>
        <v>[ROLE] Tech Lead | [TASK] Provide intentionally messy but functional code for learning debugging and improvement | [TOPIC] Perform advanced mathematical calculations and generate pseudo-random numbers or selections in Python by importing and utilizing the standard math and random modules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Python | 📊 Level: Intermediate | 🌐 Coding5s.com
**Concept:** Standard Math &amp; Random Modules (math utilities, random selection &amp; generation)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8" t="str">
        <f t="shared" si="9"/>
        <v>[ROLE] Tech Product Manager assigning a Python Jira Ticket | [TASK] Provide a guided implementation exercise with full solution for learning purposes | [TOPIC] Perform advanced mathematical calculations and generate pseudo-random numbers or selections in Python by importing and utilizing the standard math and random modules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 Level: Intermediate | 🌐 Coding5s.com
**Concept:** Standard Math &amp; Random Modules (math utilities, random selection &amp;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advanced mathematical calculations and generate pseudo-random numbers or selections in Python by importing and utilizing the standard math and random modules. Goal: Standard Math &amp; Random Modules (math utilities, random selection &amp;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 Level: Intermediate
**Topic:** Perform advanced mathematical calculations and generate pseudo-random numbers or selections in Python by importing and utilizing the standard math and random modules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6">
        <v>12</v>
      </c>
      <c r="B52" s="45" t="str" cm="1">
        <f t="array" ref="B52">IF(H52="PROJECT", CHAR(10) &amp; "- " &amp; _xlfn.TEXTJOIN(CHAR(10) &amp; "- ", TRUE, _xlfn._xlws.FILTER($I$9:$I$1000, ($C$9:$C$1000=C52) * ($H$9:$H$1000="Topic"))), "")</f>
        <v/>
      </c>
      <c r="C52" s="45">
        <f t="shared" si="0"/>
        <v>7</v>
      </c>
      <c r="D52" s="57">
        <v>4</v>
      </c>
      <c r="E52" s="58" t="s">
        <v>49</v>
      </c>
      <c r="F52" s="59">
        <v>44</v>
      </c>
      <c r="G52" s="60" t="s">
        <v>219</v>
      </c>
      <c r="H52" s="60" t="s">
        <v>51</v>
      </c>
      <c r="I52" s="61" t="s">
        <v>250</v>
      </c>
      <c r="J52" s="62" t="s">
        <v>251</v>
      </c>
      <c r="K52" s="103" t="str">
        <f t="shared" si="1"/>
        <v xml:space="preserve">[ROLE] Friendly tutor specializing in Python | [TOPIC] Manipulate dates and times in Python using the datetime module, calculate time differences using timedelta, and format temporal data into strings like %Y-%m-%d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#44 | Stage 1 📖 Practice | Python | 📊 Level: Intermediate | 🌐 Coding5s.com
**Concept:** Standard Datetime Module (datetime, timedelta, string formatting %Y-%m-%d)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and times in Python using the datetime module, calculate time differences using timedelta, and format temporal data into strings like %Y-%m-%d. Topic details: Standard Datetime Module (datetime, timedelta, string formatting %Y-%m-%d)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 Level: Intermediate
**Topic:** Manipulate dates and times in Python using the datetime module, calculate time differences using timedelta, and format temporal data into strings like %Y-%m-%d
---
 | [FOOTER RULE - STRICT] End your response with: '--- ⚡ *Coding5s Mentor System — Eliminating Epistemic Debt*' | </v>
      </c>
      <c r="M52" s="52">
        <v>0</v>
      </c>
      <c r="N52" s="104" t="str">
        <f t="shared" si="3"/>
        <v>[ROLE] Careless Python Developer | [TASK] Generate debugging challenges in Python | | [TOPIC] Manipulate dates and times in Python using the datetime module, calculate time differences using timedelta, and format temporal data into strings like %Y-%m-%d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2 🐛 Debug | Python | 📊 Level: Intermediate | 🌐 Coding5s.com
Concept: Standard Datetime Module (datetime, timedelta, string formatting %Y-%m-%d)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and times in Python using the datetime module, calculate time differences using timedelta, and format temporal data into strings like %Y-%m-%d. Topic details: Standard Datetime Module (datetime, timedelta, string formatting %Y-%m-%d)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4" t="str">
        <f t="shared" si="5"/>
        <v>[ROLE] Tech Lead | [TASK] Assign incomplete Python script challenges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3 🧩 Complete | Python | 📊 Level: Intermediate | 🌐 Coding5s.com
**Concept:** Standard Datetime Module (datetime, timedelta, string formatting %Y-%m-%d)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and times in Python using the datetime module, calculate time differences using timedelta, and format temporal data into strings like %Y-%m-%d.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4" t="str">
        <f t="shared" si="7"/>
        <v>[ROLE] Tech Lead | [TASK] Provide intentionally messy but functional code for learning debugging and improvement | [TOPIC] Manipulate dates and times in Python using the datetime module, calculate time differences using timedelta, and format temporal data into strings like %Y-%m-%d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Python | 📊 Level: Intermediate | 🌐 Coding5s.com
**Concept:** Standard Datetime Module (datetime, timedelta, string formatting %Y-%m-%d)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dates and times in Python using the datetime module, calculate time differences using timedelta, and format temporal data into strings like %Y-%m-%d. Topic details: Standard Datetime Module (datetime, timedelta, string formatting %Y-%m-%d)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8" t="str">
        <f t="shared" si="9"/>
        <v>[ROLE] Tech Product Manager assigning a Python Jira Ticket | [TASK] Provide a guided implementation exercise with full solution for learning purposes | [TOPIC] Manipulate dates and times in Python using the datetime module, calculate time differences using timedelta, and format temporal data into strings like %Y-%m-%d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 Level: Intermediate | 🌐 Coding5s.com
**Concept:** Standard Datetime Module (datetime, timedelta, string formatting %Y-%m-%d)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and times in Python using the datetime module, calculate time differences using timedelta, and format temporal data into strings like %Y-%m-%d. Goal: Standard Datetime Module (datetime, timedelta, string formatting %Y-%m-%d)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 Level: Intermediate
**Topic:** Manipulate dates and times in Python using the datetime module, calculate time differences using timedelta, and format temporal data into strings like %Y-%m-%d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t="s">
        <v>90</v>
      </c>
      <c r="B53" s="45" t="str" cm="1">
        <f t="array" ref="B53">IF(H53="PROJECT", CHAR(10) &amp; "- " &amp; _xlfn.TEXTJOIN(CHAR(10) &amp; "- ", TRUE, _xlfn._xlws.FILTER($I$9:$I$1000, ($C$9:$C$1000=C53) * ($H$9:$H$1000="Topic"))), "")</f>
        <v xml:space="preserve">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v>
      </c>
      <c r="C53" s="45">
        <f t="shared" si="0"/>
        <v>7</v>
      </c>
      <c r="D53" s="46">
        <v>0</v>
      </c>
      <c r="E53" s="58" t="s">
        <v>49</v>
      </c>
      <c r="F53" s="48">
        <v>45</v>
      </c>
      <c r="G53" s="49" t="s">
        <v>219</v>
      </c>
      <c r="H53" s="49" t="s">
        <v>91</v>
      </c>
      <c r="I53" s="50" t="s">
        <v>252</v>
      </c>
      <c r="J53" s="51" t="s">
        <v>253</v>
      </c>
      <c r="K53" s="103" t="str">
        <f t="shared" si="1"/>
        <v>[TASK] Teach through a practical Python -  project following the micro-learning methodology, acting as a supportive tutor, creating a project about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applied in this project: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#45 | Practice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 STRICT] End your response with: '--- ⚡ *Coding5s Mentor System — Eliminating Epistemic Debt*' | </v>
      </c>
      <c r="M53" s="53">
        <v>0</v>
      </c>
      <c r="N53" s="104" t="str">
        <f t="shared" si="3"/>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[OUTPUT] Only header, dataset summary or statement (if any), email intro, objective, expected output, broken code, and footer | [HEADER RULE - STRICT] You MUST start your entire response EXACTLY with this markdown block (do not print anything before it):
### 🚀 Project #45 | Stage 2 | Python | 📊 Level: Intermediate | 🌐 Coding5s.com
Project: Time-Tracked Password Generator (Functions, Datetime, Random)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#45 | Debug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4" t="str">
        <f t="shared" si="5"/>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#45 | Stage 3 | Python | 📊 Level: Intermediate | 🌐 Coding5s.com
**Project:** Time-Tracked Password Generator (Functions, Datetime, Random)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#45 | Complete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4" t="str">
        <f t="shared" si="7"/>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[HEADER RULE - STRICT] You MUST start your entire response EXACTLY with this markdown block (do not print anything before it):
### 🚀 Project #45 | Stage 4 | Python | 📊 Level: Intermediate | 🌐 Coding5s.com
**Project:** Time-Tracked Password Generator (Functions, Datetime, Random)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#45 | Refactor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8" t="str">
        <f t="shared" si="9"/>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#45 | Stage 5 | Python | 📊 Level: Intermediate | 🌐 Coding5s.com
**Project:** Time-Tracked Password Generator (Functions, Datetime, Random)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integrated: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Business Goal: Time-Tracked Password Generator (Functions, Datetime, Random)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#45 | Extend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[TASK] Teach through a practical Python -  project following the micro-learning methodology, acting as a supportive tutor, creating a project about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3" s="56" t="str">
        <f t="shared" si="12"/>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[OUTPUT] Only header, dataset summary or statement (if any), email intro, objective, expected output, broken code, and footer | [HEADER RULE - STRICT] You MUST start your entire response EXACTLY with this markdown block (do not print anything before it):
### 🚀 Project #45 | Stage 2 | Python | 📊 Level: Intermediate | 🌐 Coding5s.com
Project: Time-Tracked Password Generator (Functions, Datetime, Random)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3" s="56" t="str">
        <f t="shared" si="13"/>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#45 | Stage 3 | Python | 📊 Level: Intermediate | 🌐 Coding5s.com
**Project:** Time-Tracked Password Generator (Functions, Datetime, Random)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3" s="56" t="str">
        <f t="shared" si="14"/>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[HEADER RULE - STRICT] You MUST start your entire response EXACTLY with this markdown block (do not print anything before it):
### 🚀 Project #45 | Stage 4 | Python | 📊 Level: Intermediate | 🌐 Coding5s.com
**Project:** Time-Tracked Password Generator (Functions, Datetime, Random)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3" s="56" t="str">
        <f t="shared" si="15"/>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#45 | Stage 5 | Python | 📊 Level: Intermediate | 🌐 Coding5s.com
**Project:** Time-Tracked Password Generator (Functions, Datetime, Random)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3" s="40"/>
      <c r="AF53" s="40"/>
      <c r="AG53" s="40"/>
      <c r="AH53" s="56" t="str">
        <f t="shared" si="16"/>
        <v/>
      </c>
      <c r="AI53" s="54"/>
      <c r="AJ53" s="54"/>
      <c r="AK53" s="54"/>
      <c r="AL53" s="54"/>
      <c r="AM53" s="54"/>
    </row>
    <row r="54" spans="1:39">
      <c r="A54" s="96">
        <v>12</v>
      </c>
      <c r="B54" s="45" t="str" cm="1">
        <f t="array" ref="B54">IF(H54="PROJECT", CHAR(10) &amp; "- " &amp; _xlfn.TEXTJOIN(CHAR(10) &amp; "- ", TRUE, _xlfn._xlws.FILTER($I$9:$I$1000, ($C$9:$C$1000=C54) * ($H$9:$H$1000="Topic"))), "")</f>
        <v/>
      </c>
      <c r="C54" s="45">
        <f t="shared" si="0"/>
        <v>8</v>
      </c>
      <c r="D54" s="57">
        <v>3</v>
      </c>
      <c r="E54" s="58" t="s">
        <v>49</v>
      </c>
      <c r="F54" s="59">
        <v>46</v>
      </c>
      <c r="G54" s="60" t="s">
        <v>219</v>
      </c>
      <c r="H54" s="60" t="s">
        <v>51</v>
      </c>
      <c r="I54" s="61" t="s">
        <v>254</v>
      </c>
      <c r="J54" s="62" t="s">
        <v>255</v>
      </c>
      <c r="K54" s="103" t="str">
        <f t="shared" si="1"/>
        <v xml:space="preserve">[ROLE] Friendly tutor specializing in Python | [TOPIC] Prevent Python script crashes by implementing basic error handling using try and except blocks to catch and manage runtime exceptions gracefully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#46 | Stage 1 📖 Practice | Python | 📊 Level: Intermediate | 🌐 Coding5s.com
**Concept:** Error Handling Basics (try, except blocks)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Python script crashes by implementing basic error handling using try and except blocks to catch and manage runtime exceptions gracefully. Topic details: Error Handling Basics (try, except blocks)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 Level: Intermediate
**Topic:** Prevent Python script crashes by implementing basic error handling using try and except blocks to catch and manage runtime exceptions gracefully
---
 | [FOOTER RULE - STRICT] End your response with: '--- ⚡ *Coding5s Mentor System — Eliminating Epistemic Debt*' | </v>
      </c>
      <c r="M54" s="52">
        <v>0</v>
      </c>
      <c r="N54" s="104" t="str">
        <f t="shared" si="3"/>
        <v>[ROLE] Careless Python Developer | [TASK] Generate debugging challenges in Python | | [TOPIC] Prevent Python script crashes by implementing basic error handling using try and except blocks to catch and manage runtime exceptions gracefully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2 🐛 Debug | Python | 📊 Level: Intermediate | 🌐 Coding5s.com
Concept: Error Handling Basics (try, except blocks)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Python script crashes by implementing basic error handling using try and except blocks to catch and manage runtime exceptions gracefully. Topic details: Error Handling Basics (try, except blocks)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4" t="str">
        <f t="shared" si="5"/>
        <v>[ROLE] Tech Lead | [TASK] Assign incomplete Python script challenges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3 🧩 Complete | Python | 📊 Level: Intermediate | 🌐 Coding5s.com
**Concept:** Error Handling Basics (try, except blocks)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Python script crashes by implementing basic error handling using try and except blocks to catch and manage runtime exceptions gracefully.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Python script crashes by implementing basic error handling using try and except blocks to catch and manage runtime exceptions gracefully. Topic details: Error Handling Basics (try, except blocks)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4" t="str">
        <f t="shared" si="7"/>
        <v>[ROLE] Tech Lead | [TASK] Provide intentionally messy but functional code for learning debugging and improvement | [TOPIC] Prevent Python script crashes by implementing basic error handling using try and except blocks to catch and manage runtime exceptions gracefully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Python | 📊 Level: Intermediate | 🌐 Coding5s.com
**Concept:** Error Handling Basics (try, except blocks)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Python script crashes by implementing basic error handling using try and except blocks to catch and manage runtime exceptions gracefully. Topic details: Error Handling Basics (try, except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8" t="str">
        <f t="shared" si="9"/>
        <v>[ROLE] Tech Product Manager assigning a Python Jira Ticket | [TASK] Provide a guided implementation exercise with full solution for learning purposes | [TOPIC] Prevent Python script crashes by implementing basic error handling using try and except blocks to catch and manage runtime exceptions gracefully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 Level: Intermediate | 🌐 Coding5s.com
**Concept:** Error Handling Basics (try, except blocks)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Python script crashes by implementing basic error handling using try and except blocks to catch and manage runtime exceptions gracefully. Goal: Error Handling Basics (try, except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 Level: Intermediate
**Topic:** Prevent Python script crashes by implementing basic error handling using try and except blocks to catch and manage runtime exceptions gracefully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v>15</v>
      </c>
      <c r="B55" s="45" t="str" cm="1">
        <f t="array" ref="B55">IF(H55="PROJECT", CHAR(10) &amp; "- " &amp; _xlfn.TEXTJOIN(CHAR(10) &amp; "- ", TRUE, _xlfn._xlws.FILTER($I$9:$I$1000, ($C$9:$C$1000=C55) * ($H$9:$H$1000="Topic"))), "")</f>
        <v/>
      </c>
      <c r="C55" s="45">
        <f t="shared" si="0"/>
        <v>8</v>
      </c>
      <c r="D55" s="46">
        <v>4</v>
      </c>
      <c r="E55" s="58" t="s">
        <v>49</v>
      </c>
      <c r="F55" s="48">
        <v>47</v>
      </c>
      <c r="G55" s="49" t="s">
        <v>219</v>
      </c>
      <c r="H55" s="49" t="s">
        <v>51</v>
      </c>
      <c r="I55" s="50" t="s">
        <v>256</v>
      </c>
      <c r="J55" s="51" t="s">
        <v>257</v>
      </c>
      <c r="K55" s="103" t="str">
        <f t="shared" si="1"/>
        <v xml:space="preserve">[ROLE] Friendly tutor specializing in Python | [TOPIC] Control precise exception flows in Python by catching specific error types and utilizing else for successful executions and finally blocks for guaranteed cleanup operations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#47 | Stage 1 📖 Practice | Python | 📊 Level: Intermediate | 🌐 Coding5s.com
**Concept:** Advanced Error Handling (finally, else, catching specific exception types)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precise exception flows in Python by catching specific error types and utilizing else for successful executions and finally blocks for guaranteed cleanup operations. Topic details: Advanced Error Handling (finally, else, catching specific exception types)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 Level: Intermediate
**Topic:** Control precise exception flows in Python by catching specific error types and utilizing else for successful executions and finally blocks for guaranteed cleanup operations
---
 | [FOOTER RULE - STRICT] End your response with: '--- ⚡ *Coding5s Mentor System — Eliminating Epistemic Debt*' | </v>
      </c>
      <c r="M55" s="53">
        <v>0</v>
      </c>
      <c r="N55" s="104" t="str">
        <f t="shared" si="3"/>
        <v>[ROLE] Careless Python Developer | [TASK] Generate debugging challenges in Python | | [TOPIC] Control precise exception flows in Python by catching specific error types and utilizing else for successful executions and finally blocks for guaranteed cleanup operations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2 🐛 Debug | Python | 📊 Level: Intermediate | 🌐 Coding5s.com
Concept: Advanced Error Handling (finally, else, catching specific exception types)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4" t="str">
        <f t="shared" si="5"/>
        <v>[ROLE] Tech Lead | [TASK] Assign incomplete Python script challenges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3 🧩 Complete | Python | 📊 Level: Intermediate | 🌐 Coding5s.com
**Concept:** Advanced Error Handling (finally, else, catching specific exception types)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precise exception flows in Python by catching specific error types and utilizing else for successful executions and finally blocks for guaranteed cleanup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4" t="str">
        <f t="shared" si="7"/>
        <v>[ROLE] Tech Lead | [TASK] Provide intentionally messy but functional code for learning debugging and improvement | [TOPIC] Control precise exception flows in Python by catching specific error types and utilizing else for successful executions and finally blocks for guaranteed cleanup operations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#47 | Stage 4 🧹 Refactor | Python | 📊 Level: Intermediate | 🌐 Coding5s.com
**Concept:** Advanced Error Handling (finally, else, catching specific exception types)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8" t="str">
        <f t="shared" si="9"/>
        <v>[ROLE] Tech Product Manager assigning a Python Jira Ticket | [TASK] Provide a guided implementation exercise with full solution for learning purposes | [TOPIC] Control precise exception flows in Python by catching specific error types and utilizing else for successful executions and finally blocks for guaranteed cleanup operations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 Level: Intermediate | 🌐 Coding5s.com
**Concept:** Advanced Error Handling (finally, else, catching specific exception types)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precise exception flows in Python by catching specific error types and utilizing else for successful executions and finally blocks for guaranteed cleanup operations. Goal: Advanced Error Handling (finally, else, catching specific exception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 Level: Intermediate
**Topic:** Control precise exception flows in Python by catching specific error types and utilizing else for successful executions and finally blocks for guaranteed cleanup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v>10</v>
      </c>
      <c r="B56" s="45" t="str" cm="1">
        <f t="array" ref="B56">IF(H56="PROJECT", CHAR(10) &amp; "- " &amp; _xlfn.TEXTJOIN(CHAR(10) &amp; "- ", TRUE, _xlfn._xlws.FILTER($I$9:$I$1000, ($C$9:$C$1000=C56) * ($H$9:$H$1000="Topic"))), "")</f>
        <v/>
      </c>
      <c r="C56" s="45">
        <f t="shared" si="0"/>
        <v>8</v>
      </c>
      <c r="D56" s="57">
        <v>3</v>
      </c>
      <c r="E56" s="58" t="s">
        <v>49</v>
      </c>
      <c r="F56" s="63">
        <v>48</v>
      </c>
      <c r="G56" s="60" t="s">
        <v>219</v>
      </c>
      <c r="H56" s="64" t="s">
        <v>51</v>
      </c>
      <c r="I56" s="61" t="s">
        <v>258</v>
      </c>
      <c r="J56" s="62" t="s">
        <v>259</v>
      </c>
      <c r="K56" s="103" t="str">
        <f t="shared" si="1"/>
        <v xml:space="preserve">[ROLE] Friendly tutor specializing in Python | [TOPIC] Enforce specific logic constraints in Python by triggering custom errors using the raise keyword and validating program states with assert statements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#48 | Stage 1 📖 Practice | Python | 📊 Level: Intermediate | 🌐 Coding5s.com
**Concept:** Raising Custom Exceptions (raise, assert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specific logic constraints in Python by triggering custom errors using the raise keyword and validating program states with assert statements. Topic details: Raising Custom Exceptions (raise, assert statements)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 Level: Intermediate
**Topic:** Enforce specific logic constraints in Python by triggering custom errors using the raise keyword and validating program states with assert statements
---
 | [FOOTER RULE - STRICT] End your response with: '--- ⚡ *Coding5s Mentor System — Eliminating Epistemic Debt*' | </v>
      </c>
      <c r="M56" s="52">
        <v>0</v>
      </c>
      <c r="N56" s="104" t="str">
        <f t="shared" si="3"/>
        <v>[ROLE] Careless Python Developer | [TASK] Generate debugging challenges in Python | | [TOPIC] Enforce specific logic constraints in Python by triggering custom errors using the raise keyword and validating program states with assert statements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2 🐛 Debug | Python | 📊 Level: Intermediate | 🌐 Coding5s.com
Concept: Raising Custom Exceptions (raise, assert statements)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specific logic constraints in Python by triggering custom errors using the raise keyword and validating program states with assert statements. Topic details: Raising Custom Exceptions (raise, assert statements)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4" t="str">
        <f t="shared" si="5"/>
        <v>[ROLE] Tech Lead | [TASK] Assign incomplete Python script challenges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3 🧩 Complete | Python | 📊 Level: Intermediate | 🌐 Coding5s.com
**Concept:** Raising Custom Exceptions (raise, assert statements)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specific logic constraints in Python by triggering custom errors using the raise keyword and validating program states with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specific logic constraints in Python by triggering custom errors using the raise keyword and validating program states with assert statements. Topic details: Raising Custom Exceptions (raise, assert statements)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4" t="str">
        <f t="shared" si="7"/>
        <v>[ROLE] Tech Lead | [TASK] Provide intentionally messy but functional code for learning debugging and improvement | [TOPIC] Enforce specific logic constraints in Python by triggering custom errors using the raise keyword and validating program states with assert statements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#48 | Stage 4 🧹 Refactor | Python | 📊 Level: Intermediate | 🌐 Coding5s.com
**Concept:** Raising Custom Exceptions (raise, assert statements)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specific logic constraints in Python by triggering custom errors using the raise keyword and validating program states with assert statements. Topic details: Raising Custom Exceptions (raise, assert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8" t="str">
        <f t="shared" si="9"/>
        <v>[ROLE] Tech Product Manager assigning a Python Jira Ticket | [TASK] Provide a guided implementation exercise with full solution for learning purposes | [TOPIC] Enforce specific logic constraints in Python by triggering custom errors using the raise keyword and validating program states with assert statements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 Level: Intermediate | 🌐 Coding5s.com
**Concept:** Raising Custom Exceptions (raise, assert statements)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specific logic constraints in Python by triggering custom errors using the raise keyword and validating program states with assert statements. Goal: Raising Custom Exceptions (raise, assert statements)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 Level: Intermediate
**Topic:** Enforce specific logic constraints in Python by triggering custom errors using the raise keyword and validating program states with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v>12</v>
      </c>
      <c r="B57" s="45" t="str" cm="1">
        <f t="array" ref="B57">IF(H57="PROJECT", CHAR(10) &amp; "- " &amp; _xlfn.TEXTJOIN(CHAR(10) &amp; "- ", TRUE, _xlfn._xlws.FILTER($I$9:$I$1000, ($C$9:$C$1000=C57) * ($H$9:$H$1000="Topic"))), "")</f>
        <v/>
      </c>
      <c r="C57" s="45">
        <f t="shared" si="0"/>
        <v>8</v>
      </c>
      <c r="D57" s="46">
        <v>4</v>
      </c>
      <c r="E57" s="58" t="s">
        <v>49</v>
      </c>
      <c r="F57" s="65">
        <v>49</v>
      </c>
      <c r="G57" s="49" t="s">
        <v>219</v>
      </c>
      <c r="H57" s="66" t="s">
        <v>51</v>
      </c>
      <c r="I57" s="50" t="s">
        <v>260</v>
      </c>
      <c r="J57" s="51" t="s">
        <v>261</v>
      </c>
      <c r="K57" s="103" t="str">
        <f t="shared" si="1"/>
        <v xml:space="preserve">[ROLE] Friendly tutor specializing in Python | [TOPIC] Navigate and manipulate file system directories safely across different operating systems in Python by using the object-oriented pathlib.Path library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#49 | Stage 1 📖 Practice | Python | 📊 Level: Intermediate | 🌐 Coding5s.com
**Concept:** Modern Path Handling (pathlib.Path functional operations &amp; traversal)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manipulate file system directories safely across different operating systems in Python by using the object-oriented pathlib.Path library. Topic details: Modern Path Handling (pathlib.Path functional operations &amp; traversal)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 📊 Level: Intermediate
**Topic:** Navigate and manipulate file system directories safely across different operating systems in Python by using the object-oriented pathlib.Path library
---
 | [FOOTER RULE - STRICT] End your response with: '--- ⚡ *Coding5s Mentor System — Eliminating Epistemic Debt*' | </v>
      </c>
      <c r="M57" s="53">
        <v>0</v>
      </c>
      <c r="N57" s="104" t="str">
        <f t="shared" si="3"/>
        <v>[ROLE] Careless Python Developer | [TASK] Generate debugging challenges in Python | | [TOPIC] Navigate and manipulate file system directories safely across different operating systems in Python by using the object-oriented pathlib.Path library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2 🐛 Debug | Python | 📊 Level: Intermediate | 🌐 Coding5s.com
Concept: Modern Path Handling (pathlib.Path functional operations &amp; traversal)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manipulate file system directories safely across different operating systems in Python by using the object-oriented pathlib.Path library. Topic details: Modern Path Handling (pathlib.Path functional operations &amp; traversal)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4" t="str">
        <f t="shared" si="5"/>
        <v>[ROLE] Tech Lead | [TASK] Assign incomplete Python script challenges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#49 | Stage 3 🧩 Complete | Python | 📊 Level: Intermediate | 🌐 Coding5s.com
**Concept:** Modern Path Handling (pathlib.Path functional operations &amp; traversal)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manipulate file system directories safely across different operating systems in Python by using the object-oriented pathlib.Path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4" t="str">
        <f t="shared" si="7"/>
        <v>[ROLE] Tech Lead | [TASK] Provide intentionally messy but functional code for learning debugging and improvement | [TOPIC] Navigate and manipulate file system directories safely across different operating systems in Python by using the object-oriented pathlib.Path library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Python | 📊 Level: Intermediate | 🌐 Coding5s.com
**Concept:** Modern Path Handling (pathlib.Path functional operations &amp; traversal)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Navigate and manipulate file system directories safely across different operating systems in Python by using the object-oriented pathlib.Path library. Topic details: Modern Path Handling (pathlib.Path functional operations &amp; traversal)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8" t="str">
        <f t="shared" si="9"/>
        <v>[ROLE] Tech Product Manager assigning a Python Jira Ticket | [TASK] Provide a guided implementation exercise with full solution for learning purposes | [TOPIC] Navigate and manipulate file system directories safely across different operating systems in Python by using the object-oriented pathlib.Path library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 📊 Level: Intermediate | 🌐 Coding5s.com
**Concept:** Modern Path Handling (pathlib.Path functional operations &amp; traversal)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manipulate file system directories safely across different operating systems in Python by using the object-oriented pathlib.Path library. Goal: Modern Path Handling (pathlib.Path functional operations &amp; traversal)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 📊 Level: Intermediate
**Topic:** Navigate and manipulate file system directories safely across different operating systems in Python by using the object-oriented pathlib.Path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6">
        <v>12</v>
      </c>
      <c r="B58" s="45" t="str" cm="1">
        <f t="array" ref="B58">IF(H58="PROJECT", CHAR(10) &amp; "- " &amp; _xlfn.TEXTJOIN(CHAR(10) &amp; "- ", TRUE, _xlfn._xlws.FILTER($I$9:$I$1000, ($C$9:$C$1000=C58) * ($H$9:$H$1000="Topic"))), "")</f>
        <v/>
      </c>
      <c r="C58" s="45">
        <f t="shared" si="0"/>
        <v>8</v>
      </c>
      <c r="D58" s="57">
        <v>3</v>
      </c>
      <c r="E58" s="58" t="s">
        <v>49</v>
      </c>
      <c r="F58" s="63">
        <v>50</v>
      </c>
      <c r="G58" s="60" t="s">
        <v>219</v>
      </c>
      <c r="H58" s="64" t="s">
        <v>51</v>
      </c>
      <c r="I58" s="61" t="s">
        <v>262</v>
      </c>
      <c r="J58" s="62" t="s">
        <v>263</v>
      </c>
      <c r="K58" s="103" t="str">
        <f t="shared" si="1"/>
        <v xml:space="preserve">[ROLE] Friendly tutor specializing in Python | [TOPIC] Access local text data in Python by opening files, reading their string contents into memory, and safely closing the file descriptors to free system resources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#50 | Stage 1 📖 Practice | Python | 📊 Level: Intermediate | 🌐 Coding5s.com
**Concept:** Basic File I/O (Opening, Reading, and Closing Text Files)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local text data in Python by opening files, reading their string contents into memory, and safely closing the file descriptors to free system resources. Topic details: Basic File I/O (Opening, Reading, and Closing Text Files)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 Level: Intermediate
**Topic:** Access local text data in Python by opening files, reading their string contents into memory, and safely closing the file descriptors to free system resources
---
 | [FOOTER RULE - STRICT] End your response with: '--- ⚡ *Coding5s Mentor System — Eliminating Epistemic Debt*' | </v>
      </c>
      <c r="M58" s="52">
        <v>0</v>
      </c>
      <c r="N58" s="104" t="str">
        <f t="shared" si="3"/>
        <v>[ROLE] Careless Python Developer | [TASK] Generate debugging challenges in Python | | [TOPIC] Access local text data in Python by opening files, reading their string contents into memory, and safely closing the file descriptors to free system resources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2 🐛 Debug | Python | 📊 Level: Intermediate | 🌐 Coding5s.com
Concept: Basic File I/O (Opening, Reading, and Closing Text Files)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local text data in Python by opening files, reading their string contents into memory, and safely closing the file descriptors to free system resources. Topic details: Basic File I/O (Opening, Reading, and Closing Text Files)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4" t="str">
        <f t="shared" si="5"/>
        <v>[ROLE] Tech Lead | [TASK] Assign incomplete Python script challenges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3 🧩 Complete | Python | 📊 Level: Intermediate | 🌐 Coding5s.com
**Concept:** Basic File I/O (Opening, Reading, and Closing Text Files)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local text data in Python by opening files, reading their string contents into memory, and safely closing the file descriptors to free system resources.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local text data in Python by opening files, reading their string contents into memory, and safely closing the file descriptors to free system resources. Topic details: Basic File I/O (Opening, Reading, and Closing Text Files)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4" t="str">
        <f t="shared" si="7"/>
        <v>[ROLE] Tech Lead | [TASK] Provide intentionally messy but functional code for learning debugging and improvement | [TOPIC] Access local text data in Python by opening files, reading their string contents into memory, and safely closing the file descriptors to free system resources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Python | 📊 Level: Intermediate | 🌐 Coding5s.com
**Concept:** Basic File I/O (Opening, Reading, and Closing Text Files)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local text data in Python by opening files, reading their string contents into memory, and safely closing the file descriptors to free system resources. Topic details: Basic File I/O (Opening, Reading, and Closing Text Files)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8" t="str">
        <f t="shared" si="9"/>
        <v>[ROLE] Tech Product Manager assigning a Python Jira Ticket | [TASK] Provide a guided implementation exercise with full solution for learning purposes | [TOPIC] Access local text data in Python by opening files, reading their string contents into memory, and safely closing the file descriptors to free system resources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 Level: Intermediate | 🌐 Coding5s.com
**Concept:** Basic File I/O (Opening, Reading, and Closing Text Files)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local text data in Python by opening files, reading their string contents into memory, and safely closing the file descriptors to free system resources. Goal: Basic File I/O (Opening, Reading, and Closing Text Files)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 Level: Intermediate
**Topic:** Access local text data in Python by opening files, reading their string contents into memory, and safely closing the file descriptors to free system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v>12</v>
      </c>
      <c r="B59" s="45" t="str" cm="1">
        <f t="array" ref="B59">IF(H59="PROJECT", CHAR(10) &amp; "- " &amp; _xlfn.TEXTJOIN(CHAR(10) &amp; "- ", TRUE, _xlfn._xlws.FILTER($I$9:$I$1000, ($C$9:$C$1000=C59) * ($H$9:$H$1000="Topic"))), "")</f>
        <v/>
      </c>
      <c r="C59" s="45">
        <f t="shared" si="0"/>
        <v>8</v>
      </c>
      <c r="D59" s="46">
        <v>3</v>
      </c>
      <c r="E59" s="58" t="s">
        <v>49</v>
      </c>
      <c r="F59" s="65">
        <v>51</v>
      </c>
      <c r="G59" s="49" t="s">
        <v>219</v>
      </c>
      <c r="H59" s="66" t="s">
        <v>51</v>
      </c>
      <c r="I59" s="50" t="s">
        <v>264</v>
      </c>
      <c r="J59" s="51" t="s">
        <v>265</v>
      </c>
      <c r="K59" s="103" t="str">
        <f t="shared" si="1"/>
        <v xml:space="preserve">[ROLE] Friendly tutor specializing in Python | [TOPIC] Persist string data to local storage in Python by opening files in write ('w') or append ('a') modes to overwrite or add new content to text files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#51 | Stage 1 📖 Practice | Python | 📊 Level: Intermediate | 🌐 Coding5s.com
**Concept:** Writing &amp; Appending Data to Text Files ('w', 'a' modes)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string data to local storage in Python by opening files in write ('w') or append ('a') modes to overwrite or add new content to text files. Topic details: Writing &amp; Appending Data to Text Files ('w', 'a' modes)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 Level: Intermediate
**Topic:** Persist string data to local storage in Python by opening files in write ('w') or append ('a') modes to overwrite or add new content to text files
---
 | [FOOTER RULE - STRICT] End your response with: '--- ⚡ *Coding5s Mentor System — Eliminating Epistemic Debt*' | </v>
      </c>
      <c r="M59" s="53">
        <v>0</v>
      </c>
      <c r="N59" s="104" t="str">
        <f t="shared" si="3"/>
        <v>[ROLE] Careless Python Developer | [TASK] Generate debugging challenges in Python | | [TOPIC] Persist string data to local storage in Python by opening files in write ('w') or append ('a') modes to overwrite or add new content to text files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2 🐛 Debug | Python | 📊 Level: Intermediate | 🌐 Coding5s.com
Concept: Writing &amp; Appending Data to Text Files ('w', 'a' modes)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string data to local storage in Python by opening files in write ('w') or append ('a') modes to overwrite or add new content to text files. Topic details: Writing &amp; Appending Data to Text Files ('w', 'a' modes)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4" t="str">
        <f t="shared" si="5"/>
        <v>[ROLE] Tech Lead | [TASK] Assign incomplete Python script challenges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3 🧩 Complete | Python | 📊 Level: Intermediate | 🌐 Coding5s.com
**Concept:** Writing &amp; Appending Data to Text Files ('w', 'a' modes)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string data to local storage in Python by opening files in write ('w') or append ('a') modes to overwrite or add new content to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string data to local storage in Python by opening files in write ('w') or append ('a') modes to overwrite or add new content to text files. Topic details: Writing &amp; Appending Data to Text Files ('w', 'a' modes)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4" t="str">
        <f t="shared" si="7"/>
        <v>[ROLE] Tech Lead | [TASK] Provide intentionally messy but functional code for learning debugging and improvement | [TOPIC] Persist string data to local storage in Python by opening files in write ('w') or append ('a') modes to overwrite or add new content to text files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Python | 📊 Level: Intermediate | 🌐 Coding5s.com
**Concept:** Writing &amp; Appending Data to Text Files ('w', 'a' modes)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string data to local storage in Python by opening files in write ('w') or append ('a') modes to overwrite or add new content to text files. Topic details: Writing &amp; Appending Data to Text Files ('w', 'a' modes)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8" t="str">
        <f t="shared" si="9"/>
        <v>[ROLE] Tech Product Manager assigning a Python Jira Ticket | [TASK] Provide a guided implementation exercise with full solution for learning purposes | [TOPIC] Persist string data to local storage in Python by opening files in write ('w') or append ('a') modes to overwrite or add new content to text files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 Level: Intermediate | 🌐 Coding5s.com
**Concept:** Writing &amp; Appending Data to Text Files ('w', 'a' modes)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string data to local storage in Python by opening files in write ('w') or append ('a') modes to overwrite or add new content to text files. Goal: Writing &amp; Appending Data to Text Files ('w', 'a' modes)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 Level: Intermediate
**Topic:** Persist string data to local storage in Python by opening files in write ('w') or append ('a') modes to overwrite or add new content to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v>12</v>
      </c>
      <c r="B60" s="45" t="str" cm="1">
        <f t="array" ref="B60">IF(H60="PROJECT", CHAR(10) &amp; "- " &amp; _xlfn.TEXTJOIN(CHAR(10) &amp; "- ", TRUE, _xlfn._xlws.FILTER($I$9:$I$1000, ($C$9:$C$1000=C60) * ($H$9:$H$1000="Topic"))), "")</f>
        <v/>
      </c>
      <c r="C60" s="45">
        <f t="shared" si="0"/>
        <v>8</v>
      </c>
      <c r="D60" s="57">
        <v>3</v>
      </c>
      <c r="E60" s="58" t="s">
        <v>49</v>
      </c>
      <c r="F60" s="63">
        <v>52</v>
      </c>
      <c r="G60" s="60" t="s">
        <v>219</v>
      </c>
      <c r="H60" s="64" t="s">
        <v>51</v>
      </c>
      <c r="I60" s="61" t="s">
        <v>266</v>
      </c>
      <c r="J60" s="62" t="s">
        <v>267</v>
      </c>
      <c r="K60" s="103" t="str">
        <f t="shared" si="1"/>
        <v xml:space="preserve">[ROLE] Friendly tutor specializing in Python | [TOPIC] Automate resource management in Python file I/O operations by utilizing context managers with the with open() syntax to ensure files are implicitly closed after execution | [LEVEL] Intermediate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#52 | Stage 1 📖 Practice | Python | 📊 Level: Intermediate | 🌐 Coding5s.com
**Concept:** Context Managers (with open() syntax for safe file handling)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resource management in Python file I/O operations by utilizing context managers with the with open() syntax to ensure files are implicitly closed after execution. Topic details: Context Managers (with open() syntax for safe file handling)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 Level: Intermediate
**Topic:** Automate resource management in Python file I/O operations by utilizing context managers with the with open() syntax to ensure files are implicitly closed after execution
---
 | [FOOTER RULE - STRICT] End your response with: '--- ⚡ *Coding5s Mentor System — Eliminating Epistemic Debt*' | </v>
      </c>
      <c r="M60" s="52">
        <v>0</v>
      </c>
      <c r="N60" s="104" t="str">
        <f t="shared" si="3"/>
        <v>[ROLE] Careless Python Developer | [TASK] Generate debugging challenges in Python | | [TOPIC] Automate resource management in Python file I/O operations by utilizing context managers with the with open() syntax to ensure files are implicitly closed after execution | | [LEVEL] Intermediate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2 🐛 Debug | Python | 📊 Level: Intermediate | 🌐 Coding5s.com
Concept: Context Managers (with open() syntax for safe file handling)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4" t="str">
        <f t="shared" si="5"/>
        <v>[ROLE] Tech Lead | [TASK] Assign incomplete Python script challenges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3 🧩 Complete | Python | 📊 Level: Intermediate | 🌐 Coding5s.com
**Concept:** Context Managers (with open() syntax for safe file handling)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resource management in Python file I/O operations by utilizing context managers with the with open() syntax to ensure files are implicitly closed after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4" t="str">
        <f t="shared" si="7"/>
        <v>[ROLE] Tech Lead | [TASK] Provide intentionally messy but functional code for learning debugging and improvement | [TOPIC] Automate resource management in Python file I/O operations by utilizing context managers with the with open() syntax to ensure files are implicitly closed after execution | [LEVEL] Intermediate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Python | 📊 Level: Intermediate | 🌐 Coding5s.com
**Concept:** Context Managers (with open() syntax for safe file handling)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8" t="str">
        <f t="shared" si="9"/>
        <v>[ROLE] Tech Product Manager assigning a Python Jira Ticket | [TASK] Provide a guided implementation exercise with full solution for learning purposes | [TOPIC] Automate resource management in Python file I/O operations by utilizing context managers with the with open() syntax to ensure files are implicitly closed after execution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 Level: Intermediate | 🌐 Coding5s.com
**Concept:** Context Managers (with open() syntax for safe file handling)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resource management in Python file I/O operations by utilizing context managers with the with open() syntax to ensure files are implicitly closed after execution. Goal: Context Managers (with open() syntax for safe file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 Level: Intermediate
**Topic:** Automate resource management in Python file I/O operations by utilizing context managers with the with open() syntax to ensure files are implicitly closed after execution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t="s">
        <v>90</v>
      </c>
      <c r="B61" s="45" t="str" cm="1">
        <f t="array" ref="B61">IF(H61="PROJECT", CHAR(10) &amp; "- " &amp; _xlfn.TEXTJOIN(CHAR(10) &amp; "- ", TRUE, _xlfn._xlws.FILTER($I$9:$I$1000, ($C$9:$C$1000=C61) * ($H$9:$H$1000="Topic"))), "")</f>
        <v xml:space="preserve">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v>
      </c>
      <c r="C61" s="45">
        <f t="shared" si="0"/>
        <v>8</v>
      </c>
      <c r="D61" s="46">
        <v>0</v>
      </c>
      <c r="E61" s="58" t="s">
        <v>268</v>
      </c>
      <c r="F61" s="65">
        <v>53</v>
      </c>
      <c r="G61" s="49" t="s">
        <v>219</v>
      </c>
      <c r="H61" s="66" t="s">
        <v>91</v>
      </c>
      <c r="I61" s="50" t="s">
        <v>269</v>
      </c>
      <c r="J61" s="51" t="s">
        <v>270</v>
      </c>
      <c r="K61" s="103" t="str">
        <f t="shared" si="1"/>
        <v>[TASK] Teach through a practical Python -  project following the micro-learning methodology, acting as a supportive tutor, creating a project about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log file analyzer that takes a local text file path as input, reads the file safely using context managers and error handling, parses the string data for specific error codes, and outputs a summarized report of system issues. Topics applied in this project: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#53 | Practice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 STRICT] End your response with: '--- ⚡ *Coding5s Mentor System — Eliminating Epistemic Debt*' | </v>
      </c>
      <c r="M61" s="53">
        <v>0</v>
      </c>
      <c r="N61" s="104" t="str">
        <f t="shared" si="3"/>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Python | 📊 Level: Intermediate | 🌐 Coding5s.com
Project: Automated Log File Analyzer (File I/O, Error Handling, String Parsing)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#53 | Debug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4" t="str">
        <f t="shared" si="5"/>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#53 | Stage 3 | Python | 📊 Level: Intermediate | 🌐 Coding5s.com
**Project:** Automated Log File Analyzer (File I/O, Error Handling, String Parsing)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#53 | Complete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4" t="str">
        <f t="shared" si="7"/>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[HEADER RULE - STRICT] You MUST start your entire response EXACTLY with this markdown block (do not print anything before it):
### 🚀 Project #53 | Stage 4 | Python | 📊 Level: Intermediate | 🌐 Coding5s.com
**Project:** Automated Log File Analyzer (File I/O, Error Handling, String Parsing)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#53 | Refactor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8" t="str">
        <f t="shared" si="9"/>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#53 | Stage 5 | Python | 📊 Level: Intermediate | 🌐 Coding5s.com
**Project:** Automated Log File Analyzer (File I/O, Error Handling, String Parsing)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log file analyzer that takes a local text file path as input, reads the file safely using context managers and error handling, parses the string data for specific error codes, and outputs a summarized report of system issues. Topics integrated: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Business Goal: Automated Log File Analyzer (File I/O, Error Handling, String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#53 | Extend | Python | 📊 Level: Intermediate
**Project:** Build a Python log file analyzer that takes a local text file path as input, reads the file safely using context managers and error handling, parses the string data for specific error codes, and outputs a summarized report of system issues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[TASK] Teach through a practical Python -  project following the micro-learning methodology, acting as a supportive tutor, creating a project about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1" s="56" t="str">
        <f t="shared" si="12"/>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[OUTPUT] Only header, dataset summary or statement (if any), email intro, objective, expected output, broken code, and footer | [HEADER RULE - STRICT] You MUST start your entire response EXACTLY with this markdown block (do not print anything before it):
### 🚀 Project #53 | Stage 2 | Python | 📊 Level: Intermediate | 🌐 Coding5s.com
Project: Automated Log File Analyzer (File I/O, Error Handling, String Parsing)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1" s="56" t="str">
        <f t="shared" si="13"/>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#53 | Stage 3 | Python | 📊 Level: Intermediate | 🌐 Coding5s.com
**Project:** Automated Log File Analyzer (File I/O, Error Handling, String Parsing)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1" s="56" t="str">
        <f t="shared" si="14"/>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[HEADER RULE - STRICT] You MUST start your entire response EXACTLY with this markdown block (do not print anything before it):
### 🚀 Project #53 | Stage 4 | Python | 📊 Level: Intermediate | 🌐 Coding5s.com
**Project:** Automated Log File Analyzer (File I/O, Error Handling, String Parsing)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1" s="56" t="str">
        <f t="shared" si="15"/>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#53 | Stage 5 | Python | 📊 Level: Intermediate | 🌐 Coding5s.com
**Project:** Automated Log File Analyzer (File I/O, Error Handling, String Parsing)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1" s="40"/>
      <c r="AF61" s="40"/>
      <c r="AG61" s="40"/>
      <c r="AH61" s="56" t="str">
        <f t="shared" si="16"/>
        <v/>
      </c>
      <c r="AI61" s="54"/>
      <c r="AJ61" s="54"/>
      <c r="AK61" s="54"/>
      <c r="AL61" s="54"/>
      <c r="AM61" s="54"/>
    </row>
    <row r="62" spans="1:39">
      <c r="A62" s="96">
        <v>12</v>
      </c>
      <c r="B62" s="45" t="str" cm="1">
        <f t="array" ref="B62">IF(H62="PROJECT", CHAR(10) &amp; "- " &amp; _xlfn.TEXTJOIN(CHAR(10) &amp; "- ", TRUE, _xlfn._xlws.FILTER($I$9:$I$1000, ($C$9:$C$1000=C62) * ($H$9:$H$1000="Topic"))), "")</f>
        <v/>
      </c>
      <c r="C62" s="45">
        <f t="shared" si="0"/>
        <v>9</v>
      </c>
      <c r="D62" s="57">
        <v>4</v>
      </c>
      <c r="E62" s="58" t="s">
        <v>271</v>
      </c>
      <c r="F62" s="63">
        <v>54</v>
      </c>
      <c r="G62" s="60" t="s">
        <v>219</v>
      </c>
      <c r="H62" s="64" t="s">
        <v>51</v>
      </c>
      <c r="I62" s="61" t="s">
        <v>272</v>
      </c>
      <c r="J62" s="62" t="s">
        <v>273</v>
      </c>
      <c r="K62" s="103" t="str">
        <f t="shared" si="1"/>
        <v xml:space="preserve">[ROLE] Friendly tutor specializing in Python | [TOPIC] Serialize and deserialize structured data in Python by using the json module functions to convert between JSON strings, files, and Python dictionaries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#54 | Stage 1 📖 Practice | Python | 📊 Level: Intermediate | 🌐 Coding5s.com
**Concept:** Handling JSON Data (json.load(), json.loads(), json.dump(), json.dumps())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data in Python by using the json module functions to convert between JSON strings, files, and Python dictionaries. Topic details: Handling JSON Data (json.load(), json.loads(), json.dump(), json.dumps())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 Level: Intermediate
**Topic:** Serialize and deserialize structured data in Python by using the json module functions to convert between JSON strings, files, and Python dictionaries
---
 | [FOOTER RULE - STRICT] End your response with: '--- ⚡ *Coding5s Mentor System — Eliminating Epistemic Debt*' | </v>
      </c>
      <c r="M62" s="52">
        <v>0</v>
      </c>
      <c r="N62" s="104" t="str">
        <f t="shared" si="3"/>
        <v>[ROLE] Careless Python Developer | [TASK] Generate debugging challenges in Python | | [TOPIC] Serialize and deserialize structured data in Python by using the json module functions to convert between JSON strings, files, and Python dictionaries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2 🐛 Debug | Python | 📊 Level: Intermediate | 🌐 Coding5s.com
Concept: Handling JSON Data (json.load(), json.loads(), json.dump(), json.dumps())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data in Python by using the json module functions to convert between JSON strings, files, and Python dictionaries. Topic details: Handling JSON Data (json.load(), json.loads(), json.dump(), json.dumps())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4" t="str">
        <f t="shared" si="5"/>
        <v>[ROLE] Tech Lead | [TASK] Assign incomplete Python script challenges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3 🧩 Complete | Python | 📊 Level: Intermediate | 🌐 Coding5s.com
**Concept:** Handling JSON Data (json.load(), json.loads(), json.dump(), json.dumps())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data in Python by using the json module functions to convert between JSON strings, files, and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data in Python by using the json module functions to convert between JSON strings, files, and Python dictionaries. Topic details: Handling JSON Data (json.load(), json.loads(), json.dump(), json.dumps())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4" t="str">
        <f t="shared" si="7"/>
        <v>[ROLE] Tech Lead | [TASK] Provide intentionally messy but functional code for learning debugging and improvement | [TOPIC] Serialize and deserialize structured data in Python by using the json module functions to convert between JSON strings, files, and Python dictionaries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Python | 📊 Level: Intermediate | 🌐 Coding5s.com
**Concept:** Handling JSON Data (json.load(), json.loads(), json.dump(), json.dumps())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Serialize and deserialize structured data in Python by using the json module functions to convert between JSON strings, files, and Python dictionaries. Topic details: Handling JSON Data (json.load(), json.loads(), json.dump(), json.dumps())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8" t="str">
        <f t="shared" si="9"/>
        <v>[ROLE] Tech Product Manager assigning a Python Jira Ticket | [TASK] Provide a guided implementation exercise with full solution for learning purposes | [TOPIC] Serialize and deserialize structured data in Python by using the json module functions to convert between JSON strings, files, and Python dictionaries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 Level: Intermediate | 🌐 Coding5s.com
**Concept:** Handling JSON Data (json.load(), json.loads(), json.dump(), json.dumps())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data in Python by using the json module functions to convert between JSON strings, files, and Python dictionaries. Goal: Handling JSON Data (json.load(), json.loads(), json.dump(), json.dumps())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 Level: Intermediate
**Topic:** Serialize and deserialize structured data in Python by using the json module functions to convert between JSON strings, files, and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v>15</v>
      </c>
      <c r="B63" s="45" t="str" cm="1">
        <f t="array" ref="B63">IF(H63="PROJECT", CHAR(10) &amp; "- " &amp; _xlfn.TEXTJOIN(CHAR(10) &amp; "- ", TRUE, _xlfn._xlws.FILTER($I$9:$I$1000, ($C$9:$C$1000=C63) * ($H$9:$H$1000="Topic"))), "")</f>
        <v/>
      </c>
      <c r="C63" s="45">
        <f t="shared" si="0"/>
        <v>9</v>
      </c>
      <c r="D63" s="46">
        <v>4</v>
      </c>
      <c r="E63" s="58" t="s">
        <v>274</v>
      </c>
      <c r="F63" s="65">
        <v>55</v>
      </c>
      <c r="G63" s="49" t="s">
        <v>219</v>
      </c>
      <c r="H63" s="66" t="s">
        <v>51</v>
      </c>
      <c r="I63" s="50" t="s">
        <v>275</v>
      </c>
      <c r="J63" s="51" t="s">
        <v>276</v>
      </c>
      <c r="K63" s="103" t="str">
        <f t="shared" si="1"/>
        <v xml:space="preserve">[ROLE] Friendly tutor specializing in Python | [TOPIC] Parse and generate comma-separated values in Python by utilizing the csv module's reader(), DictReader(), and writer() objects to manage tabular data efficiently | [LEVEL] Intermediate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#55 | Stage 1 📖 Practice | Python | 📊 Level: Intermediate | 🌐 Coding5s.com
**Concept:** Working with CSV Files (csv.reader(), csv.DictReader(), csv.writer())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generate comma-separated values in Python by utilizing the csv module's reader(), DictReader(), and writer() objects to manage tabular data efficiently. Topic details: Working with CSV Files (csv.reader(), csv.DictReader(), csv.writer()) | [LANGUAGE CONSISTENCY RULE] ALL output text MUST be written strictly in (Spanish). | [LANGUAGE SEED CONTEXT] Language Seed Not Necessary | [LANGUAGE] Spanish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 Level: Intermediate
**Topic:** Parse and generate comma-separated values in Python by utilizing the csv module's reader(), DictReader(), and writer() objects to manage tabular data efficiently
---
 | [FOOTER RULE - STRICT] End your response with: '--- ⚡ *Coding5s Mentor System — Eliminating Epistemic Debt*' | </v>
      </c>
      <c r="M63" s="53">
        <v>0</v>
      </c>
      <c r="N63" s="104" t="str">
        <f t="shared" si="3"/>
        <v>[ROLE] Careless Python Developer | [TASK] Generate debugging challenges in Python | | [TOPIC] Parse and generate comma-separated values in Python by utilizing the csv module's reader(), DictReader(), and writer() objects to manage tabular data efficiently | | [LEVEL] Intermediate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2 🐛 Debug | Python | 📊 Level: Intermediate | 🌐 Coding5s.com
Concept: Working with CSV Files (csv.reader(), csv.DictReader(), csv.writer())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generate comma-separated values in Python by utilizing the csv module's reader(), DictReader(), and writer() objects to manage tabular data efficiently. Topic details: Working with CSV Files (csv.reader(), csv.DictReader(), csv.writer())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4" t="str">
        <f t="shared" si="5"/>
        <v>[ROLE] Tech Lead | [TASK] Assign incomplete Python script challenges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3 🧩 Complete | Python | 📊 Level: Intermediate | 🌐 Coding5s.com
**Concept:** Working with CSV Files (csv.reader(), csv.DictReader(), csv.writer())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generate comma-separated values in Python by utilizing the csv module's reader(), DictReader(), and writer() objects to manage tabular data efficiently.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generate comma-separated values in Python by utilizing the csv module's reader(), DictReader(), and writer() objects to manage tabular data efficiently. Topic details: Working with CSV Files (csv.reader(), csv.DictReader(), csv.writer())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4" t="str">
        <f t="shared" si="7"/>
        <v>[ROLE] Tech Lead | [TASK] Provide intentionally messy but functional code for learning debugging and improvement | [TOPIC] Parse and generate comma-separated values in Python by utilizing the csv module's reader(), DictReader(), and writer() objects to manage tabular data efficiently | [LEVEL] Intermediate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Python | 📊 Level: Intermediate | 🌐 Coding5s.com
**Concept:** Working with CSV Files (csv.reader(), csv.DictReader(), csv.writer())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and generate comma-separated values in Python by utilizing the csv module's reader(), DictReader(), and writer() objects to manage tabular data efficiently. Topic details: Working with CSV Files (csv.reader(), csv.DictReader(), csv.writer())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8" t="str">
        <f t="shared" si="9"/>
        <v>[ROLE] Tech Product Manager assigning a Python Jira Ticket | [TASK] Provide a guided implementation exercise with full solution for learning purposes | [TOPIC] Parse and generate comma-separated values in Python by utilizing the csv module's reader(), DictReader(), and writer() objects to manage tabular data efficiently | [LEVEL] Intermediate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 Level: Intermediate | 🌐 Coding5s.com
**Concept:** Working with CSV Files (csv.reader(), csv.DictReader(), csv.writer())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generate comma-separated values in Python by utilizing the csv module's reader(), DictReader(), and writer() objects to manage tabular data efficiently. Goal: Working with CSV Files (csv.reader(), csv.DictReader(), csv.writer())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 Level: Intermediate
**Topic:** Parse and generate comma-separated values in Python by utilizing the csv module's reader(), DictReader(), and writer() objects to manage tabular data efficiently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v>12</v>
      </c>
      <c r="B64" s="45" t="str" cm="1">
        <f t="array" ref="B64">IF(H64="PROJECT", CHAR(10) &amp; "- " &amp; _xlfn.TEXTJOIN(CHAR(10) &amp; "- ", TRUE, _xlfn._xlws.FILTER($I$9:$I$1000, ($C$9:$C$1000=C64) * ($H$9:$H$1000="Topic"))), "")</f>
        <v/>
      </c>
      <c r="C64" s="45">
        <f t="shared" si="0"/>
        <v>9</v>
      </c>
      <c r="D64" s="57">
        <v>3</v>
      </c>
      <c r="E64" s="58" t="s">
        <v>49</v>
      </c>
      <c r="F64" s="63">
        <v>56</v>
      </c>
      <c r="G64" s="60" t="s">
        <v>277</v>
      </c>
      <c r="H64" s="64" t="s">
        <v>51</v>
      </c>
      <c r="I64" s="61" t="s">
        <v>278</v>
      </c>
      <c r="J64" s="62" t="s">
        <v>279</v>
      </c>
      <c r="K64" s="103" t="str">
        <f t="shared" si="1"/>
        <v xml:space="preserve">[ROLE] Friendly tutor specializing in Python | [TOPIC] Configure Python applications securely by retrieving system-level environment variables using the os.environ dictionary and os.getenv() function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#56 | Stage 1 📖 Practice | Python | 📊 Level: Advanced | 🌐 Coding5s.com
**Concept:** Environment Variables &amp; Configuration (os.environ, os.getenv())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Python applications securely by retrieving system-level environment variables using the os.environ dictionary and os.getenv() function. Topic details: Environment Variables &amp; Configuration (os.environ, os.getenv())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 Level: Advanced
**Topic:** Configure Python applications securely by retrieving system-level environment variables using the os.environ dictionary and os.getenv() function
---
 | [FOOTER RULE - STRICT] End your response with: '--- ⚡ *Coding5s Mentor System — Eliminating Epistemic Debt*' | </v>
      </c>
      <c r="M64" s="52">
        <v>0</v>
      </c>
      <c r="N64" s="104" t="str">
        <f t="shared" si="3"/>
        <v>[ROLE] Careless Python Developer | [TASK] Generate debugging challenges in Python | | [TOPIC] Configure Python applications securely by retrieving system-level environment variables using the os.environ dictionary and os.getenv() function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2 🐛 Debug | Python | 📊 Level: Advanced | 🌐 Coding5s.com
Concept: Environment Variables &amp; Configuration (os.environ, os.getenv())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Python applications securely by retrieving system-level environment variables using the os.environ dictionary and os.getenv() function. Topic details: Environment Variables &amp; Configuration (os.environ,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4" t="str">
        <f t="shared" si="5"/>
        <v>[ROLE] Tech Lead | [TASK] Assign incomplete Python script challenges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3 🧩 Complete | Python | 📊 Level: Advanced | 🌐 Coding5s.com
**Concept:** Environment Variables &amp; Configuration (os.environ, os.getenv())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Python applications securely by retrieving system-level environment variables using the os.environ dictionary and os.getenv()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Python applications securely by retrieving system-level environment variables using the os.environ dictionary and os.getenv() function. Topic details: Environment Variables &amp; Configuration (os.environ,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4" t="str">
        <f t="shared" si="7"/>
        <v>[ROLE] Tech Lead | [TASK] Provide intentionally messy but functional code for learning debugging and improvement | [TOPIC] Configure Python applications securely by retrieving system-level environment variables using the os.environ dictionary and os.getenv() function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#56 | Stage 4 🧹 Refactor | Python | 📊 Level: Advanced | 🌐 Coding5s.com
**Concept:** Environment Variables &amp; Configuration (os.environ, os.getenv())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Python applications securely by retrieving system-level environment variables using the os.environ dictionary and os.getenv() function. Topic details: Environment Variables &amp; Configuration (os.environ,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8" t="str">
        <f t="shared" si="9"/>
        <v>[ROLE] Tech Product Manager assigning a Python Jira Ticket | [TASK] Provide a guided implementation exercise with full solution for learning purposes | [TOPIC] Configure Python applications securely by retrieving system-level environment variables using the os.environ dictionary and os.getenv() function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 Level: Advanced | 🌐 Coding5s.com
**Concept:** Environment Variables &amp; Configuration (os.environ, os.getenv())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Python applications securely by retrieving system-level environment variables using the os.environ dictionary and os.getenv() function. Goal: Environment Variables &amp; Configuration (os.environ,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 Level: Advanced
**Topic:** Configure Python applications securely by retrieving system-level environment variables using the os.environ dictionary and os.getenv()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v>12</v>
      </c>
      <c r="B65" s="45" t="str" cm="1">
        <f t="array" ref="B65">IF(H65="PROJECT", CHAR(10) &amp; "- " &amp; _xlfn.TEXTJOIN(CHAR(10) &amp; "- ", TRUE, _xlfn._xlws.FILTER($I$9:$I$1000, ($C$9:$C$1000=C65) * ($H$9:$H$1000="Topic"))), "")</f>
        <v/>
      </c>
      <c r="C65" s="45">
        <f t="shared" si="0"/>
        <v>9</v>
      </c>
      <c r="D65" s="46">
        <v>3</v>
      </c>
      <c r="E65" s="58" t="s">
        <v>49</v>
      </c>
      <c r="F65" s="65">
        <v>57</v>
      </c>
      <c r="G65" s="49" t="s">
        <v>277</v>
      </c>
      <c r="H65" s="66" t="s">
        <v>51</v>
      </c>
      <c r="I65" s="50" t="s">
        <v>280</v>
      </c>
      <c r="J65" s="51" t="s">
        <v>281</v>
      </c>
      <c r="K65" s="103" t="str">
        <f t="shared" si="1"/>
        <v xml:space="preserve">[ROLE] Friendly tutor specializing in Python | [TOPIC] Protect sensitive credentials in Python projects by using the python-dotenv library to load API keys and secrets securely from local .env files into the environment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#57 | Stage 1 📖 Practice | Python | 📊 Level: Advanced | 🌐 Coding5s.com
**Concept:** Managing Secrets with python-dotenv (Loading .env files safely)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Protect sensitive credentials in Python projects by using the python-dotenv library to load API keys and secrets securely from local .env files into the environment. Topic details: Managing Secrets with python-dotenv (Loading .env files safely)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 Level: Advanced
**Topic:** Protect sensitive credentials in Python projects by using the python-dotenv library to load API keys and secrets securely from local .env files into the environment
---
 | [FOOTER RULE - STRICT] End your response with: '--- ⚡ *Coding5s Mentor System — Eliminating Epistemic Debt*' | </v>
      </c>
      <c r="M65" s="53">
        <v>0</v>
      </c>
      <c r="N65" s="104" t="str">
        <f t="shared" si="3"/>
        <v>[ROLE] Careless Python Developer | [TASK] Generate debugging challenges in Python | | [TOPIC] Protect sensitive credentials in Python projects by using the python-dotenv library to load API keys and secrets securely from local .env files into the environment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2 🐛 Debug | Python | 📊 Level: Advanced | 🌐 Coding5s.com
Concept: Managing Secrets with python-dotenv (Loading .env files safely)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Protect sensitive credentials in Python projects by using the python-dotenv library to load API keys and secrets securely from local .env files into the environment. Topic details: Managing Secrets with python-dotenv (Loading .env files safely)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4" t="str">
        <f t="shared" si="5"/>
        <v>[ROLE] Tech Lead | [TASK] Assign incomplete Python script challenges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3 🧩 Complete | Python | 📊 Level: Advanced | 🌐 Coding5s.com
**Concept:** Managing Secrets with python-dotenv (Loading .env files safely)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Protect sensitive credentials in Python projects by using the python-dotenv library to load API keys and secrets securely from local .env files into the environment.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4" t="str">
        <f t="shared" si="7"/>
        <v>[ROLE] Tech Lead | [TASK] Provide intentionally messy but functional code for learning debugging and improvement | [TOPIC] Protect sensitive credentials in Python projects by using the python-dotenv library to load API keys and secrets securely from local .env files into the environment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Python | 📊 Level: Advanced | 🌐 Coding5s.com
**Concept:** Managing Secrets with python-dotenv (Loading .env files safely)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Protect sensitive credentials in Python projects by using the python-dotenv library to load API keys and secrets securely from local .env files into the environment. Topic details: Managing Secrets with python-dotenv (Loading .env files safely)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8" t="str">
        <f t="shared" si="9"/>
        <v>[ROLE] Tech Product Manager assigning a Python Jira Ticket | [TASK] Provide a guided implementation exercise with full solution for learning purposes | [TOPIC] Protect sensitive credentials in Python projects by using the python-dotenv library to load API keys and secrets securely from local .env files into the environment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 Level: Advanced | 🌐 Coding5s.com
**Concept:** Managing Secrets with python-dotenv (Loading .env files safely)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Protect sensitive credentials in Python projects by using the python-dotenv library to load API keys and secrets securely from local .env files into the environment. Goal: Managing Secrets with python-dotenv (Loading .env files safely)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 Level: Advanced
**Topic:** Protect sensitive credentials in Python projects by using the python-dotenv library to load API keys and secrets securely from local .env files into the environment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v>12</v>
      </c>
      <c r="B66" s="45" t="str" cm="1">
        <f t="array" ref="B66">IF(H66="PROJECT", CHAR(10) &amp; "- " &amp; _xlfn.TEXTJOIN(CHAR(10) &amp; "- ", TRUE, _xlfn._xlws.FILTER($I$9:$I$1000, ($C$9:$C$1000=C66) * ($H$9:$H$1000="Topic"))), "")</f>
        <v/>
      </c>
      <c r="C66" s="45">
        <f t="shared" si="0"/>
        <v>9</v>
      </c>
      <c r="D66" s="57">
        <v>4</v>
      </c>
      <c r="E66" s="58" t="s">
        <v>49</v>
      </c>
      <c r="F66" s="63">
        <v>58</v>
      </c>
      <c r="G66" s="60" t="s">
        <v>277</v>
      </c>
      <c r="H66" s="64" t="s">
        <v>51</v>
      </c>
      <c r="I66" s="61" t="s">
        <v>282</v>
      </c>
      <c r="J66" s="62" t="s">
        <v>283</v>
      </c>
      <c r="K66" s="103" t="str">
        <f t="shared" si="1"/>
        <v xml:space="preserve">[ROLE] Friendly tutor specializing in Python | [TOPIC] Fetch data from external web servers in Python by performing HTTP GET requests using the requests module and evaluating response status codes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#58 | Stage 1 📖 Practice | Python | 📊 Level: Advanced | 🌐 Coding5s.com
**Concept:** HTTP Protocol Basics &amp; The requests Module (requests.get(), Status Codes)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Fetch data from external web servers in Python by performing HTTP GET requests using the requests module and evaluating response status codes. Topic details: HTTP Protocol Basics &amp; The requests Module (requests.get(), Status Codes)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 Level: Advanced
**Topic:** Fetch data from external web servers in Python by performing HTTP GET requests using the requests module and evaluating response status codes
---
 | [FOOTER RULE - STRICT] End your response with: '--- ⚡ *Coding5s Mentor System — Eliminating Epistemic Debt*' | </v>
      </c>
      <c r="M66" s="52">
        <v>0</v>
      </c>
      <c r="N66" s="104" t="str">
        <f t="shared" si="3"/>
        <v>[ROLE] Careless Python Developer | [TASK] Generate debugging challenges in Python | | [TOPIC] Fetch data from external web servers in Python by performing HTTP GET requests using the requests module and evaluating response status codes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2 🐛 Debug | Python | 📊 Level: Advanced | 🌐 Coding5s.com
Concept: HTTP Protocol Basics &amp; The requests Module (requests.get(), Status Codes)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Fetch data from external web servers in Python by performing HTTP GET requests using the requests module and evaluating response status codes. Topic details: HTTP Protocol Basics &amp; The requests Module (requests.get(), Status Codes)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4" t="str">
        <f t="shared" si="5"/>
        <v>[ROLE] Tech Lead | [TASK] Assign incomplete Python script challenges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3 🧩 Complete | Python | 📊 Level: Advanced | 🌐 Coding5s.com
**Concept:** HTTP Protocol Basics &amp; The requests Module (requests.get(), Status Codes)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Fetch data from external web servers in Python by performing HTTP GET requests using the requests module and evaluating response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4" t="str">
        <f t="shared" si="7"/>
        <v>[ROLE] Tech Lead | [TASK] Provide intentionally messy but functional code for learning debugging and improvement | [TOPIC] Fetch data from external web servers in Python by performing HTTP GET requests using the requests module and evaluating response status codes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#58 | Stage 4 🧹 Refactor | Python | 📊 Level: Advanced | 🌐 Coding5s.com
**Concept:** HTTP Protocol Basics &amp; The requests Module (requests.get(), Status Codes)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Fetch data from external web servers in Python by performing HTTP GET requests using the requests module and evaluating response status codes. Topic details: HTTP Protocol Basics &amp; The requests Module (requests.get(), Status Codes)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8" t="str">
        <f t="shared" si="9"/>
        <v>[ROLE] Tech Product Manager assigning a Python Jira Ticket | [TASK] Provide a guided implementation exercise with full solution for learning purposes | [TOPIC] Fetch data from external web servers in Python by performing HTTP GET requests using the requests module and evaluating response status codes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 Level: Advanced | 🌐 Coding5s.com
**Concept:** HTTP Protocol Basics &amp; The requests Module (requests.get(), Status Codes)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Fetch data from external web servers in Python by performing HTTP GET requests using the requests module and evaluating response status codes. Goal: HTTP Protocol Basics &amp; The requests Module (requests.get(), Status Codes)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 Level: Advanced
**Topic:** Fetch data from external web servers in Python by performing HTTP GET requests using the requests module and evaluating response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6">
        <v>12</v>
      </c>
      <c r="B67" s="45" t="str" cm="1">
        <f t="array" ref="B67">IF(H67="PROJECT", CHAR(10) &amp; "- " &amp; _xlfn.TEXTJOIN(CHAR(10) &amp; "- ", TRUE, _xlfn._xlws.FILTER($I$9:$I$1000, ($C$9:$C$1000=C67) * ($H$9:$H$1000="Topic"))), "")</f>
        <v/>
      </c>
      <c r="C67" s="45">
        <f t="shared" si="0"/>
        <v>9</v>
      </c>
      <c r="D67" s="46">
        <v>3</v>
      </c>
      <c r="E67" s="58" t="s">
        <v>49</v>
      </c>
      <c r="F67" s="65">
        <v>59</v>
      </c>
      <c r="G67" s="49" t="s">
        <v>277</v>
      </c>
      <c r="H67" s="66" t="s">
        <v>51</v>
      </c>
      <c r="I67" s="50" t="s">
        <v>284</v>
      </c>
      <c r="J67" s="51" t="s">
        <v>285</v>
      </c>
      <c r="K67" s="103" t="str">
        <f t="shared" si="1"/>
        <v xml:space="preserve">[ROLE] Friendly tutor specializing in Python | [TOPIC] Extract structured data from REST APIs in Python by parsing HTTP response payloads directly into dictionaries using the requests module's response.json() method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#59 | Stage 1 📖 Practice | Python | 📊 Level: Advanced | 🌐 Coding5s.com
**Concept:** Handling API Responses (JSON parsing with response.json())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data from REST APIs in Python by parsing HTTP response payloads directly into dictionaries using the requests module's response.json() method. Topic details: Handling API Responses (JSON parsing with response.json())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 Level: Advanced
**Topic:** Extract structured data from REST APIs in Python by parsing HTTP response payloads directly into dictionaries using the requests module's response.json() method
---
 | [FOOTER RULE - STRICT] End your response with: '--- ⚡ *Coding5s Mentor System — Eliminating Epistemic Debt*' | </v>
      </c>
      <c r="M67" s="53">
        <v>0</v>
      </c>
      <c r="N67" s="104" t="str">
        <f t="shared" si="3"/>
        <v>[ROLE] Careless Python Developer | [TASK] Generate debugging challenges in Python | | [TOPIC] Extract structured data from REST APIs in Python by parsing HTTP response payloads directly into dictionaries using the requests module's response.json() method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2 🐛 Debug | Python | 📊 Level: Advanced | 🌐 Coding5s.com
Concept: Handling API Responses (JSON parsing with response.json())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data from REST APIs in Python by parsing HTTP response payloads directly into dictionaries using the requests module's response.json() method. Topic details: Handling API Responses (JSON parsing with response.json())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4" t="str">
        <f t="shared" si="5"/>
        <v>[ROLE] Tech Lead | [TASK] Assign incomplete Python script challenges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3 🧩 Complete | Python | 📊 Level: Advanced | 🌐 Coding5s.com
**Concept:** Handling API Responses (JSON parsing with response.json())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data from REST APIs in Python by parsing HTTP response payloads directly into dictionaries using the requests module's response.json()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4" t="str">
        <f t="shared" si="7"/>
        <v>[ROLE] Tech Lead | [TASK] Provide intentionally messy but functional code for learning debugging and improvement | [TOPIC] Extract structured data from REST APIs in Python by parsing HTTP response payloads directly into dictionaries using the requests module's response.json() method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Python | 📊 Level: Advanced | 🌐 Coding5s.com
**Concept:** Handling API Responses (JSON parsing with response.json())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data from REST APIs in Python by parsing HTTP response payloads directly into dictionaries using the requests module's response.json() method. Topic details: Handling API Responses (JSON parsing with response.json())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8" t="str">
        <f t="shared" si="9"/>
        <v>[ROLE] Tech Product Manager assigning a Python Jira Ticket | [TASK] Provide a guided implementation exercise with full solution for learning purposes | [TOPIC] Extract structured data from REST APIs in Python by parsing HTTP response payloads directly into dictionaries using the requests module's response.json() method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 Level: Advanced | 🌐 Coding5s.com
**Concept:** Handling API Responses (JSON parsing with response.json())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data from REST APIs in Python by parsing HTTP response payloads directly into dictionaries using the requests module's response.json() method. Goal: Handling API Responses (JSON parsing with response.json())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 Level: Advanced
**Topic:** Extract structured data from REST APIs in Python by parsing HTTP response payloads directly into dictionaries using the requests module's response.json()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v>18</v>
      </c>
      <c r="B68" s="45" t="str" cm="1">
        <f t="array" ref="B68">IF(H68="PROJECT", CHAR(10) &amp; "- " &amp; _xlfn.TEXTJOIN(CHAR(10) &amp; "- ", TRUE, _xlfn._xlws.FILTER($I$9:$I$1000, ($C$9:$C$1000=C68) * ($H$9:$H$1000="Topic"))), "")</f>
        <v/>
      </c>
      <c r="C68" s="45">
        <f t="shared" si="0"/>
        <v>9</v>
      </c>
      <c r="D68" s="57">
        <v>4</v>
      </c>
      <c r="E68" s="58" t="s">
        <v>49</v>
      </c>
      <c r="F68" s="63">
        <v>60</v>
      </c>
      <c r="G68" s="60" t="s">
        <v>277</v>
      </c>
      <c r="H68" s="60" t="s">
        <v>51</v>
      </c>
      <c r="I68" s="61" t="s">
        <v>286</v>
      </c>
      <c r="J68" s="62" t="s">
        <v>287</v>
      </c>
      <c r="K68" s="103" t="str">
        <f t="shared" si="1"/>
        <v xml:space="preserve">[ROLE] Friendly tutor specializing in Python | [TOPIC] Extract large datasets from APIs in Python by implementing logic to navigate paginated HTTP responses and cursor-based endpoints systematically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#60 | Stage 1 📖 Practice | Python | 📊 Level: Advanced | 🌐 Coding5s.com
**Concept:** Advanced API Handling: Navigating Pagination &amp; Cursors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large datasets from APIs in Python by implementing logic to navigate paginated HTTP responses and cursor-based endpoints systematically. Topic details: Advanced API Handling: Navigating Pagination &amp; Cursors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 Level: Advanced
**Topic:** Extract large datasets from APIs in Python by implementing logic to navigate paginated HTTP responses and cursor-based endpoints systematically
---
 | [FOOTER RULE - STRICT] End your response with: '--- ⚡ *Coding5s Mentor System — Eliminating Epistemic Debt*' | </v>
      </c>
      <c r="M68" s="52">
        <v>0</v>
      </c>
      <c r="N68" s="104" t="str">
        <f t="shared" si="3"/>
        <v>[ROLE] Careless Python Developer | [TASK] Generate debugging challenges in Python | | [TOPIC] Extract large datasets from APIs in Python by implementing logic to navigate paginated HTTP responses and cursor-based endpoints systematically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2 🐛 Debug | Python | 📊 Level: Advanced | 🌐 Coding5s.com
Concept: Advanced API Handling: Navigating Pagination &amp; Cursors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large datasets from APIs in Python by implementing logic to navigate paginated HTTP responses and cursor-based endpoints systematically. Topic details: Advanced API Handling: Navigating Pagination &amp; Cursors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4" t="str">
        <f t="shared" si="5"/>
        <v>[ROLE] Tech Lead | [TASK] Assign incomplete Python script challenges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3 🧩 Complete | Python | 📊 Level: Advanced | 🌐 Coding5s.com
**Concept:** Advanced API Handling: Navigating Pagination &amp; Cursors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large datasets from APIs in Python by implementing logic to navigate paginated HTTP responses and cursor-based endpoints systematically.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large datasets from APIs in Python by implementing logic to navigate paginated HTTP responses and cursor-based endpoints systematically. Topic details: Advanced API Handling: Navigating Pagination &amp; Cursors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4" t="str">
        <f t="shared" si="7"/>
        <v>[ROLE] Tech Lead | [TASK] Provide intentionally messy but functional code for learning debugging and improvement | [TOPIC] Extract large datasets from APIs in Python by implementing logic to navigate paginated HTTP responses and cursor-based endpoints systematically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Python | 📊 Level: Advanced | 🌐 Coding5s.com
**Concept:** Advanced API Handling: Navigating Pagination &amp; Cursors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large datasets from APIs in Python by implementing logic to navigate paginated HTTP responses and cursor-based endpoints systematically. Topic details: Advanced API Handling: Navigating Pagination &amp; Cursors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8" t="str">
        <f t="shared" si="9"/>
        <v>[ROLE] Tech Product Manager assigning a Python Jira Ticket | [TASK] Provide a guided implementation exercise with full solution for learning purposes | [TOPIC] Extract large datasets from APIs in Python by implementing logic to navigate paginated HTTP responses and cursor-based endpoints systematically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 Level: Advanced | 🌐 Coding5s.com
**Concept:** Advanced API Handling: Navigating Pagination &amp; Cursors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large datasets from APIs in Python by implementing logic to navigate paginated HTTP responses and cursor-based endpoints systematically. Goal: Advanced API Handling: Navigating Pagination &amp; Cursors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 Level: Advanced
**Topic:** Extract large datasets from APIs in Python by implementing logic to navigate paginated HTTP responses and cursor-based endpoints systematically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6" t="s">
        <v>90</v>
      </c>
      <c r="B69" s="45" t="str" cm="1">
        <f t="array" ref="B69">IF(H69="PROJECT", CHAR(10) &amp; "- " &amp; _xlfn.TEXTJOIN(CHAR(10) &amp; "- ", TRUE, _xlfn._xlws.FILTER($I$9:$I$1000, ($C$9:$C$1000=C69) * ($H$9:$H$1000="Topic"))), "")</f>
        <v xml:space="preserve">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v>
      </c>
      <c r="C69" s="45">
        <f t="shared" si="0"/>
        <v>9</v>
      </c>
      <c r="D69" s="46">
        <v>0</v>
      </c>
      <c r="E69" s="58" t="s">
        <v>49</v>
      </c>
      <c r="F69" s="65">
        <v>61</v>
      </c>
      <c r="G69" s="49" t="s">
        <v>277</v>
      </c>
      <c r="H69" s="66" t="s">
        <v>91</v>
      </c>
      <c r="I69" s="50" t="s">
        <v>288</v>
      </c>
      <c r="J69" s="51" t="s">
        <v>289</v>
      </c>
      <c r="K69" s="103" t="str">
        <f t="shared" si="1"/>
        <v>[TASK] Teach through a practical Python -  project following the micro-learning methodology, acting as a supportive tutor, creating a project about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9"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Python API data fetcher that takes an endpoint URL and local .env credentials as input, processes the HTTP GET request and JSON payload using the requests module, and outputs the extracted data to a local text file. Topics applied in this project: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#61 | Practice | Python | 📊 Level: Advanced
**Project:** Build a secure Python API data fetcher that takes an endpoint URL and local .env credentials as input, processes the HTTP GET request and JSON payload using the requests module, and outputs the extracted data to a local text file
---
 | [FOOTER RULE - STRICT] End your response with: '--- ⚡ *Coding5s Mentor System — Eliminating Epistemic Debt*' | </v>
      </c>
      <c r="M69" s="53">
        <v>0</v>
      </c>
      <c r="N69" s="104" t="str">
        <f t="shared" si="3"/>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[OUTPUT] Only header, dataset summary or statement (if any), email intro, objective, expected output, broken code, and footer | [HEADER RULE - STRICT] You MUST start your entire response EXACTLY with this markdown block (do not print anything before it):
### 🚀 Project #61 | Stage 2 | Python | 📊 Level: Advanced | 🌐 Coding5s.com
Project: Secure API Data Fetcher (Requests, JSON, dotenv, File I/O)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#61 | Debug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4" t="str">
        <f t="shared" si="5"/>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#61 | Stage 3 | Python | 📊 Level: Advanced | 🌐 Coding5s.com
**Project:** Secure API Data Fetcher (Requests, JSON, dotenv, File I/O)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#61 | Complete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4" t="str">
        <f t="shared" si="7"/>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[HEADER RULE - STRICT] You MUST start your entire response EXACTLY with this markdown block (do not print anything before it):
### 🚀 Project #61 | Stage 4 | Python | 📊 Level: Advanced | 🌐 Coding5s.com
**Project:** Secure API Data Fetcher (Requests, JSON, dotenv, File I/O)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#61 | Refactor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8" t="str">
        <f t="shared" si="9"/>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#61 | Stage 5 | Python | 📊 Level: Advanced | 🌐 Coding5s.com
**Project:** Secure API Data Fetcher (Requests, JSON, dotenv, File I/O)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Python API data fetcher that takes an endpoint URL and local .env credentials as input, processes the HTTP GET request and JSON payload using the requests module, and outputs the extracted data to a local text file. Topics integrated: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Business Goal: Secure API Data Fetcher (Requests, JSON, dotenv, File 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#61 | Extend | Python | 📊 Level: Advanced
**Project:** Build a secure Python API data fetcher that takes an endpoint URL and local .env credentials as input, processes the HTTP GET request and JSON payload using the requests module, and outputs the extracted data to a local text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[TASK] Teach through a practical Python -  project following the micro-learning methodology, acting as a supportive tutor, creating a project about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9" s="56" t="str">
        <f t="shared" si="12"/>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[OUTPUT] Only header, dataset summary or statement (if any), email intro, objective, expected output, broken code, and footer | [HEADER RULE - STRICT] You MUST start your entire response EXACTLY with this markdown block (do not print anything before it):
### 🚀 Project #61 | Stage 2 | Python | 📊 Level: Advanced | 🌐 Coding5s.com
Project: Secure API Data Fetcher (Requests, JSON, dotenv, File I/O)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9" s="56" t="str">
        <f t="shared" si="13"/>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#61 | Stage 3 | Python | 📊 Level: Advanced | 🌐 Coding5s.com
**Project:** Secure API Data Fetcher (Requests, JSON, dotenv, File I/O)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9" s="56" t="str">
        <f t="shared" si="14"/>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[HEADER RULE - STRICT] You MUST start your entire response EXACTLY with this markdown block (do not print anything before it):
### 🚀 Project #61 | Stage 4 | Python | 📊 Level: Advanced | 🌐 Coding5s.com
**Project:** Secure API Data Fetcher (Requests, JSON, dotenv, File I/O)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9" s="56" t="str">
        <f t="shared" si="15"/>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#61 | Stage 5 | Python | 📊 Level: Advanced | 🌐 Coding5s.com
**Project:** Secure API Data Fetcher (Requests, JSON, dotenv, File I/O)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9" s="40"/>
      <c r="AF69" s="40"/>
      <c r="AG69" s="40"/>
      <c r="AH69" s="56" t="str">
        <f t="shared" si="16"/>
        <v/>
      </c>
      <c r="AI69" s="54"/>
      <c r="AJ69" s="54"/>
      <c r="AK69" s="54"/>
      <c r="AL69" s="54"/>
      <c r="AM69" s="54"/>
    </row>
    <row r="70" spans="1:39">
      <c r="A70" s="96">
        <v>15</v>
      </c>
      <c r="B70" s="45" t="str" cm="1">
        <f t="array" ref="B70">IF(H70="PROJECT", CHAR(10) &amp; "- " &amp; _xlfn.TEXTJOIN(CHAR(10) &amp; "- ", TRUE, _xlfn._xlws.FILTER($I$9:$I$1000, ($C$9:$C$1000=C70) * ($H$9:$H$1000="Topic"))), "")</f>
        <v/>
      </c>
      <c r="C70" s="45">
        <f t="shared" si="0"/>
        <v>10</v>
      </c>
      <c r="D70" s="57">
        <v>4</v>
      </c>
      <c r="E70" s="58" t="s">
        <v>49</v>
      </c>
      <c r="F70" s="63">
        <v>62</v>
      </c>
      <c r="G70" s="60" t="s">
        <v>277</v>
      </c>
      <c r="H70" s="64" t="s">
        <v>51</v>
      </c>
      <c r="I70" s="61" t="s">
        <v>290</v>
      </c>
      <c r="J70" s="62" t="s">
        <v>291</v>
      </c>
      <c r="K70" s="103" t="str">
        <f t="shared" si="1"/>
        <v xml:space="preserve">[ROLE] Friendly tutor specializing in Python | [TOPIC] Customize Python HTTP requests by dynamically passing URL query parameters and injecting custom headers using the requests module to interact with complex web APIs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#62 | Stage 1 📖 Practice | Python | 📊 Level: Advanced | 🌐 Coding5s.com
**Concept:** Advanced requests: URL Query Parameters &amp; Custom Headers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Python HTTP requests by dynamically passing URL query parameters and injecting custom headers using the requests module to interact with complex web APIs. Topic details: Advanced requests: URL Query Parameters &amp; Custom Headers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 Level: Advanced
**Topic:** Customize Python HTTP requests by dynamically passing URL query parameters and injecting custom headers using the requests module to interact with complex web APIs
---
 | [FOOTER RULE - STRICT] End your response with: '--- ⚡ *Coding5s Mentor System — Eliminating Epistemic Debt*' | </v>
      </c>
      <c r="M70" s="52">
        <v>0</v>
      </c>
      <c r="N70" s="104" t="str">
        <f t="shared" si="3"/>
        <v>[ROLE] Careless Python Developer | [TASK] Generate debugging challenges in Python | | [TOPIC] Customize Python HTTP requests by dynamically passing URL query parameters and injecting custom headers using the requests module to interact with complex web APIs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2 🐛 Debug | Python | 📊 Level: Advanced | 🌐 Coding5s.com
Concept: Advanced requests: URL Query Parameters &amp; Custom Headers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Python HTTP requests by dynamically passing URL query parameters and injecting custom headers using the requests module to interact with complex web APIs. Topic details: Advanced requests: URL Query Parameters &amp; Custom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4" t="str">
        <f t="shared" si="5"/>
        <v>[ROLE] Tech Lead | [TASK] Assign incomplete Python script challenges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3 🧩 Complete | Python | 📊 Level: Advanced | 🌐 Coding5s.com
**Concept:** Advanced requests: URL Query Parameters &amp; Custom Headers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Python HTTP requests by dynamically passing URL query parameters and injecting custom headers using the requests module to interact with complex web APIs.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4" t="str">
        <f t="shared" si="7"/>
        <v>[ROLE] Tech Lead | [TASK] Provide intentionally messy but functional code for learning debugging and improvement | [TOPIC] Customize Python HTTP requests by dynamically passing URL query parameters and injecting custom headers using the requests module to interact with complex web APIs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Python | 📊 Level: Advanced | 🌐 Coding5s.com
**Concept:** Advanced requests: URL Query Parameters &amp; Custom Headers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Python HTTP requests by dynamically passing URL query parameters and injecting custom headers using the requests module to interact with complex web APIs. Topic details: Advanced requests: URL Query Parameters &amp;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8" t="str">
        <f t="shared" si="9"/>
        <v>[ROLE] Tech Product Manager assigning a Python Jira Ticket | [TASK] Provide a guided implementation exercise with full solution for learning purposes | [TOPIC] Customize Python HTTP requests by dynamically passing URL query parameters and injecting custom headers using the requests module to interact with complex web APIs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 Level: Advanced | 🌐 Coding5s.com
**Concept:** Advanced requests: URL Query Parameters &amp; Custom Headers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Python HTTP requests by dynamically passing URL query parameters and injecting custom headers using the requests module to interact with complex web APIs. Goal: Advanced requests: URL Query Parameters &amp;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 Level: Advanced
**Topic:** Customize Python HTTP requests by dynamically passing URL query parameters and injecting custom headers using the requests module to interact with complex web APIs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v>15</v>
      </c>
      <c r="B71" s="45" t="str" cm="1">
        <f t="array" ref="B71">IF(H71="PROJECT", CHAR(10) &amp; "- " &amp; _xlfn.TEXTJOIN(CHAR(10) &amp; "- ", TRUE, _xlfn._xlws.FILTER($I$9:$I$1000, ($C$9:$C$1000=C71) * ($H$9:$H$1000="Topic"))), "")</f>
        <v/>
      </c>
      <c r="C71" s="45">
        <f t="shared" si="0"/>
        <v>10</v>
      </c>
      <c r="D71" s="46">
        <v>4</v>
      </c>
      <c r="E71" s="58" t="s">
        <v>49</v>
      </c>
      <c r="F71" s="65">
        <v>63</v>
      </c>
      <c r="G71" s="49" t="s">
        <v>277</v>
      </c>
      <c r="H71" s="66" t="s">
        <v>51</v>
      </c>
      <c r="I71" s="50" t="s">
        <v>292</v>
      </c>
      <c r="J71" s="51" t="s">
        <v>293</v>
      </c>
      <c r="K71" s="103" t="str">
        <f t="shared" si="1"/>
        <v xml:space="preserve">[ROLE] Friendly tutor specializing in Python | [TOPIC] Transmit structured data to external web servers in Python by sending HTTP POST requests and embedding JSON payloads using the requests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#63 | Stage 1 📖 Practice | Python | 📊 Level: Advanced | 🌐 Coding5s.com
**Concept:** Advanced requests: Sending POST Requests &amp; JSON Payloads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structured data to external web servers in Python by sending HTTP POST requests and embedding JSON payloads using the requests module. Topic details: Advanced requests: Sending POST Requests &amp; JSON Payloads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 Level: Advanced
**Topic:** Transmit structured data to external web servers in Python by sending HTTP POST requests and embedding JSON payloads using the requests module
---
 | [FOOTER RULE - STRICT] End your response with: '--- ⚡ *Coding5s Mentor System — Eliminating Epistemic Debt*' | </v>
      </c>
      <c r="M71" s="53">
        <v>0</v>
      </c>
      <c r="N71" s="104" t="str">
        <f t="shared" si="3"/>
        <v>[ROLE] Careless Python Developer | [TASK] Generate debugging challenges in Python | | [TOPIC] Transmit structured data to external web servers in Python by sending HTTP POST requests and embedding JSON payloads using the requests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2 🐛 Debug | Python | 📊 Level: Advanced | 🌐 Coding5s.com
Concept: Advanced requests: Sending POST Requests &amp; JSON Payloads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structured data to external web servers in Python by sending HTTP POST requests and embedding JSON payloads using the requests module. Topic details: Advanced requests: Sending POST Requests &amp; JSON Payloads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4" t="str">
        <f t="shared" si="5"/>
        <v>[ROLE] Tech Lead | [TASK] Assign incomplete Python script challenges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3 🧩 Complete | Python | 📊 Level: Advanced | 🌐 Coding5s.com
**Concept:** Advanced requests: Sending POST Requests &amp; JSON Payloads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structured data to external web servers in Python by sending HTTP POST requests and embedding JSON payloads using the requests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structured data to external web servers in Python by sending HTTP POST requests and embedding JSON payloads using the requests module. Topic details: Advanced requests: Sending POST Requests &amp; JSON Payloads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4" t="str">
        <f t="shared" si="7"/>
        <v>[ROLE] Tech Lead | [TASK] Provide intentionally messy but functional code for learning debugging and improvement | [TOPIC] Transmit structured data to external web servers in Python by sending HTTP POST requests and embedding JSON payloads using the requests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Python | 📊 Level: Advanced | 🌐 Coding5s.com
**Concept:** Advanced requests: Sending POST Requests &amp; JSON Payloads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structured data to external web servers in Python by sending HTTP POST requests and embedding JSON payloads using the requests module. Topic details: Advanced requests: Sending POST Requests &amp; JSON Payloads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8" t="str">
        <f t="shared" si="9"/>
        <v>[ROLE] Tech Product Manager assigning a Python Jira Ticket | [TASK] Provide a guided implementation exercise with full solution for learning purposes | [TOPIC] Transmit structured data to external web servers in Python by sending HTTP POST requests and embedding JSON payloads using the requests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 Level: Advanced | 🌐 Coding5s.com
**Concept:** Advanced requests: Sending POST Requests &amp; JSON Payloads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structured data to external web servers in Python by sending HTTP POST requests and embedding JSON payloads using the requests module. Goal: Advanced requests: Sending POST Requests &amp; JSON Payloads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 Level: Advanced
**Topic:** Transmit structured data to external web servers in Python by sending HTTP POST requests and embedding JSON payloads using the requests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v>15</v>
      </c>
      <c r="B72" s="45" t="str" cm="1">
        <f t="array" ref="B72">IF(H72="PROJECT", CHAR(10) &amp; "- " &amp; _xlfn.TEXTJOIN(CHAR(10) &amp; "- ", TRUE, _xlfn._xlws.FILTER($I$9:$I$1000, ($C$9:$C$1000=C72) * ($H$9:$H$1000="Topic"))), "")</f>
        <v/>
      </c>
      <c r="C72" s="45">
        <f t="shared" si="0"/>
        <v>10</v>
      </c>
      <c r="D72" s="57">
        <v>4</v>
      </c>
      <c r="E72" s="58" t="s">
        <v>49</v>
      </c>
      <c r="F72" s="63">
        <v>64</v>
      </c>
      <c r="G72" s="60" t="s">
        <v>277</v>
      </c>
      <c r="H72" s="64" t="s">
        <v>51</v>
      </c>
      <c r="I72" s="61" t="s">
        <v>294</v>
      </c>
      <c r="J72" s="62" t="s">
        <v>295</v>
      </c>
      <c r="K72" s="103" t="str">
        <f t="shared" si="1"/>
        <v xml:space="preserve">[ROLE] Friendly tutor specializing in Python | [TOPIC] Implement robust Python API error handling by configuring request timeouts and utilizing response.raise_for_status() to intercept and manage failed HTTP network calls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#64 | Stage 1 📖 Practice | Python | 📊 Level: Advanced | 🌐 Coding5s.com
**Concept:** Error Handling in APIs (response.raise_for_status(), Request Timeouts)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Python API error handling by configuring request timeouts and utilizing response.raise_for_status() to intercept and manage failed HTTP network calls. Topic details: Error Handling in APIs (response.raise_for_status(), Request Timeouts)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 Level: Advanced
**Topic:** Implement robust Python API error handling by configuring request timeouts and utilizing response.raise_for_status() to intercept and manage failed HTTP network calls
---
 | [FOOTER RULE - STRICT] End your response with: '--- ⚡ *Coding5s Mentor System — Eliminating Epistemic Debt*' | </v>
      </c>
      <c r="M72" s="52">
        <v>0</v>
      </c>
      <c r="N72" s="104" t="str">
        <f t="shared" si="3"/>
        <v>[ROLE] Careless Python Developer | [TASK] Generate debugging challenges in Python | | [TOPIC] Implement robust Python API error handling by configuring request timeouts and utilizing response.raise_for_status() to intercept and manage failed HTTP network calls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2 🐛 Debug | Python | 📊 Level: Advanced | 🌐 Coding5s.com
Concept: Error Handling in APIs (response.raise_for_status(), Request Timeouts)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4" t="str">
        <f t="shared" si="5"/>
        <v>[ROLE] Tech Lead | [TASK] Assign incomplete Python script challenges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3 🧩 Complete | Python | 📊 Level: Advanced | 🌐 Coding5s.com
**Concept:** Error Handling in APIs (response.raise_for_status(), Request Timeouts)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Python API error handling by configuring request timeouts and utilizing response.raise_for_status() to intercept and manage failed HTTP network calls.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4" t="str">
        <f t="shared" si="7"/>
        <v>[ROLE] Tech Lead | [TASK] Provide intentionally messy but functional code for learning debugging and improvement | [TOPIC] Implement robust Python API error handling by configuring request timeouts and utilizing response.raise_for_status() to intercept and manage failed HTTP network calls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#64 | Stage 4 🧹 Refactor | Python | 📊 Level: Advanced | 🌐 Coding5s.com
**Concept:** Error Handling in APIs (response.raise_for_status(), Request Timeouts)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8" t="str">
        <f t="shared" si="9"/>
        <v>[ROLE] Tech Product Manager assigning a Python Jira Ticket | [TASK] Provide a guided implementation exercise with full solution for learning purposes | [TOPIC] Implement robust Python API error handling by configuring request timeouts and utilizing response.raise_for_status() to intercept and manage failed HTTP network calls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 Level: Advanced | 🌐 Coding5s.com
**Concept:** Error Handling in APIs (response.raise_for_status(), Request Timeouts)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Python API error handling by configuring request timeouts and utilizing response.raise_for_status() to intercept and manage failed HTTP network calls. Goal: Error Handling in APIs (response.raise_for_status(), Request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 Level: Advanced
**Topic:** Implement robust Python API error handling by configuring request timeouts and utilizing response.raise_for_status() to intercept and manage failed HTTP network calls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6">
        <v>12</v>
      </c>
      <c r="B73" s="45" t="str" cm="1">
        <f t="array" ref="B73">IF(H73="PROJECT", CHAR(10) &amp; "- " &amp; _xlfn.TEXTJOIN(CHAR(10) &amp; "- ", TRUE, _xlfn._xlws.FILTER($I$9:$I$1000, ($C$9:$C$1000=C73) * ($H$9:$H$1000="Topic"))), "")</f>
        <v/>
      </c>
      <c r="C73" s="45">
        <f t="shared" ref="C73:C136" si="17">IF(AND(H73="Topic",H72="PROJECT"),C72+1,IF(H73="PROJECT",C72,IF(AND(H73="Topic",H72="Topic"),C72,C72+1)))</f>
        <v>10</v>
      </c>
      <c r="D73" s="46">
        <v>4</v>
      </c>
      <c r="E73" s="58" t="s">
        <v>49</v>
      </c>
      <c r="F73" s="67">
        <v>65</v>
      </c>
      <c r="G73" s="53" t="s">
        <v>277</v>
      </c>
      <c r="H73" s="49" t="s">
        <v>51</v>
      </c>
      <c r="I73" s="50" t="s">
        <v>296</v>
      </c>
      <c r="J73" s="51" t="s">
        <v>297</v>
      </c>
      <c r="K73" s="103" t="str">
        <f t="shared" si="1"/>
        <v xml:space="preserve">[ROLE] Friendly tutor specializing in Python | [TOPIC] Optimize Python data counting and grouping operations by implementing specialized dictionary subclasses like Counter and defaultdict from the collections module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#65 | Stage 1 📖 Practice | Python | 📊 Level: Advanced | 🌐 Coding5s.com
**Concept:** The collections Module (Counter, defaultdict for optimized counting/grouping)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5" t="str">
        <f t="shared" si="2"/>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data counting and grouping operations by implementing specialized dictionary subclasses like Counter and defaultdict from the collections module. Topic details: The collections Module (Counter, defaultdict for optimized counting/grouping)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 Level: Advanced
**Topic:** Optimize Python data counting and grouping operations by implementing specialized dictionary subclasses like Counter and defaultdict from the collections module
---
 | [FOOTER RULE - STRICT] End your response with: '--- ⚡ *Coding5s Mentor System — Eliminating Epistemic Debt*' | </v>
      </c>
      <c r="M73" s="53">
        <v>0</v>
      </c>
      <c r="N73" s="104" t="str">
        <f t="shared" si="3"/>
        <v>[ROLE] Careless Python Developer | [TASK] Generate debugging challenges in Python | | [TOPIC] Optimize Python data counting and grouping operations by implementing specialized dictionary subclasses like Counter and defaultdict from the collections module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2 🐛 Debug | Python | 📊 Level: Advanced | 🌐 Coding5s.com
Concept: The collections Module (Counter, defaultdict for optimized counting/grouping)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4" t="str">
        <f t="shared" si="5"/>
        <v>[ROLE] Tech Lead | [TASK] Assign incomplete Python script challenges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3 🧩 Complete | Python | 📊 Level: Advanced | 🌐 Coding5s.com
**Concept:** The collections Module (Counter, defaultdict for optimized counting/grouping)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data counting and grouping operations by implementing specialized dictionary subclasses like Counter and defaultdict from the collections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4" t="str">
        <f t="shared" si="7"/>
        <v>[ROLE] Tech Lead | [TASK] Provide intentionally messy but functional code for learning debugging and improvement | [TOPIC] Optimize Python data counting and grouping operations by implementing specialized dictionary subclasses like Counter and defaultdict from the collections module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#65 | Stage 4 🧹 Refactor | Python | 📊 Level: Advanced | 🌐 Coding5s.com
**Concept:** The collections Module (Counter, defaultdict for optimized counting/grouping)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8" t="str">
        <f t="shared" si="9"/>
        <v>[ROLE] Tech Product Manager assigning a Python Jira Ticket | [TASK] Provide a guided implementation exercise with full solution for learning purposes | [TOPIC] Optimize Python data counting and grouping operations by implementing specialized dictionary subclasses like Counter and defaultdict from the collections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 Level: Advanced | 🌐 Coding5s.com
**Concept:** The collections Module (Counter, defaultdict for optimized counting/grouping)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data counting and grouping operations by implementing specialized dictionary subclasses like Counter and defaultdict from the collections module. Goal: The collections Module (Counter, defaultdict for optimized counting/grouping)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 Level: Advanced
**Topic:** Optimize Python data counting and grouping operations by implementing specialized dictionary subclasses like Counter and defaultdict from the collections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v>12</v>
      </c>
      <c r="B74" s="45" t="str" cm="1">
        <f t="array" ref="B74">IF(H74="PROJECT", CHAR(10) &amp; "- " &amp; _xlfn.TEXTJOIN(CHAR(10) &amp; "- ", TRUE, _xlfn._xlws.FILTER($I$9:$I$1000, ($C$9:$C$1000=C74) * ($H$9:$H$1000="Topic"))), "")</f>
        <v/>
      </c>
      <c r="C74" s="45">
        <f t="shared" si="17"/>
        <v>10</v>
      </c>
      <c r="D74" s="57">
        <v>3</v>
      </c>
      <c r="E74" s="58" t="s">
        <v>49</v>
      </c>
      <c r="F74" s="54">
        <v>66</v>
      </c>
      <c r="G74" s="52" t="s">
        <v>277</v>
      </c>
      <c r="H74" s="52" t="s">
        <v>51</v>
      </c>
      <c r="I74" s="61" t="s">
        <v>298</v>
      </c>
      <c r="J74" s="62" t="s">
        <v>299</v>
      </c>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$I$2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Manage high-performance data streams in Python by utilizing collections.deque to implement double-ended queues capable of fast, memory-efficient append and pop operations on both ends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#66 | Stage 1 📖 Practice | Python | 📊 Level: Advanced | 🌐 Coding5s.com
**Concept:** Efficient Double-Ended Queues with collections.deque (fast append/pop operations)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$I$2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high-performance data streams in Python by utilizing collections.deque to implement double-ended queues capable of fast, memory-efficient append and pop operations on both ends. Topic details: Efficient Double-Ended Queues with collections.deque (fast append/pop operations)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 Level: Advanced
**Topic:** Manage high-performance data streams in Python by utilizing collections.deque to implement double-ended queues capable of fast, memory-efficient append and pop operations on both ends
---
 | [FOOTER RULE - STRICT] End your response with: '--- ⚡ *Coding5s Mentor System — Eliminating Epistemic Debt*' |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$I$2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Manage high-performance data streams in Python by utilizing collections.deque to implement double-ended queues capable of fast, memory-efficient append and pop operations on both ends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2 🐛 Debug | Python | 📊 Level: Advanced | 🌐 Coding5s.com
Concept: Efficient Double-Ended Queues with collections.deque (fast append/pop operations)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$I$2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$I$2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3 🧩 Complete | Python | 📊 Level: Advanced | 🌐 Coding5s.com
**Concept:** Efficient Double-Ended Queues with collections.deque (fast append/pop operations)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high-performance data streams in Python by utilizing collections.deque to implement double-ended queues capable of fast, memory-efficient append and pop operations on both ends.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$I$2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$I$2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Manage high-performance data streams in Python by utilizing collections.deque to implement double-ended queues capable of fast, memory-efficient append and pop operations on both ends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Python | 📊 Level: Advanced | 🌐 Coding5s.com
**Concept:** Efficient Double-Ended Queues with collections.deque (fast append/pop operations)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$I$2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$I$2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Manage high-performance data streams in Python by utilizing collections.deque to implement double-ended queues capable of fast, memory-efficient append and pop operations on both ends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 Level: Advanced | 🌐 Coding5s.com
**Concept:** Efficient Double-Ended Queues with collections.deque (fast append/pop operations)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$I$2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high-performance data streams in Python by utilizing collections.deque to implement double-ended queues capable of fast, memory-efficient append and pop operations on both ends. Goal: Efficient Double-Ended Queues with collections.deque (fast append/pop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 Level: Advanced
**Topic:** Manage high-performance data streams in Python by utilizing collections.deque to implement double-ended queues capable of fast, memory-efficient append and pop operations on both ends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$I$2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$I$2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$I$2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$I$2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$I$2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v>12</v>
      </c>
      <c r="B75" s="45" t="str" cm="1">
        <f t="array" ref="B75">IF(H75="PROJECT", CHAR(10) &amp; "- " &amp; _xlfn.TEXTJOIN(CHAR(10) &amp; "- ", TRUE, _xlfn._xlws.FILTER($I$9:$I$1000, ($C$9:$C$1000=C75) * ($H$9:$H$1000="Topic"))), "")</f>
        <v/>
      </c>
      <c r="C75" s="45">
        <f t="shared" si="17"/>
        <v>10</v>
      </c>
      <c r="D75" s="46">
        <v>3</v>
      </c>
      <c r="E75" s="58" t="s">
        <v>49</v>
      </c>
      <c r="F75" s="67">
        <v>67</v>
      </c>
      <c r="G75" s="53" t="s">
        <v>277</v>
      </c>
      <c r="H75" s="53" t="s">
        <v>51</v>
      </c>
      <c r="I75" s="50" t="s">
        <v>300</v>
      </c>
      <c r="J75" s="51" t="s">
        <v>301</v>
      </c>
      <c r="K75" s="103" t="str">
        <f t="shared" si="18"/>
        <v xml:space="preserve">[ROLE] Friendly tutor specializing in Python | [TOPIC] Create lightweight, readable data structures in Python by defining namedtuples from the collections module to manage immutable records with field names instead of numeric indices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#67 | Stage 1 📖 Practice | Python | 📊 Level: Advanced | 🌐 Coding5s.com
**Concept:** Lightweight Structured Records with collections.namedtuple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lightweight, readable data structures in Python by defining namedtuples from the collections module to manage immutable records with field names instead of numeric indices. Topic details: Lightweight Structured Records with collections.namedtuple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 Level: Advanced
**Topic:** Create lightweight, readable data structures in Python by defining namedtuples from the collections module to manage immutable records with field names instead of numeric indices
---
 | [FOOTER RULE - STRICT] End your response with: '--- ⚡ *Coding5s Mentor System — Eliminating Epistemic Debt*' | </v>
      </c>
      <c r="M75" s="53">
        <v>0</v>
      </c>
      <c r="N75" s="104" t="str">
        <f t="shared" si="20"/>
        <v>[ROLE] Careless Python Developer | [TASK] Generate debugging challenges in Python | | [TOPIC] Create lightweight, readable data structures in Python by defining namedtuples from the collections module to manage immutable records with field names instead of numeric indices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2 🐛 Debug | Python | 📊 Level: Advanced | 🌐 Coding5s.com
Concept: Lightweight Structured Records with collections.namedtuple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4" t="str">
        <f t="shared" si="22"/>
        <v>[ROLE] Tech Lead | [TASK] Assign incomplete Python script challenges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3 🧩 Complete | Python | 📊 Level: Advanced | 🌐 Coding5s.com
**Concept:** Lightweight Structured Records with collections.namedtuple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lightweight, readable data structures in Python by defining namedtuples from the collections module to manage immutable records with field names instead of numeric indices.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4" t="str">
        <f t="shared" si="24"/>
        <v>[ROLE] Tech Lead | [TASK] Provide intentionally messy but functional code for learning debugging and improvement | [TOPIC] Create lightweight, readable data structures in Python by defining namedtuples from the collections module to manage immutable records with field names instead of numeric indices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Python | 📊 Level: Advanced | 🌐 Coding5s.com
**Concept:** Lightweight Structured Records with collections.namedtuple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8" t="str">
        <f t="shared" si="26"/>
        <v>[ROLE] Tech Product Manager assigning a Python Jira Ticket | [TASK] Provide a guided implementation exercise with full solution for learning purposes | [TOPIC] Create lightweight, readable data structures in Python by defining namedtuples from the collections module to manage immutable records with field names instead of numeric indices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 Level: Advanced | 🌐 Coding5s.com
**Concept:** Lightweight Structured Records with collections.namedtuple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lightweight, readable data structures in Python by defining namedtuples from the collections module to manage immutable records with field names instead of numeric indices. Goal: Lightweight Structured Records with collections.namedtuple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 Level: Advanced
**Topic:** Create lightweight, readable data structures in Python by defining namedtuples from the collections module to manage immutable records with field names instead of numeric indices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6" t="s">
        <v>90</v>
      </c>
      <c r="B76" s="45" t="str" cm="1">
        <f t="array" ref="B76">IF(H76="PROJECT", CHAR(10) &amp; "- " &amp; _xlfn.TEXTJOIN(CHAR(10) &amp; "- ", TRUE, _xlfn._xlws.FILTER($I$9:$I$1000, ($C$9:$C$1000=C76) * ($H$9:$H$1000="Topic"))), "")</f>
        <v xml:space="preserve">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v>
      </c>
      <c r="C76" s="45">
        <f t="shared" si="17"/>
        <v>10</v>
      </c>
      <c r="D76" s="57">
        <v>0</v>
      </c>
      <c r="E76" s="58" t="s">
        <v>302</v>
      </c>
      <c r="F76" s="54">
        <v>68</v>
      </c>
      <c r="G76" s="52" t="s">
        <v>277</v>
      </c>
      <c r="H76" s="52" t="s">
        <v>91</v>
      </c>
      <c r="I76" s="61" t="s">
        <v>303</v>
      </c>
      <c r="J76" s="62" t="s">
        <v>304</v>
      </c>
      <c r="K76" s="103" t="str">
        <f t="shared" si="18"/>
        <v>[TASK] Teach through a practical Python -  project following the micro-learning methodology, acting as a supportive tutor, creating a project about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applied in this project: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 STRICT] End your response with: '--- ⚡ *Coding5s Mentor System — Eliminating Epistemic Debt*' | </v>
      </c>
      <c r="M76" s="52">
        <v>0</v>
      </c>
      <c r="N76" s="104" t="str">
        <f t="shared" si="20"/>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[OUTPUT] Only header, dataset summary or statement (if any), email intro, objective, expected output, broken code, and footer | [HEADER RULE - STRICT] You MUST start your entire response EXACTLY with this markdown block (do not print anything before it):
### 🚀 Project #68 | Stage 2 | Python | 📊 Level: Advanced | 🌐 Coding5s.com
Project: API Response Analyzer (Requests, Error Handling, Collections, Namedtuples)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4" t="str">
        <f t="shared" si="22"/>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#68 | Stage 3 | Python | 📊 Level: Advanced | 🌐 Coding5s.com
**Project:** API Response Analyzer (Requests, Error Handling, Collections, Namedtuples)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4" t="str">
        <f t="shared" si="24"/>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[HEADER RULE - STRICT] You MUST start your entire response EXACTLY with this markdown block (do not print anything before it):
### 🚀 Project #68 | Stage 4 | Python | 📊 Level: Advanced | 🌐 Coding5s.com
**Project:** API Response Analyzer (Requests, Error Handling, Collections, Namedtuples)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8" t="str">
        <f t="shared" si="26"/>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#68 | Stage 5 | Python | 📊 Level: Advanced | 🌐 Coding5s.com
**Project:** API Response Analyzer (Requests, Error Handling, Collections, Namedtuples)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integrated: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Business Goal: API Response Analyzer (Requests, Error Handling, Collections, Namedtuples)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8"/>
        <v>[TASK] Teach through a practical Python -  project following the micro-learning methodology, acting as a supportive tutor, creating a project about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6" s="56" t="str">
        <f t="shared" si="29"/>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[OUTPUT] Only header, dataset summary or statement (if any), email intro, objective, expected output, broken code, and footer | [HEADER RULE - STRICT] You MUST start your entire response EXACTLY with this markdown block (do not print anything before it):
### 🚀 Project #68 | Stage 2 | Python | 📊 Level: Advanced | 🌐 Coding5s.com
Project: API Response Analyzer (Requests, Error Handling, Collections, Namedtuples)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6" s="56" t="str">
        <f t="shared" si="30"/>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#68 | Stage 3 | Python | 📊 Level: Advanced | 🌐 Coding5s.com
**Project:** API Response Analyzer (Requests, Error Handling, Collections, Namedtuples)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6" s="56" t="str">
        <f t="shared" si="31"/>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[HEADER RULE - STRICT] You MUST start your entire response EXACTLY with this markdown block (do not print anything before it):
### 🚀 Project #68 | Stage 4 | Python | 📊 Level: Advanced | 🌐 Coding5s.com
**Project:** API Response Analyzer (Requests, Error Handling, Collections, Namedtuples)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6" s="56" t="str">
        <f t="shared" si="32"/>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#68 | Stage 5 | Python | 📊 Level: Advanced | 🌐 Coding5s.com
**Project:** API Response Analyzer (Requests, Error Handling, Collections, Namedtuples)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6" s="40"/>
      <c r="AF76" s="40"/>
      <c r="AG76" s="40"/>
      <c r="AH76" s="56" t="str">
        <f t="shared" si="16"/>
        <v/>
      </c>
      <c r="AI76" s="54"/>
      <c r="AJ76" s="54"/>
      <c r="AK76" s="54"/>
      <c r="AL76" s="54"/>
      <c r="AM76" s="54"/>
    </row>
    <row r="77" spans="1:39">
      <c r="A77" s="96">
        <v>18</v>
      </c>
      <c r="B77" s="45" t="str" cm="1">
        <f t="array" ref="B77">IF(H77="PROJECT", CHAR(10) &amp; "- " &amp; _xlfn.TEXTJOIN(CHAR(10) &amp; "- ", TRUE, _xlfn._xlws.FILTER($I$9:$I$1000, ($C$9:$C$1000=C77) * ($H$9:$H$1000="Topic"))), "")</f>
        <v/>
      </c>
      <c r="C77" s="45">
        <f t="shared" si="17"/>
        <v>11</v>
      </c>
      <c r="D77" s="46">
        <v>4</v>
      </c>
      <c r="E77" s="58" t="s">
        <v>49</v>
      </c>
      <c r="F77" s="67">
        <v>69</v>
      </c>
      <c r="G77" s="53" t="s">
        <v>277</v>
      </c>
      <c r="H77" s="53" t="s">
        <v>51</v>
      </c>
      <c r="I77" s="50" t="s">
        <v>305</v>
      </c>
      <c r="J77" s="51" t="s">
        <v>306</v>
      </c>
      <c r="K77" s="103" t="str">
        <f t="shared" si="18"/>
        <v xml:space="preserve">[ROLE] Friendly tutor specializing in Python | [TOPIC] Architect custom resource management protocols in Python by utilizing the contextlib module and the @contextmanager decorator to create reusable context managers for the with statement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#69 | Stage 1 📖 Practice | Python | 📊 Level: Advanced | 🌐 Coding5s.com
**Concept:** Custom Context Managers with contextlib (@contextmanager decorator)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resource management protocols in Python by utilizing the contextlib module and the @contextmanager decorator to create reusable context managers for the with statement. Topic details: Custom Context Managers with contextlib (@contextmanager decorator)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 Level: Advanced
**Topic:** Architect custom resource management protocols in Python by utilizing the contextlib module and the @contextmanager decorator to create reusable context managers for the with statement
---
 | [FOOTER RULE - STRICT] End your response with: '--- ⚡ *Coding5s Mentor System — Eliminating Epistemic Debt*' | </v>
      </c>
      <c r="M77" s="53">
        <v>0</v>
      </c>
      <c r="N77" s="104" t="str">
        <f t="shared" si="20"/>
        <v>[ROLE] Careless Python Developer | [TASK] Generate debugging challenges in Python | | [TOPIC] Architect custom resource management protocols in Python by utilizing the contextlib module and the @contextmanager decorator to create reusable context managers for the with statement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2 🐛 Debug | Python | 📊 Level: Advanced | 🌐 Coding5s.com
Concept: Custom Context Managers with contextlib (@contextmanager decorator)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4" t="str">
        <f t="shared" si="22"/>
        <v>[ROLE] Tech Lead | [TASK] Assign incomplete Python script challenges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3 🧩 Complete | Python | 📊 Level: Advanced | 🌐 Coding5s.com
**Concept:** Custom Context Managers with contextlib (@contextmanager decorator)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resource management protocols in Python by utilizing the contextlib module and the @contextmanager decorator to create reusable context managers for the with statement.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4" t="str">
        <f t="shared" si="24"/>
        <v>[ROLE] Tech Lead | [TASK] Provide intentionally messy but functional code for learning debugging and improvement | [TOPIC] Architect custom resource management protocols in Python by utilizing the contextlib module and the @contextmanager decorator to create reusable context managers for the with statement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Python | 📊 Level: Advanced | 🌐 Coding5s.com
**Concept:** Custom Context Managers with contextlib (@contextmanager decorator)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8" t="str">
        <f t="shared" si="26"/>
        <v>[ROLE] Tech Product Manager assigning a Python Jira Ticket | [TASK] Provide a guided implementation exercise with full solution for learning purposes | [TOPIC] Architect custom resource management protocols in Python by utilizing the contextlib module and the @contextmanager decorator to create reusable context managers for the with statement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 Level: Advanced | 🌐 Coding5s.com
**Concept:** Custom Context Managers with contextlib (@contextmanager decorator)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resource management protocols in Python by utilizing the contextlib module and the @contextmanager decorator to create reusable context managers for the with statement. Goal: Custom Context Managers with contextlib (@contextmanager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 Level: Advanced
**Topic:** Architect custom resource management protocols in Python by utilizing the contextlib module and the @contextmanager decorator to create reusable context managers for the with statement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v>12</v>
      </c>
      <c r="B78" s="45" t="str" cm="1">
        <f t="array" ref="B78">IF(H78="PROJECT", CHAR(10) &amp; "- " &amp; _xlfn.TEXTJOIN(CHAR(10) &amp; "- ", TRUE, _xlfn._xlws.FILTER($I$9:$I$1000, ($C$9:$C$1000=C78) * ($H$9:$H$1000="Topic"))), "")</f>
        <v/>
      </c>
      <c r="C78" s="45">
        <f t="shared" si="17"/>
        <v>11</v>
      </c>
      <c r="D78" s="57">
        <v>4</v>
      </c>
      <c r="E78" s="58" t="s">
        <v>49</v>
      </c>
      <c r="F78" s="54">
        <v>70</v>
      </c>
      <c r="G78" s="52" t="s">
        <v>277</v>
      </c>
      <c r="H78" s="52" t="s">
        <v>51</v>
      </c>
      <c r="I78" s="61" t="s">
        <v>307</v>
      </c>
      <c r="J78" s="62" t="s">
        <v>308</v>
      </c>
      <c r="K78" s="103" t="str">
        <f t="shared" si="18"/>
        <v xml:space="preserve">[ROLE] Friendly tutor specializing in Python | [TOPIC] Implement lazy evaluation in Python by creating generator functions using the yield keyword to produce sequence elements dynamically and reduce memory consumption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#70 | Stage 1 📖 Practice | Python | 📊 Level: Advanced | 🌐 Coding5s.com
**Concept:** Generators &amp; The yield Keyword (Lazy evaluation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lazy evaluation in Python by creating generator functions using the yield keyword to produce sequence elements dynamically and reduce memory consumption. Topic details: Generators &amp; The yield Keyword (Lazy evaluation concepts)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 Level: Advanced
**Topic:** Implement lazy evaluation in Python by creating generator functions using the yield keyword to produce sequence elements dynamically and reduce memory consumption
---
 | [FOOTER RULE - STRICT] End your response with: '--- ⚡ *Coding5s Mentor System — Eliminating Epistemic Debt*' | </v>
      </c>
      <c r="M78" s="52">
        <v>0</v>
      </c>
      <c r="N78" s="104" t="str">
        <f t="shared" si="20"/>
        <v>[ROLE] Careless Python Developer | [TASK] Generate debugging challenges in Python | | [TOPIC] Implement lazy evaluation in Python by creating generator functions using the yield keyword to produce sequence elements dynamically and reduce memory consumption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2 🐛 Debug | Python | 📊 Level: Advanced | 🌐 Coding5s.com
Concept: Generators &amp; The yield Keyword (Lazy evaluation concepts)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lazy evaluation in Python by creating generator functions using the yield keyword to produce sequence elements dynamically and reduce memory consumption. Topic details: Generators &amp; The yield Keyword (Lazy evaluation concepts)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4" t="str">
        <f t="shared" si="22"/>
        <v>[ROLE] Tech Lead | [TASK] Assign incomplete Python script challenges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3 🧩 Complete | Python | 📊 Level: Advanced | 🌐 Coding5s.com
**Concept:** Generators &amp; The yield Keyword (Lazy evaluation concepts)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lazy evaluation in Python by creating generator functions using the yield keyword to produce sequence elements dynamically and reduce memory consumption.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4" t="str">
        <f t="shared" si="24"/>
        <v>[ROLE] Tech Lead | [TASK] Provide intentionally messy but functional code for learning debugging and improvement | [TOPIC] Implement lazy evaluation in Python by creating generator functions using the yield keyword to produce sequence elements dynamically and reduce memory consumption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Python | 📊 Level: Advanced | 🌐 Coding5s.com
**Concept:** Generators &amp; The yield Keyword (Lazy evaluation concepts)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lazy evaluation in Python by creating generator functions using the yield keyword to produce sequence elements dynamically and reduce memory consumption. Topic details: Generators &amp; The yield Keyword (Lazy evaluation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8" t="str">
        <f t="shared" si="26"/>
        <v>[ROLE] Tech Product Manager assigning a Python Jira Ticket | [TASK] Provide a guided implementation exercise with full solution for learning purposes | [TOPIC] Implement lazy evaluation in Python by creating generator functions using the yield keyword to produce sequence elements dynamically and reduce memory consumption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 Level: Advanced | 🌐 Coding5s.com
**Concept:** Generators &amp; The yield Keyword (Lazy evaluation concepts)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lazy evaluation in Python by creating generator functions using the yield keyword to produce sequence elements dynamically and reduce memory consumption. Goal: Generators &amp; The yield Keyword (Lazy evaluation concepts)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 Level: Advanced
**Topic:** Implement lazy evaluation in Python by creating generator functions using the yield keyword to produce sequence elements dynamically and reduce memory consumption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v>12</v>
      </c>
      <c r="B79" s="45" t="str" cm="1">
        <f t="array" ref="B79">IF(H79="PROJECT", CHAR(10) &amp; "- " &amp; _xlfn.TEXTJOIN(CHAR(10) &amp; "- ", TRUE, _xlfn._xlws.FILTER($I$9:$I$1000, ($C$9:$C$1000=C79) * ($H$9:$H$1000="Topic"))), "")</f>
        <v/>
      </c>
      <c r="C79" s="45">
        <f t="shared" si="17"/>
        <v>11</v>
      </c>
      <c r="D79" s="46">
        <v>3</v>
      </c>
      <c r="E79" s="58" t="s">
        <v>49</v>
      </c>
      <c r="F79" s="67">
        <v>71</v>
      </c>
      <c r="G79" s="53" t="s">
        <v>277</v>
      </c>
      <c r="H79" s="53" t="s">
        <v>51</v>
      </c>
      <c r="I79" s="50" t="s">
        <v>309</v>
      </c>
      <c r="J79" s="51" t="s">
        <v>310</v>
      </c>
      <c r="K79" s="103" t="str">
        <f t="shared" si="18"/>
        <v xml:space="preserve">[ROLE] Friendly tutor specializing in Python | [TOPIC] Construct memory-efficient Python iterables on the fly by writing inline generator expressions to process large datasets without loading them entirely into system RAM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#71 | Stage 1 📖 Practice | Python | 📊 Level: Advanced | 🌐 Coding5s.com
**Concept:** Generator Expressions (Memory-efficient iterable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memory-efficient Python iterables on the fly by writing inline generator expressions to process large datasets without loading them entirely into system RAM. Topic details: Generator Expressions (Memory-efficient iterable generation)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 Level: Advanced
**Topic:** Construct memory-efficient Python iterables on the fly by writing inline generator expressions to process large datasets without loading them entirely into system RAM
---
 | [FOOTER RULE - STRICT] End your response with: '--- ⚡ *Coding5s Mentor System — Eliminating Epistemic Debt*' | </v>
      </c>
      <c r="M79" s="53">
        <v>0</v>
      </c>
      <c r="N79" s="104" t="str">
        <f t="shared" si="20"/>
        <v>[ROLE] Careless Python Developer | [TASK] Generate debugging challenges in Python | | [TOPIC] Construct memory-efficient Python iterables on the fly by writing inline generator expressions to process large datasets without loading them entirely into system RAM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2 🐛 Debug | Python | 📊 Level: Advanced | 🌐 Coding5s.com
Concept: Generator Expressions (Memory-efficient iterable generation)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memory-efficient Python iterables on the fly by writing inline generator expressions to process large datasets without loading them entirely into system RAM. Topic details: Generator Expressions (Memory-efficient iterable generation)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4" t="str">
        <f t="shared" si="22"/>
        <v>[ROLE] Tech Lead | [TASK] Assign incomplete Python script challenges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3 🧩 Complete | Python | 📊 Level: Advanced | 🌐 Coding5s.com
**Concept:** Generator Expressions (Memory-efficient iterable generation)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memory-efficient Python iterables on the fly by writing inline generator expressions to process large datasets without loading them entirely into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4" t="str">
        <f t="shared" si="24"/>
        <v>[ROLE] Tech Lead | [TASK] Provide intentionally messy but functional code for learning debugging and improvement | [TOPIC] Construct memory-efficient Python iterables on the fly by writing inline generator expressions to process large datasets without loading them entirely into system RAM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Python | 📊 Level: Advanced | 🌐 Coding5s.com
**Concept:** Generator Expressions (Memory-efficient iterable generation)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memory-efficient Python iterables on the fly by writing inline generator expressions to process large datasets without loading them entirely into system RAM. Topic details: Generator Expressions (Memory-efficient iterable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8" t="str">
        <f t="shared" si="26"/>
        <v>[ROLE] Tech Product Manager assigning a Python Jira Ticket | [TASK] Provide a guided implementation exercise with full solution for learning purposes | [TOPIC] Construct memory-efficient Python iterables on the fly by writing inline generator expressions to process large datasets without loading them entirely into system RAM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 Level: Advanced | 🌐 Coding5s.com
**Concept:** Generator Expressions (Memory-efficient iterable generation)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memory-efficient Python iterables on the fly by writing inline generator expressions to process large datasets without loading them entirely into system RAM. Goal: Generator Expressions (Memory-efficient iterable generation)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 Level: Advanced
**Topic:** Construct memory-efficient Python iterables on the fly by writing inline generator expressions to process large datasets without loading them entirely into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v>15</v>
      </c>
      <c r="B80" s="45" t="str" cm="1">
        <f t="array" ref="B80">IF(H80="PROJECT", CHAR(10) &amp; "- " &amp; _xlfn.TEXTJOIN(CHAR(10) &amp; "- ", TRUE, _xlfn._xlws.FILTER($I$9:$I$1000, ($C$9:$C$1000=C80) * ($H$9:$H$1000="Topic"))), "")</f>
        <v/>
      </c>
      <c r="C80" s="45">
        <f t="shared" si="17"/>
        <v>11</v>
      </c>
      <c r="D80" s="57">
        <v>4</v>
      </c>
      <c r="E80" s="58" t="s">
        <v>49</v>
      </c>
      <c r="F80" s="54">
        <v>72</v>
      </c>
      <c r="G80" s="52" t="s">
        <v>277</v>
      </c>
      <c r="H80" s="60" t="s">
        <v>51</v>
      </c>
      <c r="I80" s="61" t="s">
        <v>311</v>
      </c>
      <c r="J80" s="62" t="s">
        <v>312</v>
      </c>
      <c r="K80" s="103" t="str">
        <f t="shared" si="18"/>
        <v xml:space="preserve">[ROLE] Friendly tutor specializing in Python | [TOPIC] Retain functional state across execution contexts in Python without relying on object-oriented classes by engineering nested functions and leveraging closure properties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#72 | Stage 1 📖 Practice | Python | 📊 Level: Advanced | 🌐 Coding5s.com
**Concept:** Advanced Functions: Closures &amp; Nested Functions (Retaining state without objects)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Retain functional state across execution contexts in Python without relying on object-oriented classes by engineering nested functions and leveraging closure properties. Topic details: Advanced Functions: Closures &amp; Nested Functions (Retaining state without objects)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 Level: Advanced
**Topic:** Retain functional state across execution contexts in Python without relying on object-oriented classes by engineering nested functions and leveraging closure properties
---
 | [FOOTER RULE - STRICT] End your response with: '--- ⚡ *Coding5s Mentor System — Eliminating Epistemic Debt*' | </v>
      </c>
      <c r="M80" s="52">
        <v>0</v>
      </c>
      <c r="N80" s="104" t="str">
        <f t="shared" si="20"/>
        <v>[ROLE] Careless Python Developer | [TASK] Generate debugging challenges in Python | | [TOPIC] Retain functional state across execution contexts in Python without relying on object-oriented classes by engineering nested functions and leveraging closure properties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2 🐛 Debug | Python | 📊 Level: Advanced | 🌐 Coding5s.com
Concept: Advanced Functions: Closures &amp; Nested Functions (Retaining state without objects)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4" t="str">
        <f t="shared" si="22"/>
        <v>[ROLE] Tech Lead | [TASK] Assign incomplete Python script challenges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3 🧩 Complete | Python | 📊 Level: Advanced | 🌐 Coding5s.com
**Concept:** Advanced Functions: Closures &amp; Nested Functions (Retaining state without objects)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Retain functional state across execution contexts in Python without relying on object-oriented classes by engineering nested functions and leveraging closure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4" t="str">
        <f t="shared" si="24"/>
        <v>[ROLE] Tech Lead | [TASK] Provide intentionally messy but functional code for learning debugging and improvement | [TOPIC] Retain functional state across execution contexts in Python without relying on object-oriented classes by engineering nested functions and leveraging closure properties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#72 | Stage 4 🧹 Refactor | Python | 📊 Level: Advanced | 🌐 Coding5s.com
**Concept:** Advanced Functions: Closures &amp; Nested Functions (Retaining state without objects)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8" t="str">
        <f t="shared" si="26"/>
        <v>[ROLE] Tech Product Manager assigning a Python Jira Ticket | [TASK] Provide a guided implementation exercise with full solution for learning purposes | [TOPIC] Retain functional state across execution contexts in Python without relying on object-oriented classes by engineering nested functions and leveraging closure properties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 Level: Advanced | 🌐 Coding5s.com
**Concept:** Advanced Functions: Closures &amp; Nested Functions (Retaining state without objects)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Retain functional state across execution contexts in Python without relying on object-oriented classes by engineering nested functions and leveraging closure properties. Goal: Advanced Functions: Closures &amp; Nested Functions (Retaining state without objects)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 Level: Advanced
**Topic:** Retain functional state across execution contexts in Python without relying on object-oriented classes by engineering nested functions and leveraging closure properties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v>15</v>
      </c>
      <c r="B81" s="45" t="str" cm="1">
        <f t="array" ref="B81">IF(H81="PROJECT", CHAR(10) &amp; "- " &amp; _xlfn.TEXTJOIN(CHAR(10) &amp; "- ", TRUE, _xlfn._xlws.FILTER($I$9:$I$1000, ($C$9:$C$1000=C81) * ($H$9:$H$1000="Topic"))), "")</f>
        <v/>
      </c>
      <c r="C81" s="45">
        <f t="shared" si="17"/>
        <v>11</v>
      </c>
      <c r="D81" s="46">
        <v>4</v>
      </c>
      <c r="E81" s="58" t="s">
        <v>49</v>
      </c>
      <c r="F81" s="67">
        <v>73</v>
      </c>
      <c r="G81" s="53" t="s">
        <v>277</v>
      </c>
      <c r="H81" s="53" t="s">
        <v>51</v>
      </c>
      <c r="I81" s="50" t="s">
        <v>313</v>
      </c>
      <c r="J81" s="51" t="s">
        <v>314</v>
      </c>
      <c r="K81" s="103" t="str">
        <f t="shared" si="18"/>
        <v xml:space="preserve">[ROLE] Friendly tutor specializing in Python | [TOPIC] Automate the creation of boilerplate methods like init and repr in Python classes by utilizing the @dataclass decorator to define streamlined, structured data containers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#73 | Stage 1 📖 Practice | Python | 📊 Level: Advanced | 🌐 Coding5s.com
**Concept:** Structured Data Containers with dataclasses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the creation of boilerplate methods like init and repr in Python classes by utilizing the @dataclass decorator to define streamlined, structured data containers. Topic details: Structured Data Containers with dataclasses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 Level: Advanced
**Topic:** Automate the creation of boilerplate methods like init and repr in Python classes by utilizing the @dataclass decorator to define streamlined, structured data containers
---
 | [FOOTER RULE - STRICT] End your response with: '--- ⚡ *Coding5s Mentor System — Eliminating Epistemic Debt*' | </v>
      </c>
      <c r="M81" s="53">
        <v>0</v>
      </c>
      <c r="N81" s="104" t="str">
        <f t="shared" si="20"/>
        <v>[ROLE] Careless Python Developer | [TASK] Generate debugging challenges in Python | | [TOPIC] Automate the creation of boilerplate methods like init and repr in Python classes by utilizing the @dataclass decorator to define streamlined, structured data containers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2 🐛 Debug | Python | 📊 Level: Advanced | 🌐 Coding5s.com
Concept: Structured Data Containers with dataclasses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the creation of boilerplate methods like init and repr in Python classes by utilizing the @dataclass decorator to define streamlined, structured data containers. Topic details: Structured Data Containers with dataclasses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4" t="str">
        <f t="shared" si="22"/>
        <v>[ROLE] Tech Lead | [TASK] Assign incomplete Python script challenges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3 🧩 Complete | Python | 📊 Level: Advanced | 🌐 Coding5s.com
**Concept:** Structured Data Containers with dataclasses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the creation of boilerplate methods like init and repr in Python classes by utilizing the @dataclass decorator to define streamlined, structured data containers.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4" t="str">
        <f t="shared" si="24"/>
        <v>[ROLE] Tech Lead | [TASK] Provide intentionally messy but functional code for learning debugging and improvement | [TOPIC] Automate the creation of boilerplate methods like init and repr in Python classes by utilizing the @dataclass decorator to define streamlined, structured data containers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#73 | Stage 4 🧹 Refactor | Python | 📊 Level: Advanced | 🌐 Coding5s.com
**Concept:** Structured Data Containers with dataclasses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the creation of boilerplate methods like init and repr in Python classes by utilizing the @dataclass decorator to define streamlined, structured data containers. Topic details: Structured Data Containers with dataclasses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8" t="str">
        <f t="shared" si="26"/>
        <v>[ROLE] Tech Product Manager assigning a Python Jira Ticket | [TASK] Provide a guided implementation exercise with full solution for learning purposes | [TOPIC] Automate the creation of boilerplate methods like init and repr in Python classes by utilizing the @dataclass decorator to define streamlined, structured data containers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 Level: Advanced | 🌐 Coding5s.com
**Concept:** Structured Data Containers with dataclasses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the creation of boilerplate methods like init and repr in Python classes by utilizing the @dataclass decorator to define streamlined, structured data containers. Goal: Structured Data Containers with dataclasses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 Level: Advanced
**Topic:** Automate the creation of boilerplate methods like init and repr in Python classes by utilizing the @dataclass decorator to define streamlined, structured data containers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6">
        <v>18</v>
      </c>
      <c r="B82" s="45" t="str" cm="1">
        <f t="array" ref="B82">IF(H82="PROJECT", CHAR(10) &amp; "- " &amp; _xlfn.TEXTJOIN(CHAR(10) &amp; "- ", TRUE, _xlfn._xlws.FILTER($I$9:$I$1000, ($C$9:$C$1000=C82) * ($H$9:$H$1000="Topic"))), "")</f>
        <v/>
      </c>
      <c r="C82" s="45">
        <f t="shared" si="17"/>
        <v>11</v>
      </c>
      <c r="D82" s="57">
        <v>5</v>
      </c>
      <c r="E82" s="58" t="s">
        <v>49</v>
      </c>
      <c r="F82" s="54">
        <v>74</v>
      </c>
      <c r="G82" s="52" t="s">
        <v>277</v>
      </c>
      <c r="H82" s="52" t="s">
        <v>51</v>
      </c>
      <c r="I82" s="61" t="s">
        <v>315</v>
      </c>
      <c r="J82" s="62" t="s">
        <v>316</v>
      </c>
      <c r="K82" s="103" t="str">
        <f t="shared" si="18"/>
        <v xml:space="preserve">[ROLE] Friendly tutor specializing in Python | [TOPIC] Modify and extend the behavior of existing Python functions dynamically by engineering custom function wrappers and applying them using the @decorator syntax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#74 | Stage 1 📖 Practice | Python | 📊 Level: Advanced | 🌐 Coding5s.com
**Concept:** Decorators: Creating &amp; Applying Function Wrappers (@wrapper syntax)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and extend the behavior of existing Python functions dynamically by engineering custom function wrappers and applying them using the @decorator syntax. Topic details: Decorators: Creating &amp; Applying Function Wrappers (@wrapper syntax)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 Level: Advanced
**Topic:** Modify and extend the behavior of existing Python functions dynamically by engineering custom function wrappers and applying them using the @decorator syntax
---
 | [FOOTER RULE - STRICT] End your response with: '--- ⚡ *Coding5s Mentor System — Eliminating Epistemic Debt*' | </v>
      </c>
      <c r="M82" s="52">
        <v>0</v>
      </c>
      <c r="N82" s="104" t="str">
        <f t="shared" si="20"/>
        <v>[ROLE] Careless Python Developer | [TASK] Generate debugging challenges in Python | | [TOPIC] Modify and extend the behavior of existing Python functions dynamically by engineering custom function wrappers and applying them using the @decorator syntax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2 🐛 Debug | Python | 📊 Level: Advanced | 🌐 Coding5s.com
Concept: Decorators: Creating &amp; Applying Function Wrappers (@wrapper syntax)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and extend the behavior of existing Python functions dynamically by engineering custom function wrappers and applying them using the @decorator syntax. Topic details: Decorators: Creating &amp; Applying Function Wrappers (@wrapper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4" t="str">
        <f t="shared" si="22"/>
        <v>[ROLE] Tech Lead | [TASK] Assign incomplete Python script challenges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3 🧩 Complete | Python | 📊 Level: Advanced | 🌐 Coding5s.com
**Concept:** Decorators: Creating &amp; Applying Function Wrappers (@wrapper syntax)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and extend the behavior of existing Python functions dynamically by engineering custom function wrappers and applying them using the @decorator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4" t="str">
        <f t="shared" si="24"/>
        <v>[ROLE] Tech Lead | [TASK] Provide intentionally messy but functional code for learning debugging and improvement | [TOPIC] Modify and extend the behavior of existing Python functions dynamically by engineering custom function wrappers and applying them using the @decorator syntax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Python | 📊 Level: Advanced | 🌐 Coding5s.com
**Concept:** Decorators: Creating &amp; Applying Function Wrappers (@wrapper syntax)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and extend the behavior of existing Python functions dynamically by engineering custom function wrappers and applying them using the @decorator syntax. Topic details: Decorators: Creating &amp; Applying Function Wrappers (@wrapper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8" t="str">
        <f t="shared" si="26"/>
        <v>[ROLE] Tech Product Manager assigning a Python Jira Ticket | [TASK] Provide a guided implementation exercise with full solution for learning purposes | [TOPIC] Modify and extend the behavior of existing Python functions dynamically by engineering custom function wrappers and applying them using the @decorator syntax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 Level: Advanced | 🌐 Coding5s.com
**Concept:** Decorators: Creating &amp; Applying Function Wrappers (@wrapper syntax)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and extend the behavior of existing Python functions dynamically by engineering custom function wrappers and applying them using the @decorator syntax. Goal: Decorators: Creating &amp; Applying Function Wrappers (@wrapper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 Level: Advanced
**Topic:** Modify and extend the behavior of existing Python functions dynamically by engineering custom function wrappers and applying them using the @decorator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t="s">
        <v>90</v>
      </c>
      <c r="B83" s="45" t="str" cm="1">
        <f t="array" ref="B83">IF(H83="PROJECT", CHAR(10) &amp; "- " &amp; _xlfn.TEXTJOIN(CHAR(10) &amp; "- ", TRUE, _xlfn._xlws.FILTER($I$9:$I$1000, ($C$9:$C$1000=C83) * ($H$9:$H$1000="Topic"))), "")</f>
        <v xml:space="preserve">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v>
      </c>
      <c r="C83" s="45">
        <f t="shared" si="17"/>
        <v>11</v>
      </c>
      <c r="D83" s="46">
        <v>0</v>
      </c>
      <c r="E83" s="58" t="s">
        <v>49</v>
      </c>
      <c r="F83" s="67">
        <v>75</v>
      </c>
      <c r="G83" s="53" t="s">
        <v>277</v>
      </c>
      <c r="H83" s="53" t="s">
        <v>91</v>
      </c>
      <c r="I83" s="50" t="s">
        <v>317</v>
      </c>
      <c r="J83" s="51" t="s">
        <v>318</v>
      </c>
      <c r="K83" s="103" t="str">
        <f t="shared" si="18"/>
        <v>[TASK] Teach through a practical Python -  project following the micro-learning methodology, acting as a supportive tutor, creating a project about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reusable Python caching and rate-limiting system that takes a target API function as input, processes its execution through custom decorators to manage request frequency and store recent responses, and outputs the data while preventing API exhaustion. Topics applied in this project: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 STRICT] End your response with: '--- ⚡ *Coding5s Mentor System — Eliminating Epistemic Debt*' | </v>
      </c>
      <c r="M83" s="53">
        <v>0</v>
      </c>
      <c r="N83" s="104" t="str">
        <f t="shared" si="20"/>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[OUTPUT] Only header, dataset summary or statement (if any), email intro, objective, expected output, broken code, and footer | [HEADER RULE - STRICT] You MUST start your entire response EXACTLY with this markdown block (do not print anything before it):
### 🚀 Project #75 | Stage 2 | Python | 📊 Level: Advanced | 🌐 Coding5s.com
Project: API Rate Limiter &amp; Caching Decorator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4" t="str">
        <f t="shared" si="22"/>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 Level: Advanced | 🌐 Coding5s.com
**Project:** API Rate Limiter &amp; Caching Decorator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4" t="str">
        <f t="shared" si="24"/>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[HEADER RULE - STRICT] You MUST start your entire response EXACTLY with this markdown block (do not print anything before it):
### 🚀 Project #75 | Stage 4 | Python | 📊 Level: Advanced | 🌐 Coding5s.com
**Project:** API Rate Limiter &amp; Caching Decorator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8" t="str">
        <f t="shared" si="26"/>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 Level: Advanced | 🌐 Coding5s.com
**Project:** API Rate Limiter &amp; Caching Decorator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integrated: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Business Goal: API Rate Limiter &amp; Caching Decorator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8"/>
        <v>[TASK] Teach through a practical Python -  project following the micro-learning methodology, acting as a supportive tutor, creating a project about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3" s="56" t="str">
        <f t="shared" si="29"/>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[OUTPUT] Only header, dataset summary or statement (if any), email intro, objective, expected output, broken code, and footer | [HEADER RULE - STRICT] You MUST start your entire response EXACTLY with this markdown block (do not print anything before it):
### 🚀 Project #75 | Stage 2 | Python | 📊 Level: Advanced | 🌐 Coding5s.com
Project: API Rate Limiter &amp; Caching Decorator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3" s="56" t="str">
        <f t="shared" si="30"/>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 Level: Advanced | 🌐 Coding5s.com
**Project:** API Rate Limiter &amp; Caching Decorator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3" s="56" t="str">
        <f t="shared" si="31"/>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[HEADER RULE - STRICT] You MUST start your entire response EXACTLY with this markdown block (do not print anything before it):
### 🚀 Project #75 | Stage 4 | Python | 📊 Level: Advanced | 🌐 Coding5s.com
**Project:** API Rate Limiter &amp; Caching Decorator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3" s="56" t="str">
        <f t="shared" si="32"/>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 Level: Advanced | 🌐 Coding5s.com
**Project:** API Rate Limiter &amp; Caching Decorator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3" s="40"/>
      <c r="AF83" s="40"/>
      <c r="AG83" s="40"/>
      <c r="AH83" s="56" t="str">
        <f t="shared" si="33"/>
        <v/>
      </c>
      <c r="AI83" s="54"/>
      <c r="AJ83" s="54"/>
      <c r="AK83" s="54"/>
      <c r="AL83" s="54"/>
      <c r="AM83" s="54"/>
    </row>
    <row r="84" spans="1:39">
      <c r="A84" s="96">
        <v>12</v>
      </c>
      <c r="B84" s="45" t="str" cm="1">
        <f t="array" ref="B84">IF(H84="PROJECT", CHAR(10) &amp; "- " &amp; _xlfn.TEXTJOIN(CHAR(10) &amp; "- ", TRUE, _xlfn._xlws.FILTER($I$9:$I$1000, ($C$9:$C$1000=C84) * ($H$9:$H$1000="Topic"))), "")</f>
        <v/>
      </c>
      <c r="C84" s="45">
        <f t="shared" si="17"/>
        <v>12</v>
      </c>
      <c r="D84" s="57">
        <v>4</v>
      </c>
      <c r="E84" s="58" t="s">
        <v>49</v>
      </c>
      <c r="F84" s="54">
        <v>76</v>
      </c>
      <c r="G84" s="52" t="s">
        <v>277</v>
      </c>
      <c r="H84" s="52" t="s">
        <v>51</v>
      </c>
      <c r="I84" s="61" t="s">
        <v>319</v>
      </c>
      <c r="J84" s="62" t="s">
        <v>320</v>
      </c>
      <c r="K84" s="103" t="str">
        <f t="shared" si="18"/>
        <v xml:space="preserve">[ROLE] Friendly tutor specializing in Python | [TOPIC] Manipulate local operating system directories and files directly in Python by executing commands like os.listdir(), os.mkdir(), and os.remove() to automate file system management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#76 | Stage 1 📖 Practice | Python | 📊 Level: Advanced | 🌐 Coding5s.com
**Concept:** File System Navigation &amp; Manipulation (os.listdir(), os.mkdir(), os.remove())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local operating system directories and files directly in Python by executing commands like os.listdir(), os.mkdir(), and os.remove() to automate file system management. Topic details: File System Navigation &amp; Manipulation (os.listdir(), os.mkdir(), os.remove())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 Level: Advanced
**Topic:** Manipulate local operating system directories and files directly in Python by executing commands like os.listdir(), os.mkdir(), and os.remove() to automate file system management
---
 | [FOOTER RULE - STRICT] End your response with: '--- ⚡ *Coding5s Mentor System — Eliminating Epistemic Debt*' | </v>
      </c>
      <c r="M84" s="52">
        <v>0</v>
      </c>
      <c r="N84" s="104" t="str">
        <f t="shared" si="20"/>
        <v>[ROLE] Careless Python Developer | [TASK] Generate debugging challenges in Python | | [TOPIC] Manipulate local operating system directories and files directly in Python by executing commands like os.listdir(), os.mkdir(), and os.remove() to automate file system management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2 🐛 Debug | Python | 📊 Level: Advanced | 🌐 Coding5s.com
Concept: File System Navigation &amp; Manipulation (os.listdir(), os.mkdir(), os.remove())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4" t="str">
        <f t="shared" si="22"/>
        <v>[ROLE] Tech Lead | [TASK] Assign incomplete Python script challenges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3 🧩 Complete | Python | 📊 Level: Advanced | 🌐 Coding5s.com
**Concept:** File System Navigation &amp; Manipulation (os.listdir(), os.mkdir(), os.remove())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local operating system directories and files directly in Python by executing commands like os.listdir(), os.mkdir(), and os.remove() to automate file system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4" t="str">
        <f t="shared" si="24"/>
        <v>[ROLE] Tech Lead | [TASK] Provide intentionally messy but functional code for learning debugging and improvement | [TOPIC] Manipulate local operating system directories and files directly in Python by executing commands like os.listdir(), os.mkdir(), and os.remove() to automate file system management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Python | 📊 Level: Advanced | 🌐 Coding5s.com
**Concept:** File System Navigation &amp; Manipulation (os.listdir(), os.mkdir(), os.remove())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8" t="str">
        <f t="shared" si="26"/>
        <v>[ROLE] Tech Product Manager assigning a Python Jira Ticket | [TASK] Provide a guided implementation exercise with full solution for learning purposes | [TOPIC] Manipulate local operating system directories and files directly in Python by executing commands like os.listdir(), os.mkdir(), and os.remove() to automate file system management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 Level: Advanced | 🌐 Coding5s.com
**Concept:** File System Navigation &amp; Manipulation (os.listdir(), os.mkdir(), os.remove())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local operating system directories and files directly in Python by executing commands like os.listdir(), os.mkdir(), and os.remove() to automate file system management. Goal: File System Navigation &amp; Manipulation (os.listdir(), os.mkdir(), os.remove())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 Level: Advanced
**Topic:** Manipulate local operating system directories and files directly in Python by executing commands like os.listdir(), os.mkdir(), and os.remove() to automate file system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v>12</v>
      </c>
      <c r="B85" s="45" t="str" cm="1">
        <f t="array" ref="B85">IF(H85="PROJECT", CHAR(10) &amp; "- " &amp; _xlfn.TEXTJOIN(CHAR(10) &amp; "- ", TRUE, _xlfn._xlws.FILTER($I$9:$I$1000, ($C$9:$C$1000=C85) * ($H$9:$H$1000="Topic"))), "")</f>
        <v/>
      </c>
      <c r="C85" s="45">
        <f t="shared" si="17"/>
        <v>12</v>
      </c>
      <c r="D85" s="46">
        <v>3</v>
      </c>
      <c r="E85" s="58" t="s">
        <v>49</v>
      </c>
      <c r="F85" s="67">
        <v>77</v>
      </c>
      <c r="G85" s="53" t="s">
        <v>277</v>
      </c>
      <c r="H85" s="53" t="s">
        <v>51</v>
      </c>
      <c r="I85" s="50" t="s">
        <v>321</v>
      </c>
      <c r="J85" s="51" t="s">
        <v>322</v>
      </c>
      <c r="K85" s="103" t="str">
        <f t="shared" si="18"/>
        <v xml:space="preserve">[ROLE] Friendly tutor specializing in Python | [TOPIC] Provision and manage secure, ephemeral storage in Python scripts by utilizing the tempfile module to create temporary files and directories that automatically delete themselves after use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#77 | Stage 1 📖 Practice | Python | 📊 Level: Advanced | 🌐 Coding5s.com
**Concept:** Temporary File Handling with tempfile (secure temporary files &amp; directories)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Provision and manage secure, ephemeral storage in Python scripts by utilizing the tempfile module to create temporary files and directories that automatically delete themselves after use. Topic details: Temporary File Handling with tempfile (secure temporary files &amp; directories)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 Level: Advanced
**Topic:** Provision and manage secure, ephemeral storage in Python scripts by utilizing the tempfile module to create temporary files and directories that automatically delete themselves after use
---
 | [FOOTER RULE - STRICT] End your response with: '--- ⚡ *Coding5s Mentor System — Eliminating Epistemic Debt*' | </v>
      </c>
      <c r="M85" s="53">
        <v>0</v>
      </c>
      <c r="N85" s="104" t="str">
        <f t="shared" si="20"/>
        <v>[ROLE] Careless Python Developer | [TASK] Generate debugging challenges in Python | | [TOPIC] Provision and manage secure, ephemeral storage in Python scripts by utilizing the tempfile module to create temporary files and directories that automatically delete themselves after use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2 🐛 Debug | Python | 📊 Level: Advanced | 🌐 Coding5s.com
Concept: Temporary File Handling with tempfile (secure temporary files &amp; directories)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4" t="str">
        <f t="shared" si="22"/>
        <v>[ROLE] Tech Lead | [TASK] Assign incomplete Python script challenges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3 🧩 Complete | Python | 📊 Level: Advanced | 🌐 Coding5s.com
**Concept:** Temporary File Handling with tempfile (secure temporary files &amp; directories)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Provision and manage secure, ephemeral storage in Python scripts by utilizing the tempfile module to create temporary files and directories that automatically delete themselves after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4" t="str">
        <f t="shared" si="24"/>
        <v>[ROLE] Tech Lead | [TASK] Provide intentionally messy but functional code for learning debugging and improvement | [TOPIC] Provision and manage secure, ephemeral storage in Python scripts by utilizing the tempfile module to create temporary files and directories that automatically delete themselves after use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#77 | Stage 4 🧹 Refactor | Python | 📊 Level: Advanced | 🌐 Coding5s.com
**Concept:** Temporary File Handling with tempfile (secure temporary files &amp; directories)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8" t="str">
        <f t="shared" si="26"/>
        <v>[ROLE] Tech Product Manager assigning a Python Jira Ticket | [TASK] Provide a guided implementation exercise with full solution for learning purposes | [TOPIC] Provision and manage secure, ephemeral storage in Python scripts by utilizing the tempfile module to create temporary files and directories that automatically delete themselves after use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 Level: Advanced | 🌐 Coding5s.com
**Concept:** Temporary File Handling with tempfile (secure temporary files &amp; directories)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Provision and manage secure, ephemeral storage in Python scripts by utilizing the tempfile module to create temporary files and directories that automatically delete themselves after use. Goal: Temporary File Handling with tempfile (secure temporary files &amp; directories)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 Level: Advanced
**Topic:** Provision and manage secure, ephemeral storage in Python scripts by utilizing the tempfile module to create temporary files and directories that automatically delete themselves after use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v>12</v>
      </c>
      <c r="B86" s="45" t="str" cm="1">
        <f t="array" ref="B86">IF(H86="PROJECT", CHAR(10) &amp; "- " &amp; _xlfn.TEXTJOIN(CHAR(10) &amp; "- ", TRUE, _xlfn._xlws.FILTER($I$9:$I$1000, ($C$9:$C$1000=C86) * ($H$9:$H$1000="Topic"))), "")</f>
        <v/>
      </c>
      <c r="C86" s="45">
        <f t="shared" si="17"/>
        <v>12</v>
      </c>
      <c r="D86" s="57">
        <v>4</v>
      </c>
      <c r="E86" s="58" t="s">
        <v>49</v>
      </c>
      <c r="F86" s="54">
        <v>78</v>
      </c>
      <c r="G86" s="52" t="s">
        <v>277</v>
      </c>
      <c r="H86" s="52" t="s">
        <v>51</v>
      </c>
      <c r="I86" s="61" t="s">
        <v>323</v>
      </c>
      <c r="J86" s="62" t="s">
        <v>324</v>
      </c>
      <c r="K86" s="103" t="str">
        <f t="shared" si="18"/>
        <v xml:space="preserve">[ROLE] Friendly tutor specializing in Python | [TOPIC] Execute high-level Python file and directory operations such as recursive copying, moving, and deletion by utilizing the shutil module utilities like copy(), move(), and rmtree()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#78 | Stage 1 📖 Practice | Python | 📊 Level: Advanced | 🌐 Coding5s.com
**Concept:** High-Level File Operations (shutil.copy(), shutil.move(), shutil.rmtree())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high-level Python file and directory operations such as recursive copying, moving, and deletion by utilizing the shutil module utilities like copy(), move(), and rmtree(). Topic details: High-Level File Operations (shutil.copy(), shutil.move(), shutil.rmtree())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 Level: Advanced
**Topic:** Execute high-level Python file and directory operations such as recursive copying, moving, and deletion by utilizing the shutil module utilities like copy(), move(), and rmtree()
---
 | [FOOTER RULE - STRICT] End your response with: '--- ⚡ *Coding5s Mentor System — Eliminating Epistemic Debt*' | </v>
      </c>
      <c r="M86" s="52">
        <v>0</v>
      </c>
      <c r="N86" s="104" t="str">
        <f t="shared" si="20"/>
        <v>[ROLE] Careless Python Developer | [TASK] Generate debugging challenges in Python | | [TOPIC] Execute high-level Python file and directory operations such as recursive copying, moving, and deletion by utilizing the shutil module utilities like copy(), move(), and rmtree()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2 🐛 Debug | Python | 📊 Level: Advanced | 🌐 Coding5s.com
Concept: High-Level File Operations (shutil.copy(), shutil.move(), shutil.rmtree())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4" t="str">
        <f t="shared" si="22"/>
        <v>[ROLE] Tech Lead | [TASK] Assign incomplete Python script challenges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3 🧩 Complete | Python | 📊 Level: Advanced | 🌐 Coding5s.com
**Concept:** High-Level File Operations (shutil.copy(), shutil.move(), shutil.rmtree())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high-level Python file and directory operations such as recursive copying, moving, and deletion by utilizing the shutil module utilities like copy(), move(), and 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4" t="str">
        <f t="shared" si="24"/>
        <v>[ROLE] Tech Lead | [TASK] Provide intentionally messy but functional code for learning debugging and improvement | [TOPIC] Execute high-level Python file and directory operations such as recursive copying, moving, and deletion by utilizing the shutil module utilities like copy(), move(), and rmtree()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#78 | Stage 4 🧹 Refactor | Python | 📊 Level: Advanced | 🌐 Coding5s.com
**Concept:** High-Level File Operations (shutil.copy(), shutil.move(), shutil.rmtree())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8" t="str">
        <f t="shared" si="26"/>
        <v>[ROLE] Tech Product Manager assigning a Python Jira Ticket | [TASK] Provide a guided implementation exercise with full solution for learning purposes | [TOPIC] Execute high-level Python file and directory operations such as recursive copying, moving, and deletion by utilizing the shutil module utilities like copy(), move(), and rmtree()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 Level: Advanced | 🌐 Coding5s.com
**Concept:** High-Level File Operations (shutil.copy(), shutil.move(), shutil.rmtree())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high-level Python file and directory operations such as recursive copying, moving, and deletion by utilizing the shutil module utilities like copy(), move(), and rmtree(). Goal: High-Level File Operations (shutil.copy(), shutil.move(),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 Level: Advanced
**Topic:** Execute high-level Python file and directory operations such as recursive copying, moving, and deletion by utilizing the shutil module utilities like copy(), move(), and rmtree()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v>12</v>
      </c>
      <c r="B87" s="45" t="str" cm="1">
        <f t="array" ref="B87">IF(H87="PROJECT", CHAR(10) &amp; "- " &amp; _xlfn.TEXTJOIN(CHAR(10) &amp; "- ", TRUE, _xlfn._xlws.FILTER($I$9:$I$1000, ($C$9:$C$1000=C87) * ($H$9:$H$1000="Topic"))), "")</f>
        <v/>
      </c>
      <c r="C87" s="45">
        <f t="shared" si="17"/>
        <v>12</v>
      </c>
      <c r="D87" s="46">
        <v>3</v>
      </c>
      <c r="E87" s="58" t="s">
        <v>49</v>
      </c>
      <c r="F87" s="67">
        <v>79</v>
      </c>
      <c r="G87" s="53" t="s">
        <v>277</v>
      </c>
      <c r="H87" s="53" t="s">
        <v>51</v>
      </c>
      <c r="I87" s="50" t="s">
        <v>325</v>
      </c>
      <c r="J87" s="51" t="s">
        <v>326</v>
      </c>
      <c r="K87" s="103" t="str">
        <f t="shared" si="18"/>
        <v xml:space="preserve">[ROLE] Friendly tutor specializing in Python | [TOPIC] Maintain sorted sequence order and perform rapid element lookups in Python lists by utilizing the bisect module to implement highly efficient binary search and insertion algorithms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#79 | Stage 1 📖 Practice | Python | 📊 Level: Advanced | 🌐 Coding5s.com
**Concept:** Binary Search &amp; Sorted Insertions with bisect (maintaining ordered lists efficiently)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 Level: Advanced
**Topic:** Maintain sorted sequence order and perform rapid element lookups in Python lists by utilizing the bisect module to implement highly efficient binary search and insertion algorithms
---
 | [FOOTER RULE - STRICT] End your response with: '--- ⚡ *Coding5s Mentor System — Eliminating Epistemic Debt*' | </v>
      </c>
      <c r="M87" s="53">
        <v>0</v>
      </c>
      <c r="N87" s="104" t="str">
        <f t="shared" si="20"/>
        <v>[ROLE] Careless Python Developer | [TASK] Generate debugging challenges in Python | | [TOPIC] Maintain sorted sequence order and perform rapid element lookups in Python lists by utilizing the bisect module to implement highly efficient binary search and insertion algorithms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2 🐛 Debug | Python | 📊 Level: Advanced | 🌐 Coding5s.com
Concept: Binary Search &amp; Sorted Insertions with bisect (maintaining ordered lists efficiently)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4" t="str">
        <f t="shared" si="22"/>
        <v>[ROLE] Tech Lead | [TASK] Assign incomplete Python script challenges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3 🧩 Complete | Python | 📊 Level: Advanced | 🌐 Coding5s.com
**Concept:** Binary Search &amp; Sorted Insertions with bisect (maintaining ordered lists efficiently)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Maintain sorted sequence order and perform rapid element lookups in Python lists by utilizing the bisect module to implement highly efficient binary search and insertion algorithms.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4" t="str">
        <f t="shared" si="24"/>
        <v>[ROLE] Tech Lead | [TASK] Provide intentionally messy but functional code for learning debugging and improvement | [TOPIC] Maintain sorted sequence order and perform rapid element lookups in Python lists by utilizing the bisect module to implement highly efficient binary search and insertion algorithms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#79 | Stage 4 🧹 Refactor | Python | 📊 Level: Advanced | 🌐 Coding5s.com
**Concept:** Binary Search &amp; Sorted Insertions with bisect (maintaining ordered lists efficiently)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8" t="str">
        <f t="shared" si="26"/>
        <v>[ROLE] Tech Product Manager assigning a Python Jira Ticket | [TASK] Provide a guided implementation exercise with full solution for learning purposes | [TOPIC] Maintain sorted sequence order and perform rapid element lookups in Python lists by utilizing the bisect module to implement highly efficient binary search and insertion algorithms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 Level: Advanced | 🌐 Coding5s.com
**Concept:** Binary Search &amp; Sorted Insertions with bisect (maintaining ordered lists efficiently)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Maintain sorted sequence order and perform rapid element lookups in Python lists by utilizing the bisect module to implement highly efficient binary search and insertion algorithms. Goal: Binary Search &amp; Sorted Insertions with bisect (maintaining ordered lists efficiently)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 Level: Advanced
**Topic:** Maintain sorted sequence order and perform rapid element lookups in Python lists by utilizing the bisect module to implement highly efficient binary search and insertion algorithms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v>15</v>
      </c>
      <c r="B88" s="45" t="str" cm="1">
        <f t="array" ref="B88">IF(H88="PROJECT", CHAR(10) &amp; "- " &amp; _xlfn.TEXTJOIN(CHAR(10) &amp; "- ", TRUE, _xlfn._xlws.FILTER($I$9:$I$1000, ($C$9:$C$1000=C88) * ($H$9:$H$1000="Topic"))), "")</f>
        <v/>
      </c>
      <c r="C88" s="45">
        <f t="shared" si="17"/>
        <v>12</v>
      </c>
      <c r="D88" s="57">
        <v>4</v>
      </c>
      <c r="E88" s="58" t="s">
        <v>49</v>
      </c>
      <c r="F88" s="54">
        <v>80</v>
      </c>
      <c r="G88" s="52" t="s">
        <v>277</v>
      </c>
      <c r="H88" s="52" t="s">
        <v>51</v>
      </c>
      <c r="I88" s="61" t="s">
        <v>327</v>
      </c>
      <c r="J88" s="62" t="s">
        <v>328</v>
      </c>
      <c r="K88" s="103" t="str">
        <f t="shared" si="18"/>
        <v xml:space="preserve">[ROLE] Friendly tutor specializing in Python | [TOPIC] Execute external system commands and third-party binaries from within Python by utilizing subprocess.run() to spawn new processes, manage standard input/output streams, and capture command results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#80 | Stage 1 📖 Practice | Python | 📊 Level: Advanced | 🌐 Coding5s.com
**Concept:** Subprocesses: Executing System Commands (subprocess.run(), capturing output)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third-party binaries from within Python by utilizing subprocess.run() to spawn new processes, manage standard input/output streams, and capture command results. Topic details: Subprocesses: Executing System Commands (subprocess.run(), capturing output)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 Level: Advanced
**Topic:** Execute external system commands and third-party binaries from within Python by utilizing subprocess.run() to spawn new processes, manage standard input/output streams, and capture command results
---
 | [FOOTER RULE - STRICT] End your response with: '--- ⚡ *Coding5s Mentor System — Eliminating Epistemic Debt*' | </v>
      </c>
      <c r="M88" s="52">
        <v>0</v>
      </c>
      <c r="N88" s="104" t="str">
        <f t="shared" si="20"/>
        <v>[ROLE] Careless Python Developer | [TASK] Generate debugging challenges in Python | | [TOPIC] Execute external system commands and third-party binaries from within Python by utilizing subprocess.run() to spawn new processes, manage standard input/output streams, and capture command results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2 🐛 Debug | Python | 📊 Level: Advanced | 🌐 Coding5s.com
Concept: Subprocesses: Executing System Commands (subprocess.run(), capturing output)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4" t="str">
        <f t="shared" si="22"/>
        <v>[ROLE] Tech Lead | [TASK] Assign incomplete Python script challenges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3 🧩 Complete | Python | 📊 Level: Advanced | 🌐 Coding5s.com
**Concept:** Subprocesses: Executing System Commands (subprocess.run(), capturing output)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third-party binaries from within Python by utilizing subprocess.run() to spawn new processes, manage standard input/output streams, and capture command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4" t="str">
        <f t="shared" si="24"/>
        <v>[ROLE] Tech Lead | [TASK] Provide intentionally messy but functional code for learning debugging and improvement | [TOPIC] Execute external system commands and third-party binaries from within Python by utilizing subprocess.run() to spawn new processes, manage standard input/output streams, and capture command results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#80 | Stage 4 🧹 Refactor | Python | 📊 Level: Advanced | 🌐 Coding5s.com
**Concept:** Subprocesses: Executing System Commands (subprocess.run(), capturing output)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8" t="str">
        <f t="shared" si="26"/>
        <v>[ROLE] Tech Product Manager assigning a Python Jira Ticket | [TASK] Provide a guided implementation exercise with full solution for learning purposes | [TOPIC] Execute external system commands and third-party binaries from within Python by utilizing subprocess.run() to spawn new processes, manage standard input/output streams, and capture command results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 Level: Advanced | 🌐 Coding5s.com
**Concept:** Subprocesses: Executing System Commands (subprocess.run(), capturing output)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third-party binaries from within Python by utilizing subprocess.run() to spawn new processes, manage standard input/output streams, and capture command results. Goal: Subprocesses: Executing System Commands (subprocess.run(), capturing output)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 Level: Advanced
**Topic:** Execute external system commands and third-party binaries from within Python by utilizing subprocess.run() to spawn new processes, manage standard input/output streams, and capture command results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6">
        <v>12</v>
      </c>
      <c r="B89" s="45" t="str" cm="1">
        <f t="array" ref="B89">IF(H89="PROJECT", CHAR(10) &amp; "- " &amp; _xlfn.TEXTJOIN(CHAR(10) &amp; "- ", TRUE, _xlfn._xlws.FILTER($I$9:$I$1000, ($C$9:$C$1000=C89) * ($H$9:$H$1000="Topic"))), "")</f>
        <v/>
      </c>
      <c r="C89" s="45">
        <f t="shared" si="17"/>
        <v>12</v>
      </c>
      <c r="D89" s="46">
        <v>4</v>
      </c>
      <c r="E89" s="58" t="s">
        <v>49</v>
      </c>
      <c r="F89" s="67">
        <v>81</v>
      </c>
      <c r="G89" s="53" t="s">
        <v>277</v>
      </c>
      <c r="H89" s="53" t="s">
        <v>51</v>
      </c>
      <c r="I89" s="50" t="s">
        <v>329</v>
      </c>
      <c r="J89" s="51" t="s">
        <v>330</v>
      </c>
      <c r="K89" s="103" t="str">
        <f t="shared" si="18"/>
        <v xml:space="preserve">[ROLE] Friendly tutor specializing in Python | [TOPIC] Evaluate string patterns and search for specific text sequences in Python by compiling basic regular expressions and applying methods like re.search() and re.match()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#81 | Stage 1 📖 Practice | Python | 📊 Level: Advanced | 🌐 Coding5s.com
**Concept:** Regular Expressions: Matching &amp; Searching (re.search(), re.match(), basic patterns)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patterns and search for specific text sequences in Python by compiling basic regular expressions and applying methods like re.search() and re.match(). Topic details: Regular Expressions: Matching &amp; Searching (re.search(), re.match(), basic patterns)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 Level: Advanced
**Topic:** Evaluate string patterns and search for specific text sequences in Python by compiling basic regular expressions and applying methods like re.search() and re.match()
---
 | [FOOTER RULE - STRICT] End your response with: '--- ⚡ *Coding5s Mentor System — Eliminating Epistemic Debt*' | </v>
      </c>
      <c r="M89" s="53">
        <v>0</v>
      </c>
      <c r="N89" s="104" t="str">
        <f t="shared" si="20"/>
        <v>[ROLE] Careless Python Developer | [TASK] Generate debugging challenges in Python | | [TOPIC] Evaluate string patterns and search for specific text sequences in Python by compiling basic regular expressions and applying methods like re.search() and re.match()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2 🐛 Debug | Python | 📊 Level: Advanced | 🌐 Coding5s.com
Concept: Regular Expressions: Matching &amp; Searching (re.search(), re.match(), basic patterns)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4" t="str">
        <f t="shared" si="22"/>
        <v>[ROLE] Tech Lead | [TASK] Assign incomplete Python script challenges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3 🧩 Complete | Python | 📊 Level: Advanced | 🌐 Coding5s.com
**Concept:** Regular Expressions: Matching &amp; Searching (re.search(), re.match(), basic patterns)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patterns and search for specific text sequences in Python by compiling basic regular expressions and applying methods like re.search() and re.match().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4" t="str">
        <f t="shared" si="24"/>
        <v>[ROLE] Tech Lead | [TASK] Provide intentionally messy but functional code for learning debugging and improvement | [TOPIC] Evaluate string patterns and search for specific text sequences in Python by compiling basic regular expressions and applying methods like re.search() and re.match()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#81 | Stage 4 🧹 Refactor | Python | 📊 Level: Advanced | 🌐 Coding5s.com
**Concept:** Regular Expressions: Matching &amp; Searching (re.search(), re.match(), basic patterns)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8" t="str">
        <f t="shared" si="26"/>
        <v>[ROLE] Tech Product Manager assigning a Python Jira Ticket | [TASK] Provide a guided implementation exercise with full solution for learning purposes | [TOPIC] Evaluate string patterns and search for specific text sequences in Python by compiling basic regular expressions and applying methods like re.search() and re.match()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 Level: Advanced | 🌐 Coding5s.com
**Concept:** Regular Expressions: Matching &amp; Searching (re.search(), re.match(), basic patterns)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patterns and search for specific text sequences in Python by compiling basic regular expressions and applying methods like re.search() and re.match(). Goal: Regular Expressions: Matching &amp; Searching (re.search(), re.match(), basic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 Level: Advanced
**Topic:** Evaluate string patterns and search for specific text sequences in Python by compiling basic regular expressions and applying methods like re.search() and re.match()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v>15</v>
      </c>
      <c r="B90" s="45" t="str" cm="1">
        <f t="array" ref="B90">IF(H90="PROJECT", CHAR(10) &amp; "- " &amp; _xlfn.TEXTJOIN(CHAR(10) &amp; "- ", TRUE, _xlfn._xlws.FILTER($I$9:$I$1000, ($C$9:$C$1000=C90) * ($H$9:$H$1000="Topic"))), "")</f>
        <v/>
      </c>
      <c r="C90" s="45">
        <f t="shared" si="17"/>
        <v>12</v>
      </c>
      <c r="D90" s="57">
        <v>5</v>
      </c>
      <c r="E90" s="58" t="s">
        <v>49</v>
      </c>
      <c r="F90" s="54">
        <v>82</v>
      </c>
      <c r="G90" s="52" t="s">
        <v>277</v>
      </c>
      <c r="H90" s="52" t="s">
        <v>51</v>
      </c>
      <c r="I90" s="61" t="s">
        <v>331</v>
      </c>
      <c r="J90" s="62" t="s">
        <v>332</v>
      </c>
      <c r="K90" s="103" t="str">
        <f t="shared" si="18"/>
        <v xml:space="preserve">[ROLE] Friendly tutor specializing in Python | [TOPIC] Extract complex substring data and perform advanced text replacements in Python by utilizing regular expression capture groups with functions like re.findall() and re.sub()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#82 | Stage 1 📖 Practice | Python | 📊 Level: Advanced | 🌐 Coding5s.com
**Concept:** Regular Expressions: Extracting &amp; Substituting (re.findall(), re.sub(), capture groups)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complex substring data and perform advanced text replacements in Python by utilizing regular expression capture groups with functions like re.findall() and re.sub(). Topic details: Regular Expressions: Extracting &amp; Substituting (re.findall(), re.sub(), capture groups)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 Level: Advanced
**Topic:** Extract complex substring data and perform advanced text replacements in Python by utilizing regular expression capture groups with functions like re.findall() and re.sub()
---
 | [FOOTER RULE - STRICT] End your response with: '--- ⚡ *Coding5s Mentor System — Eliminating Epistemic Debt*' | </v>
      </c>
      <c r="M90" s="52">
        <v>0</v>
      </c>
      <c r="N90" s="104" t="str">
        <f t="shared" si="20"/>
        <v>[ROLE] Careless Python Developer | [TASK] Generate debugging challenges in Python | | [TOPIC] Extract complex substring data and perform advanced text replacements in Python by utilizing regular expression capture groups with functions like re.findall() and re.sub()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2 🐛 Debug | Python | 📊 Level: Advanced | 🌐 Coding5s.com
Concept: Regular Expressions: Extracting &amp; Substituting (re.findall(), re.sub(), capture groups)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4" t="str">
        <f t="shared" si="22"/>
        <v>[ROLE] Tech Lead | [TASK] Assign incomplete Python script challenges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3 🧩 Complete | Python | 📊 Level: Advanced | 🌐 Coding5s.com
**Concept:** Regular Expressions: Extracting &amp; Substituting (re.findall(), re.sub(), capture groups)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complex substring data and perform advanced text replacements in Python by utilizing regular expression capture groups with functions like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4" t="str">
        <f t="shared" si="24"/>
        <v>[ROLE] Tech Lead | [TASK] Provide intentionally messy but functional code for learning debugging and improvement | [TOPIC] Extract complex substring data and perform advanced text replacements in Python by utilizing regular expression capture groups with functions like re.findall() and re.sub()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#82 | Stage 4 🧹 Refactor | Python | 📊 Level: Advanced | 🌐 Coding5s.com
**Concept:** Regular Expressions: Extracting &amp; Substituting (re.findall(), re.sub(), capture groups)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8" t="str">
        <f t="shared" si="26"/>
        <v>[ROLE] Tech Product Manager assigning a Python Jira Ticket | [TASK] Provide a guided implementation exercise with full solution for learning purposes | [TOPIC] Extract complex substring data and perform advanced text replacements in Python by utilizing regular expression capture groups with functions like re.findall() and re.sub()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 Level: Advanced | 🌐 Coding5s.com
**Concept:** Regular Expressions: Extracting &amp; Substituting (re.findall(), re.sub(), capture groups)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complex substring data and perform advanced text replacements in Python by utilizing regular expression capture groups with functions like re.findall() and re.sub(). Goal: Regular Expressions: Extracting &amp; Substituting (re.findall(), re.sub(), capture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 Level: Advanced
**Topic:** Extract complex substring data and perform advanced text replacements in Python by utilizing regular expression capture groups with functions like re.findall() and re.sub()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t="s">
        <v>90</v>
      </c>
      <c r="B91" s="45" t="str" cm="1">
        <f t="array" ref="B91">IF(H91="PROJECT", CHAR(10) &amp; "- " &amp; _xlfn.TEXTJOIN(CHAR(10) &amp; "- ", TRUE, _xlfn._xlws.FILTER($I$9:$I$1000, ($C$9:$C$1000=C91) * ($H$9:$H$1000="Topic"))), "")</f>
        <v xml:space="preserve">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v>
      </c>
      <c r="C91" s="45">
        <f t="shared" si="17"/>
        <v>12</v>
      </c>
      <c r="D91" s="46">
        <v>0</v>
      </c>
      <c r="E91" s="58" t="s">
        <v>333</v>
      </c>
      <c r="F91" s="67">
        <v>83</v>
      </c>
      <c r="G91" s="53" t="s">
        <v>277</v>
      </c>
      <c r="H91" s="53" t="s">
        <v>91</v>
      </c>
      <c r="I91" s="50" t="s">
        <v>334</v>
      </c>
      <c r="J91" s="51" t="s">
        <v>335</v>
      </c>
      <c r="K91" s="103" t="str">
        <f t="shared" si="18"/>
        <v>[TASK] Teach through a practical Python -  project following the micro-learning methodology, acting as a supportive tutor, creating a project about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applied in this project: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#83 | Practice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 STRICT] End your response with: '--- ⚡ *Coding5s Mentor System — Eliminating Epistemic Debt*' | </v>
      </c>
      <c r="M91" s="53">
        <v>0</v>
      </c>
      <c r="N91" s="104" t="str">
        <f t="shared" si="20"/>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[OUTPUT] Only header, dataset summary or statement (if any), email intro, objective, expected output, broken code, and footer | [HEADER RULE - STRICT] You MUST start your entire response EXACTLY with this markdown block (do not print anything before it):
### 🚀 Project #83 | Stage 2 | Python | 📊 Level: Advanced | 🌐 Coding5s.com
Project: System Log Parser &amp; Regex Extractor (Regex, os, pathlib)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#83 | Debug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4" t="str">
        <f t="shared" si="22"/>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#83 | Stage 3 | Python | 📊 Level: Advanced | 🌐 Coding5s.com
**Project:** System Log Parser &amp; Regex Extractor (Regex, os, pathlib)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#83 | Complete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4" t="str">
        <f t="shared" si="24"/>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[HEADER RULE - STRICT] You MUST start your entire response EXACTLY with this markdown block (do not print anything before it):
### 🚀 Project #83 | Stage 4 | Python | 📊 Level: Advanced | 🌐 Coding5s.com
**Project:** System Log Parser &amp; Regex Extractor (Regex, os, pathlib)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#83 | Refactor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8" t="str">
        <f t="shared" si="26"/>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#83 | Stage 5 | Python | 📊 Level: Advanced | 🌐 Coding5s.com
**Project:** System Log Parser &amp; Regex Extractor (Regex, os, pathlib)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integrated: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Business Goal: System Log Parser &amp; Regex Extractor (Regex, os, pathlib)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#83 | Extend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28"/>
        <v>[TASK] Teach through a practical Python -  project following the micro-learning methodology, acting as a supportive tutor, creating a project about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1" s="56" t="str">
        <f t="shared" si="29"/>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[OUTPUT] Only header, dataset summary or statement (if any), email intro, objective, expected output, broken code, and footer | [HEADER RULE - STRICT] You MUST start your entire response EXACTLY with this markdown block (do not print anything before it):
### 🚀 Project #83 | Stage 2 | Python | 📊 Level: Advanced | 🌐 Coding5s.com
Project: System Log Parser &amp; Regex Extractor (Regex, os, pathlib)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1" s="56" t="str">
        <f t="shared" si="30"/>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#83 | Stage 3 | Python | 📊 Level: Advanced | 🌐 Coding5s.com
**Project:** System Log Parser &amp; Regex Extractor (Regex, os, pathlib)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1" s="56" t="str">
        <f t="shared" si="31"/>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[HEADER RULE - STRICT] You MUST start your entire response EXACTLY with this markdown block (do not print anything before it):
### 🚀 Project #83 | Stage 4 | Python | 📊 Level: Advanced | 🌐 Coding5s.com
**Project:** System Log Parser &amp; Regex Extractor (Regex, os, pathlib)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1" s="56" t="str">
        <f t="shared" si="32"/>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#83 | Stage 5 | Python | 📊 Level: Advanced | 🌐 Coding5s.com
**Project:** System Log Parser &amp; Regex Extractor (Regex, os, pathlib)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1" s="40"/>
      <c r="AF91" s="40"/>
      <c r="AG91" s="40"/>
      <c r="AH91" s="56" t="str">
        <f t="shared" si="33"/>
        <v/>
      </c>
      <c r="AI91" s="54"/>
      <c r="AJ91" s="54"/>
      <c r="AK91" s="54"/>
      <c r="AL91" s="54"/>
      <c r="AM91" s="54"/>
    </row>
    <row r="92" spans="1:39">
      <c r="A92" s="96">
        <v>12</v>
      </c>
      <c r="B92" s="45" t="str" cm="1">
        <f t="array" ref="B92">IF(H92="PROJECT", CHAR(10) &amp; "- " &amp; _xlfn.TEXTJOIN(CHAR(10) &amp; "- ", TRUE, _xlfn._xlws.FILTER($I$9:$I$1000, ($C$9:$C$1000=C92) * ($H$9:$H$1000="Topic"))), "")</f>
        <v/>
      </c>
      <c r="C92" s="45">
        <f t="shared" si="17"/>
        <v>13</v>
      </c>
      <c r="D92" s="57">
        <v>4</v>
      </c>
      <c r="E92" s="58" t="s">
        <v>49</v>
      </c>
      <c r="F92" s="54">
        <v>84</v>
      </c>
      <c r="G92" s="52" t="s">
        <v>277</v>
      </c>
      <c r="H92" s="52" t="s">
        <v>51</v>
      </c>
      <c r="I92" s="61" t="s">
        <v>336</v>
      </c>
      <c r="J92" s="62" t="s">
        <v>337</v>
      </c>
      <c r="K92" s="103" t="str">
        <f t="shared" si="18"/>
        <v xml:space="preserve">[ROLE] Friendly tutor specializing in Python | [TOPIC] Track application execution flow and diagnose issues in Python by configuring the logging module to output diagnostic messages across standard severity levels like DEBUG, INFO, WARNING, and ERROR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#84 | Stage 1 📖 Practice | Python | 📊 Level: Advanced | 🌐 Coding5s.com
**Concept:** The logging Module: Configuration &amp; Log Levels (DEBUG, INFO, WARNING, ERROR)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 Level: Advanced
**Topic:** Track application execution flow and diagnose issues in Python by configuring the logging module to output diagnostic messages across standard severity levels like DEBUG, INFO, WARNING, and ERROR
---
 | [FOOTER RULE - STRICT] End your response with: '--- ⚡ *Coding5s Mentor System — Eliminating Epistemic Debt*' | </v>
      </c>
      <c r="M92" s="52">
        <v>0</v>
      </c>
      <c r="N92" s="104" t="str">
        <f t="shared" si="20"/>
        <v>[ROLE] Careless Python Developer | [TASK] Generate debugging challenges in Python | | [TOPIC] Track application execution flow and diagnose issues in Python by configuring the logging module to output diagnostic messages across standard severity levels like DEBUG, INFO, WARNING, and ERROR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2 🐛 Debug | Python | 📊 Level: Advanced | 🌐 Coding5s.com
Concept: The logging Module: Configuration &amp; Log Levels (DEBUG, INFO, WARNING, ERROR)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4" t="str">
        <f t="shared" si="22"/>
        <v>[ROLE] Tech Lead | [TASK] Assign incomplete Python script challenges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3 🧩 Complete | Python | 📊 Level: Advanced | 🌐 Coding5s.com
**Concept:** The logging Module: Configuration &amp; Log Levels (DEBUG, INFO, WARNING, ERROR)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application execution flow and diagnose issues in Python by configuring the logging module to output diagnostic messages across standard severity levels like DEBUG, INFO, WARNING, and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4" t="str">
        <f t="shared" si="24"/>
        <v>[ROLE] Tech Lead | [TASK] Provide intentionally messy but functional code for learning debugging and improvement | [TOPIC] Track application execution flow and diagnose issues in Python by configuring the logging module to output diagnostic messages across standard severity levels like DEBUG, INFO, WARNING, and ERROR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#84 | Stage 4 🧹 Refactor | Python | 📊 Level: Advanced | 🌐 Coding5s.com
**Concept:** The logging Module: Configuration &amp; Log Levels (DEBUG, INFO, WARNING, ERROR)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8" t="str">
        <f t="shared" si="26"/>
        <v>[ROLE] Tech Product Manager assigning a Python Jira Ticket | [TASK] Provide a guided implementation exercise with full solution for learning purposes | [TOPIC] Track application execution flow and diagnose issues in Python by configuring the logging module to output diagnostic messages across standard severity levels like DEBUG, INFO, WARNING, and ERROR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 Level: Advanced | 🌐 Coding5s.com
**Concept:** The logging Module: Configuration &amp; Log Levels (DEBUG, INFO, WARNING, ERROR)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application execution flow and diagnose issues in Python by configuring the logging module to output diagnostic messages across standard severity levels like DEBUG, INFO, WARNING, and ERROR. Goal: The logging Module: Configuration &amp; Log Levels (DEBUG, INFO, WARNING,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 Level: Advanced
**Topic:** Track application execution flow and diagnose issues in Python by configuring the logging module to output diagnostic messages across standard severity levels like DEBUG, INFO, WARNING, and 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v>18</v>
      </c>
      <c r="B93" s="45" t="str" cm="1">
        <f t="array" ref="B93">IF(H93="PROJECT", CHAR(10) &amp; "- " &amp; _xlfn.TEXTJOIN(CHAR(10) &amp; "- ", TRUE, _xlfn._xlws.FILTER($I$9:$I$1000, ($C$9:$C$1000=C93) * ($H$9:$H$1000="Topic"))), "")</f>
        <v/>
      </c>
      <c r="C93" s="45">
        <f t="shared" si="17"/>
        <v>13</v>
      </c>
      <c r="D93" s="46">
        <v>4</v>
      </c>
      <c r="E93" s="58" t="s">
        <v>49</v>
      </c>
      <c r="F93" s="67">
        <v>85</v>
      </c>
      <c r="G93" s="53" t="s">
        <v>277</v>
      </c>
      <c r="H93" s="53" t="s">
        <v>51</v>
      </c>
      <c r="I93" s="50" t="s">
        <v>338</v>
      </c>
      <c r="J93" s="51" t="s">
        <v>339</v>
      </c>
      <c r="K93" s="103" t="str">
        <f t="shared" si="18"/>
        <v xml:space="preserve">[ROLE] Friendly tutor specializing in Python | [TOPIC] Architect advanced Python diagnostic pipelines by configuring custom logging handlers and formatters to route formatted log messages simultaneously to standard console output and persistent log files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#85 | Stage 1 📖 Practice | Python | 📊 Level: Advanced | 🌐 Coding5s.com
**Concept:** Advanced logging: Handlers &amp; Formatters (Routing logs to console and files simultaneously)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 Level: Advanced
**Topic:** Architect advanced Python diagnostic pipelines by configuring custom logging handlers and formatters to route formatted log messages simultaneously to standard console output and persistent log files
---
 | [FOOTER RULE - STRICT] End your response with: '--- ⚡ *Coding5s Mentor System — Eliminating Epistemic Debt*' | </v>
      </c>
      <c r="M93" s="53">
        <v>0</v>
      </c>
      <c r="N93" s="104" t="str">
        <f t="shared" si="20"/>
        <v>[ROLE] Careless Python Developer | [TASK] Generate debugging challenges in Python | | [TOPIC] Architect advanced Python diagnostic pipelines by configuring custom logging handlers and formatters to route formatted log messages simultaneously to standard console output and persistent log files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2 🐛 Debug | Python | 📊 Level: Advanced | 🌐 Coding5s.com
Concept: Advanced logging: Handlers &amp; Formatters (Routing logs to console and files simultaneously)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4" t="str">
        <f t="shared" si="22"/>
        <v>[ROLE] Tech Lead | [TASK] Assign incomplete Python script challenges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3 🧩 Complete | Python | 📊 Level: Advanced | 🌐 Coding5s.com
**Concept:** Advanced logging: Handlers &amp; Formatters (Routing logs to console and files simultaneously)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advanced Python diagnostic pipelines by configuring custom logging handlers and formatters to route formatted log messages simultaneously to standard console output and persistent log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4" t="str">
        <f t="shared" si="24"/>
        <v>[ROLE] Tech Lead | [TASK] Provide intentionally messy but functional code for learning debugging and improvement | [TOPIC] Architect advanced Python diagnostic pipelines by configuring custom logging handlers and formatters to route formatted log messages simultaneously to standard console output and persistent log files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#85 | Stage 4 🧹 Refactor | Python | 📊 Level: Advanced | 🌐 Coding5s.com
**Concept:** Advanced logging: Handlers &amp; Formatters (Routing logs to console and files simultaneously)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8" t="str">
        <f t="shared" si="26"/>
        <v>[ROLE] Tech Product Manager assigning a Python Jira Ticket | [TASK] Provide a guided implementation exercise with full solution for learning purposes | [TOPIC] Architect advanced Python diagnostic pipelines by configuring custom logging handlers and formatters to route formatted log messages simultaneously to standard console output and persistent log files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 Level: Advanced | 🌐 Coding5s.com
**Concept:** Advanced logging: Handlers &amp; Formatters (Routing logs to console and files simultaneously)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advanced Python diagnostic pipelines by configuring custom logging handlers and formatters to route formatted log messages simultaneously to standard console output and persistent log files. Goal: Advanced logging: Handlers &amp; Formatters (Routing logs to console and files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 Level: Advanced
**Topic:** Architect advanced Python diagnostic pipelines by configuring custom logging handlers and formatters to route formatted log messages simultaneously to standard console output and persistent log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v>12</v>
      </c>
      <c r="B94" s="45" t="str" cm="1">
        <f t="array" ref="B94">IF(H94="PROJECT", CHAR(10) &amp; "- " &amp; _xlfn.TEXTJOIN(CHAR(10) &amp; "- ", TRUE, _xlfn._xlws.FILTER($I$9:$I$1000, ($C$9:$C$1000=C94) * ($H$9:$H$1000="Topic"))), "")</f>
        <v/>
      </c>
      <c r="C94" s="45">
        <f t="shared" si="17"/>
        <v>13</v>
      </c>
      <c r="D94" s="57">
        <v>4</v>
      </c>
      <c r="E94" s="58" t="s">
        <v>49</v>
      </c>
      <c r="F94" s="54">
        <v>86</v>
      </c>
      <c r="G94" s="52" t="s">
        <v>277</v>
      </c>
      <c r="H94" s="52" t="s">
        <v>51</v>
      </c>
      <c r="I94" s="61" t="s">
        <v>340</v>
      </c>
      <c r="J94" s="62" t="s">
        <v>341</v>
      </c>
      <c r="K94" s="103" t="str">
        <f t="shared" si="18"/>
        <v xml:space="preserve">[ROLE] Friendly tutor specializing in Python | [TOPIC] Generate advanced iterable sequences in Python by utilizing the itertools module to construct infinite loops with count and cycle functions and evaluate complex combinatoric logic using combinations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#86 | Stage 1 📖 Practice | Python | 📊 Level: Advanced | 🌐 Coding5s.com
**Concept:** Itertools: Infinite &amp; Combinatoric Iterators (count, cycle, combinations)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 Level: Advanced
**Topic:** Generate advanced iterable sequences in Python by utilizing the itertools module to construct infinite loops with count and cycle functions and evaluate complex combinatoric logic using combinations
---
 | [FOOTER RULE - STRICT] End your response with: '--- ⚡ *Coding5s Mentor System — Eliminating Epistemic Debt*' | </v>
      </c>
      <c r="M94" s="52">
        <v>0</v>
      </c>
      <c r="N94" s="104" t="str">
        <f t="shared" si="20"/>
        <v>[ROLE] Careless Python Developer | [TASK] Generate debugging challenges in Python | | [TOPIC] Generate advanced iterable sequences in Python by utilizing the itertools module to construct infinite loops with count and cycle functions and evaluate complex combinatoric logic using combinations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2 🐛 Debug | Python | 📊 Level: Advanced | 🌐 Coding5s.com
Concept: Itertools: Infinite &amp; Combinatoric Iterators (count, cycle, combinations)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4" t="str">
        <f t="shared" si="22"/>
        <v>[ROLE] Tech Lead | [TASK] Assign incomplete Python script challenges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3 🧩 Complete | Python | 📊 Level: Advanced | 🌐 Coding5s.com
**Concept:** Itertools: Infinite &amp; Combinatoric Iterators (count, cycle, combinations)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advanced iterable sequences in Python by utilizing the itertools module to construct infinite loops with count and cycle functions and evaluate complex combinatoric logic using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4" t="str">
        <f t="shared" si="24"/>
        <v>[ROLE] Tech Lead | [TASK] Provide intentionally messy but functional code for learning debugging and improvement | [TOPIC] Generate advanced iterable sequences in Python by utilizing the itertools module to construct infinite loops with count and cycle functions and evaluate complex combinatoric logic using combinations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#86 | Stage 4 🧹 Refactor | Python | 📊 Level: Advanced | 🌐 Coding5s.com
**Concept:** Itertools: Infinite &amp; Combinatoric Iterators (count, cycle, combinations)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8" t="str">
        <f t="shared" si="26"/>
        <v>[ROLE] Tech Product Manager assigning a Python Jira Ticket | [TASK] Provide a guided implementation exercise with full solution for learning purposes | [TOPIC] Generate advanced iterable sequences in Python by utilizing the itertools module to construct infinite loops with count and cycle functions and evaluate complex combinatoric logic using combinations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 Level: Advanced | 🌐 Coding5s.com
**Concept:** Itertools: Infinite &amp; Combinatoric Iterators (count, cycle, combinations)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advanced iterable sequences in Python by utilizing the itertools module to construct infinite loops with count and cycle functions and evaluate complex combinatoric logic using combinations. Goal: Itertools: Infinite &amp; Combinatoric Iterators (count, cycle, combinations)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 Level: Advanced
**Topic:** Generate advanced iterable sequences in Python by utilizing the itertools module to construct infinite loops with count and cycle functions and evaluate complex combinatoric logic using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v>15</v>
      </c>
      <c r="B95" s="45" t="str" cm="1">
        <f t="array" ref="B95">IF(H95="PROJECT", CHAR(10) &amp; "- " &amp; _xlfn.TEXTJOIN(CHAR(10) &amp; "- ", TRUE, _xlfn._xlws.FILTER($I$9:$I$1000, ($C$9:$C$1000=C95) * ($H$9:$H$1000="Topic"))), "")</f>
        <v/>
      </c>
      <c r="C95" s="45">
        <f t="shared" si="17"/>
        <v>13</v>
      </c>
      <c r="D95" s="46">
        <v>3</v>
      </c>
      <c r="E95" s="58" t="s">
        <v>49</v>
      </c>
      <c r="F95" s="67">
        <v>87</v>
      </c>
      <c r="G95" s="53" t="s">
        <v>277</v>
      </c>
      <c r="H95" s="53" t="s">
        <v>51</v>
      </c>
      <c r="I95" s="50" t="s">
        <v>342</v>
      </c>
      <c r="J95" s="51" t="s">
        <v>343</v>
      </c>
      <c r="K95" s="103" t="str">
        <f t="shared" si="18"/>
        <v xml:space="preserve">[ROLE] Friendly tutor specializing in Python | [TOPIC] Restructure and merge iterable datasets sequentially in Python by applying itertools functions like groupby for clustering elements and chain for linking multiple sequences together seamlessly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#87 | Stage 1 📖 Practice | Python | 📊 Level: Advanced | 🌐 Coding5s.com
**Concept:** Itertools: Grouping &amp; Chaining Data (groupby, chain)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and merge iterable datasets sequentially in Python by applying itertools functions like groupby for clustering elements and chain for linking multiple sequences together seamlessly. Topic details: Itertools: Grouping &amp; Chaining Data (groupby, chain)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 Level: Advanced
**Topic:** Restructure and merge iterable datasets sequentially in Python by applying itertools functions like groupby for clustering elements and chain for linking multiple sequences together seamlessly
---
 | [FOOTER RULE - STRICT] End your response with: '--- ⚡ *Coding5s Mentor System — Eliminating Epistemic Debt*' | </v>
      </c>
      <c r="M95" s="53">
        <v>0</v>
      </c>
      <c r="N95" s="104" t="str">
        <f t="shared" si="20"/>
        <v>[ROLE] Careless Python Developer | [TASK] Generate debugging challenges in Python | | [TOPIC] Restructure and merge iterable datasets sequentially in Python by applying itertools functions like groupby for clustering elements and chain for linking multiple sequences together seamlessly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2 🐛 Debug | Python | 📊 Level: Advanced | 🌐 Coding5s.com
Concept: Itertools: Grouping &amp; Chaining Data (groupby, chain)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4" t="str">
        <f t="shared" si="22"/>
        <v>[ROLE] Tech Lead | [TASK] Assign incomplete Python script challenges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3 🧩 Complete | Python | 📊 Level: Advanced | 🌐 Coding5s.com
**Concept:** Itertools: Grouping &amp; Chaining Data (groupby, chain)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and merge iterable datasets sequentially in Python by applying itertools functions like groupby for clustering elements and chain for linking multiple sequences together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4" t="str">
        <f t="shared" si="24"/>
        <v>[ROLE] Tech Lead | [TASK] Provide intentionally messy but functional code for learning debugging and improvement | [TOPIC] Restructure and merge iterable datasets sequentially in Python by applying itertools functions like groupby for clustering elements and chain for linking multiple sequences together seamlessly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#87 | Stage 4 🧹 Refactor | Python | 📊 Level: Advanced | 🌐 Coding5s.com
**Concept:** Itertools: Grouping &amp; Chaining Data (groupby, chain)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8" t="str">
        <f t="shared" si="26"/>
        <v>[ROLE] Tech Product Manager assigning a Python Jira Ticket | [TASK] Provide a guided implementation exercise with full solution for learning purposes | [TOPIC] Restructure and merge iterable datasets sequentially in Python by applying itertools functions like groupby for clustering elements and chain for linking multiple sequences together seamlessly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 Level: Advanced | 🌐 Coding5s.com
**Concept:** Itertools: Grouping &amp; Chaining Data (groupby, chain)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and merge iterable datasets sequentially in Python by applying itertools functions like groupby for clustering elements and chain for linking multiple sequences together seamlessly. Goal: Itertools: Grouping &amp; Chaining Data (groupby, chain)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 Level: Advanced
**Topic:** Restructure and merge iterable datasets sequentially in Python by applying itertools functions like groupby for clustering elements and chain for linking multiple sequences together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v>10</v>
      </c>
      <c r="B96" s="45" t="str" cm="1">
        <f t="array" ref="B96">IF(H96="PROJECT", CHAR(10) &amp; "- " &amp; _xlfn.TEXTJOIN(CHAR(10) &amp; "- ", TRUE, _xlfn._xlws.FILTER($I$9:$I$1000, ($C$9:$C$1000=C96) * ($H$9:$H$1000="Topic"))), "")</f>
        <v/>
      </c>
      <c r="C96" s="45">
        <f t="shared" si="17"/>
        <v>13</v>
      </c>
      <c r="D96" s="57">
        <v>3</v>
      </c>
      <c r="E96" s="58" t="s">
        <v>49</v>
      </c>
      <c r="F96" s="54">
        <v>88</v>
      </c>
      <c r="G96" s="52" t="s">
        <v>277</v>
      </c>
      <c r="H96" s="52" t="s">
        <v>51</v>
      </c>
      <c r="I96" s="61" t="s">
        <v>344</v>
      </c>
      <c r="J96" s="62" t="s">
        <v>345</v>
      </c>
      <c r="K96" s="103" t="str">
        <f t="shared" si="18"/>
        <v xml:space="preserve">[ROLE] Friendly tutor specializing in Python | [TOPIC] Enhance Python code readability and enable static analysis by annotating variables and function signatures with basic scalar type hinting for integers, strings, and booleans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#88 | Stage 1 📖 Practice | Python | 📊 Level: Advanced | 🌐 Coding5s.com
**Concept:** Introduction to Type Hinting (Scalar types: int, str, bool)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code readability and enable static analysis by annotating variables and function signatures with basic scalar type hinting for integers, strings, and booleans. Topic details: Introduction to Type Hinting (Scalar types: int, str, bool)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 📊 Level: Advanced
**Topic:** Enhance Python code readability and enable static analysis by annotating variables and function signatures with basic scalar type hinting for integers, strings, and booleans
---
 | [FOOTER RULE - STRICT] End your response with: '--- ⚡ *Coding5s Mentor System — Eliminating Epistemic Debt*' | </v>
      </c>
      <c r="M96" s="52">
        <v>0</v>
      </c>
      <c r="N96" s="104" t="str">
        <f t="shared" si="20"/>
        <v>[ROLE] Careless Python Developer | [TASK] Generate debugging challenges in Python | | [TOPIC] Enhance Python code readability and enable static analysis by annotating variables and function signatures with basic scalar type hinting for integers, strings, and booleans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2 🐛 Debug | Python | 📊 Level: Advanced | 🌐 Coding5s.com
Concept: Introduction to Type Hinting (Scalar types: int, str, bool)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4" t="str">
        <f t="shared" si="22"/>
        <v>[ROLE] Tech Lead | [TASK] Assign incomplete Python script challenges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#88 | Stage 3 🧩 Complete | Python | 📊 Level: Advanced | 🌐 Coding5s.com
**Concept:** Introduction to Type Hinting (Scalar types: int, str, bool)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Python code readability and enable static analysis by annotating variables and function signatures with basic scalar type hinting for integers, strings, and booleans.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4" t="str">
        <f t="shared" si="24"/>
        <v>[ROLE] Tech Lead | [TASK] Provide intentionally messy but functional code for learning debugging and improvement | [TOPIC] Enhance Python code readability and enable static analysis by annotating variables and function signatures with basic scalar type hinting for integers, strings, and booleans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#88 | Stage 4 🧹 Refactor | Python | 📊 Level: Advanced | 🌐 Coding5s.com
**Concept:** Introduction to Type Hinting (Scalar types: int, str, bool)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8" t="str">
        <f t="shared" si="26"/>
        <v>[ROLE] Tech Product Manager assigning a Python Jira Ticket | [TASK] Provide a guided implementation exercise with full solution for learning purposes | [TOPIC] Enhance Python code readability and enable static analysis by annotating variables and function signatures with basic scalar type hinting for integers, strings, and booleans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 📊 Level: Advanced | 🌐 Coding5s.com
**Concept:** Introduction to Type Hinting (Scalar types: int, str, bool)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code readability and enable static analysis by annotating variables and function signatures with basic scalar type hinting for integers, strings, and booleans. Goal: Introduction to Type Hinting (Scalar types: int, str,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 📊 Level: Advanced
**Topic:** Enhance Python code readability and enable static analysis by annotating variables and function signatures with basic scalar type hinting for integers, strings, and booleans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6">
        <v>12</v>
      </c>
      <c r="B97" s="45" t="str" cm="1">
        <f t="array" ref="B97">IF(H97="PROJECT", CHAR(10) &amp; "- " &amp; _xlfn.TEXTJOIN(CHAR(10) &amp; "- ", TRUE, _xlfn._xlws.FILTER($I$9:$I$1000, ($C$9:$C$1000=C97) * ($H$9:$H$1000="Topic"))), "")</f>
        <v/>
      </c>
      <c r="C97" s="45">
        <f t="shared" si="17"/>
        <v>13</v>
      </c>
      <c r="D97" s="46">
        <v>4</v>
      </c>
      <c r="E97" s="58" t="s">
        <v>49</v>
      </c>
      <c r="F97" s="67">
        <v>89</v>
      </c>
      <c r="G97" s="53" t="s">
        <v>277</v>
      </c>
      <c r="H97" s="53" t="s">
        <v>51</v>
      </c>
      <c r="I97" s="50" t="s">
        <v>346</v>
      </c>
      <c r="J97" s="51" t="s">
        <v>347</v>
      </c>
      <c r="K97" s="103" t="str">
        <f t="shared" si="18"/>
        <v xml:space="preserve">[ROLE] Friendly tutor specializing in Python | [TOPIC] Enforce strict data structure contracts in Python by applying advanced type hinting annotations from the typing module, including List, Dict, Optional, Union, and Callable signatures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#89 | Stage 1 📖 Practice | Python | 📊 Level: Advanced | 🌐 Coding5s.com
**Concept:** Advanced Type Hinting (List, Dict, Optional, Union, Callable)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data structure contracts in Python by applying advanced type hinting annotations from the typing module, including List, Dict, Optional, Union, and Callable signatures. Topic details: Advanced Type Hinting (List, Dict, Optional, Union, Callable)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 Level: Advanced
**Topic:** Enforce strict data structure contracts in Python by applying advanced type hinting annotations from the typing module, including List, Dict, Optional, Union, and Callable signatures
---
 | [FOOTER RULE - STRICT] End your response with: '--- ⚡ *Coding5s Mentor System — Eliminating Epistemic Debt*' | </v>
      </c>
      <c r="M97" s="53">
        <v>0</v>
      </c>
      <c r="N97" s="104" t="str">
        <f t="shared" si="20"/>
        <v>[ROLE] Careless Python Developer | [TASK] Generate debugging challenges in Python | | [TOPIC] Enforce strict data structure contracts in Python by applying advanced type hinting annotations from the typing module, including List, Dict, Optional, Union, and Callable signatures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2 🐛 Debug | Python | 📊 Level: Advanced | 🌐 Coding5s.com
Concept: Advanced Type Hinting (List, Dict, Optional, Union, Callable)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4" t="str">
        <f t="shared" si="22"/>
        <v>[ROLE] Tech Lead | [TASK] Assign incomplete Python script challenges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3 🧩 Complete | Python | 📊 Level: Advanced | 🌐 Coding5s.com
**Concept:** Advanced Type Hinting (List, Dict, Optional, Union, Callable)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data structure contracts in Python by applying advanced type hinting annotations from the typing module, including List, Dict, Optional, Union, and Callable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4" t="str">
        <f t="shared" si="24"/>
        <v>[ROLE] Tech Lead | [TASK] Provide intentionally messy but functional code for learning debugging and improvement | [TOPIC] Enforce strict data structure contracts in Python by applying advanced type hinting annotations from the typing module, including List, Dict, Optional, Union, and Callable signatures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#89 | Stage 4 🧹 Refactor | Python | 📊 Level: Advanced | 🌐 Coding5s.com
**Concept:** Advanced Type Hinting (List, Dict, Optional, Union, Callable)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8" t="str">
        <f t="shared" si="26"/>
        <v>[ROLE] Tech Product Manager assigning a Python Jira Ticket | [TASK] Provide a guided implementation exercise with full solution for learning purposes | [TOPIC] Enforce strict data structure contracts in Python by applying advanced type hinting annotations from the typing module, including List, Dict, Optional, Union, and Callable signatures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 Level: Advanced | 🌐 Coding5s.com
**Concept:** Advanced Type Hinting (List, Dict, Optional, Union, Callable)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data structure contracts in Python by applying advanced type hinting annotations from the typing module, including List, Dict, Optional, Union, and Callable signatures. Goal: Advanced Type Hinting (List, Dict, Optional, Union,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 Level: Advanced
**Topic:** Enforce strict data structure contracts in Python by applying advanced type hinting annotations from the typing module, including List, Dict, Optional, Union, and Callable signatures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t="s">
        <v>90</v>
      </c>
      <c r="B98" s="45" t="str" cm="1">
        <f t="array" ref="B98">IF(H98="PROJECT", CHAR(10) &amp; "- " &amp; _xlfn.TEXTJOIN(CHAR(10) &amp; "- ", TRUE, _xlfn._xlws.FILTER($I$9:$I$1000, ($C$9:$C$1000=C98) * ($H$9:$H$1000="Topic"))), "")</f>
        <v xml:space="preserve">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v>
      </c>
      <c r="C98" s="45">
        <f t="shared" si="17"/>
        <v>13</v>
      </c>
      <c r="D98" s="57">
        <v>0</v>
      </c>
      <c r="E98" s="58" t="s">
        <v>348</v>
      </c>
      <c r="F98" s="54">
        <v>90</v>
      </c>
      <c r="G98" s="52" t="s">
        <v>277</v>
      </c>
      <c r="H98" s="52" t="s">
        <v>91</v>
      </c>
      <c r="I98" s="61" t="s">
        <v>349</v>
      </c>
      <c r="J98" s="62" t="s">
        <v>350</v>
      </c>
      <c r="K98" s="103" t="str">
        <f t="shared" si="18"/>
        <v>[TASK] Teach through a practical Python -  project following the micro-learning methodology, acting as a supportive tutor, creating a project about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Python webhook payload processor that takes raw JSON streams as input, uses advanced type hinting for strict validation and itertools for data aggregation, logs processing states, and outputs a typed, aggregated data schema. Topics applied in this project: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#90 | Practice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 STRICT] End your response with: '--- ⚡ *Coding5s Mentor System — Eliminating Epistemic Debt*' | </v>
      </c>
      <c r="M98" s="52">
        <v>0</v>
      </c>
      <c r="N98" s="104" t="str">
        <f t="shared" si="20"/>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[OUTPUT] Only header, dataset summary or statement (if any), email intro, objective, expected output, broken code, and footer | [HEADER RULE - STRICT] You MUST start your entire response EXACTLY with this markdown block (do not print anything before it):
### 🚀 Project #90 | Stage 2 | Python | 📊 Level: Advanced | 🌐 Coding5s.com
Project: Type-Safe Webhook Payload Processor (Type Hints, Logging, Itertools)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#90 | Debug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4" t="str">
        <f t="shared" si="22"/>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#90 | Stage 3 | Python | 📊 Level: Advanced | 🌐 Coding5s.com
**Project:** Type-Safe Webhook Payload Processor (Type Hints, Logging, Itertools)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#90 | Complete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4" t="str">
        <f t="shared" si="24"/>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[HEADER RULE - STRICT] You MUST start your entire response EXACTLY with this markdown block (do not print anything before it):
### 🚀 Project #90 | Stage 4 | Python | 📊 Level: Advanced | 🌐 Coding5s.com
**Project:** Type-Safe Webhook Payload Processor (Type Hints, Logging, Itertools)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#90 | Refactor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8" t="str">
        <f t="shared" si="26"/>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#90 | Stage 5 | Python | 📊 Level: Advanced | 🌐 Coding5s.com
**Project:** Type-Safe Webhook Payload Processor (Type Hints, Logging, Itertools)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Python webhook payload processor that takes raw JSON streams as input, uses advanced type hinting for strict validation and itertools for data aggregation, logs processing states, and outputs a typed, aggregated data schema. Topics integrated: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Business Goal: Type-Safe Webhook Payload Processor (Type Hints, Logging, Itertools)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#90 | Extend | Python | 📊 Level: Advanced
**Project:** Build a robust Python webhook payload processor that takes raw JSON streams as input, uses advanced type hinting for strict validation and itertools for data aggregation, logs processing states, and outputs a typed, aggregated data schema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28"/>
        <v>[TASK] Teach through a practical Python -  project following the micro-learning methodology, acting as a supportive tutor, creating a project about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8" s="56" t="str">
        <f t="shared" si="29"/>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[OUTPUT] Only header, dataset summary or statement (if any), email intro, objective, expected output, broken code, and footer | [HEADER RULE - STRICT] You MUST start your entire response EXACTLY with this markdown block (do not print anything before it):
### 🚀 Project #90 | Stage 2 | Python | 📊 Level: Advanced | 🌐 Coding5s.com
Project: Type-Safe Webhook Payload Processor (Type Hints, Logging, Itertools)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8" s="56" t="str">
        <f t="shared" si="30"/>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#90 | Stage 3 | Python | 📊 Level: Advanced | 🌐 Coding5s.com
**Project:** Type-Safe Webhook Payload Processor (Type Hints, Logging, Itertools)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8" s="56" t="str">
        <f t="shared" si="31"/>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[HEADER RULE - STRICT] You MUST start your entire response EXACTLY with this markdown block (do not print anything before it):
### 🚀 Project #90 | Stage 4 | Python | 📊 Level: Advanced | 🌐 Coding5s.com
**Project:** Type-Safe Webhook Payload Processor (Type Hints, Logging, Itertools)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8" s="56" t="str">
        <f t="shared" si="32"/>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#90 | Stage 5 | Python | 📊 Level: Advanced | 🌐 Coding5s.com
**Project:** Type-Safe Webhook Payload Processor (Type Hints, Logging, Itertools)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8" s="40"/>
      <c r="AF98" s="40"/>
      <c r="AG98" s="40"/>
      <c r="AH98" s="56" t="str">
        <f t="shared" si="33"/>
        <v/>
      </c>
      <c r="AI98" s="54"/>
      <c r="AJ98" s="54"/>
      <c r="AK98" s="54"/>
      <c r="AL98" s="54"/>
      <c r="AM98" s="54"/>
    </row>
    <row r="99" spans="1:39">
      <c r="A99" s="96">
        <v>12</v>
      </c>
      <c r="B99" s="45" t="str" cm="1">
        <f t="array" ref="B99">IF(H99="PROJECT", CHAR(10) &amp; "- " &amp; _xlfn.TEXTJOIN(CHAR(10) &amp; "- ", TRUE, _xlfn._xlws.FILTER($I$9:$I$1000, ($C$9:$C$1000=C99) * ($H$9:$H$1000="Topic"))), "")</f>
        <v/>
      </c>
      <c r="C99" s="45">
        <f t="shared" si="17"/>
        <v>14</v>
      </c>
      <c r="D99" s="46">
        <v>4</v>
      </c>
      <c r="E99" s="58" t="s">
        <v>49</v>
      </c>
      <c r="F99" s="67">
        <v>91</v>
      </c>
      <c r="G99" s="53" t="s">
        <v>277</v>
      </c>
      <c r="H99" s="53" t="s">
        <v>51</v>
      </c>
      <c r="I99" s="50" t="s">
        <v>351</v>
      </c>
      <c r="J99" s="51" t="s">
        <v>352</v>
      </c>
      <c r="K99" s="103" t="str">
        <f t="shared" si="18"/>
        <v xml:space="preserve">[ROLE] Friendly tutor specializing in Python | [TOPIC] Debug Python scripts interactively by using the built-in pdb module to set tracepoints, step through program execution logic line-by-line, and inspect variable states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#91 | Stage 1 📖 Practice | Python | 📊 Level: Advanced | 🌐 Coding5s.com
**Concept:** Script Debugging Bootcamps: Using pdb (Setting tracepoints, stepping through logic)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Python scripts interactively by using the built-in pdb module to set tracepoints, step through program execution logic line-by-line, and inspect variable states. Topic details: Script Debugging Bootcamps: Using pdb (Setting tracepoints, stepping through logic)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 Level: Advanced
**Topic:** Debug Python scripts interactively by using the built-in pdb module to set tracepoints, step through program execution logic line-by-line, and inspect variable states
---
 | [FOOTER RULE - STRICT] End your response with: '--- ⚡ *Coding5s Mentor System — Eliminating Epistemic Debt*' | </v>
      </c>
      <c r="M99" s="53">
        <v>0</v>
      </c>
      <c r="N99" s="104" t="str">
        <f t="shared" si="20"/>
        <v>[ROLE] Careless Python Developer | [TASK] Generate debugging challenges in Python | | [TOPIC] Debug Python scripts interactively by using the built-in pdb module to set tracepoints, step through program execution logic line-by-line, and inspect variable states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2 🐛 Debug | Python | 📊 Level: Advanced | 🌐 Coding5s.com
Concept: Script Debugging Bootcamps: Using pdb (Setting tracepoints, stepping through logic)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4" t="str">
        <f t="shared" si="22"/>
        <v>[ROLE] Tech Lead | [TASK] Assign incomplete Python script challenges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3 🧩 Complete | Python | 📊 Level: Advanced | 🌐 Coding5s.com
**Concept:** Script Debugging Bootcamps: Using pdb (Setting tracepoints, stepping through logic)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Python scripts interactively by using the built-in pdb module to set tracepoints, step through program execution logic line-by-line, and inspect variable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4" t="str">
        <f t="shared" si="24"/>
        <v>[ROLE] Tech Lead | [TASK] Provide intentionally messy but functional code for learning debugging and improvement | [TOPIC] Debug Python scripts interactively by using the built-in pdb module to set tracepoints, step through program execution logic line-by-line, and inspect variable states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#91 | Stage 4 🧹 Refactor | Python | 📊 Level: Advanced | 🌐 Coding5s.com
**Concept:** Script Debugging Bootcamps: Using pdb (Setting tracepoints, stepping through logic)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8" t="str">
        <f t="shared" si="26"/>
        <v>[ROLE] Tech Product Manager assigning a Python Jira Ticket | [TASK] Provide a guided implementation exercise with full solution for learning purposes | [TOPIC] Debug Python scripts interactively by using the built-in pdb module to set tracepoints, step through program execution logic line-by-line, and inspect variable states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 Level: Advanced | 🌐 Coding5s.com
**Concept:** Script Debugging Bootcamps: Using pdb (Setting tracepoints, stepping through logic)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Python scripts interactively by using the built-in pdb module to set tracepoints, step through program execution logic line-by-line, and inspect variable states. Goal: Script Debugging Bootcamps: Using pdb (Setting tracepoints, stepping through logic)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 Level: Advanced
**Topic:** Debug Python scripts interactively by using the built-in pdb module to set tracepoints, step through program execution logic line-by-line, and inspect variable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v>18</v>
      </c>
      <c r="B100" s="45" t="str" cm="1">
        <f t="array" ref="B100">IF(H100="PROJECT", CHAR(10) &amp; "- " &amp; _xlfn.TEXTJOIN(CHAR(10) &amp; "- ", TRUE, _xlfn._xlws.FILTER($I$9:$I$1000, ($C$9:$C$1000=C100) * ($H$9:$H$1000="Topic"))), "")</f>
        <v/>
      </c>
      <c r="C100" s="45">
        <f t="shared" si="17"/>
        <v>14</v>
      </c>
      <c r="D100" s="57">
        <v>5</v>
      </c>
      <c r="E100" s="58" t="s">
        <v>49</v>
      </c>
      <c r="F100" s="54">
        <v>92</v>
      </c>
      <c r="G100" s="52" t="s">
        <v>277</v>
      </c>
      <c r="H100" s="52" t="s">
        <v>51</v>
      </c>
      <c r="I100" s="61" t="s">
        <v>353</v>
      </c>
      <c r="J100" s="62" t="s">
        <v>354</v>
      </c>
      <c r="K100" s="103" t="str">
        <f t="shared" si="18"/>
        <v xml:space="preserve">[ROLE] Friendly tutor specializing in Python | [TOPIC] Refactor monolithic Python scripts to adhere to DRY (Don't Repeat Yourself) and Single Responsibility principles by extracting and splitting complex logic into modular, reusable functions | [LEVEL] Advanced | [COUNT] 5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#92 | Stage 1 📖 Practice | Python | 📊 Level: Advanced | 🌐 Coding5s.com
**Concept:** Script Refactoring Challenges: DRY &amp; Single Responsibility (Splitting monolith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 Level: Advanced
**Topic:** Refactor monolithic Python scripts to adhere to DRY (Don't Repeat Yourself) and Single Responsibility principles by extracting and splitting complex logic into modular, reusable functions
---
 | [FOOTER RULE - STRICT] End your response with: '--- ⚡ *Coding5s Mentor System — Eliminating Epistemic Debt*' | </v>
      </c>
      <c r="M100" s="52">
        <v>0</v>
      </c>
      <c r="N100" s="104" t="str">
        <f t="shared" si="20"/>
        <v>[ROLE] Careless Python Developer | [TASK] Generate debugging challenges in Python | | [TOPIC] Refactor monolithic Python scripts to adhere to DRY (Don't Repeat Yourself) and Single Responsibility principles by extracting and splitting complex logic into modular, reusable functions | | [LEVEL] Advanced |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2 🐛 Debug | Python | 📊 Level: Advanced | 🌐 Coding5s.com
Concept: Script Refactoring Challenges: DRY &amp; Single Responsibility (Splitting monolith functions)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4" t="str">
        <f t="shared" si="22"/>
        <v>[ROLE] Tech Lead | [TASK] Assign incomplete Python script challenges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3 🧩 Complete | Python | 📊 Level: Advanced | 🌐 Coding5s.com
**Concept:** Script Refactoring Challenges: DRY &amp; Single Responsibility (Splitting monolith functions)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monolithic Python scripts to adhere to DRY (Don't Repeat Yourself) and Single Responsibility principles by extracting and splitting complex logic into modular, reusable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4" t="str">
        <f t="shared" si="24"/>
        <v>[ROLE] Tech Lead | [TASK] Provide intentionally messy but functional code for learning debugging and improvement | [TOPIC] Refactor monolithic Python scripts to adhere to DRY (Don't Repeat Yourself) and Single Responsibility principles by extracting and splitting complex logic into modular, reusable functions | [LEVEL] Advanced | [COUNT] 5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#92 | Stage 4 🧹 Refactor | Python | 📊 Level: Advanced | 🌐 Coding5s.com
**Concept:** Script Refactoring Challenges: DRY &amp; Single Responsibility (Splitting monolith functions)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8" t="str">
        <f t="shared" si="26"/>
        <v>[ROLE] Tech Product Manager assigning a Python Jira Ticket | [TASK] Provide a guided implementation exercise with full solution for learning purposes | [TOPIC] Refactor monolithic Python scripts to adhere to DRY (Don't Repeat Yourself) and Single Responsibility principles by extracting and splitting complex logic into modular, reusable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 Level: Advanced | 🌐 Coding5s.com
**Concept:** Script Refactoring Challenges: DRY &amp; Single Responsibility (Splitting monolith functions)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monolithic Python scripts to adhere to DRY (Don't Repeat Yourself) and Single Responsibility principles by extracting and splitting complex logic into modular, reusable functions. Goal: Script Refactoring Challenges: DRY &amp; Single Responsibility (Splitting monolith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 Level: Advanced
**Topic:** Refactor monolithic Python scripts to adhere to DRY (Don't Repeat Yourself) and Single Responsibility principles by extracting and splitting complex logic into modular, reusable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v>15</v>
      </c>
      <c r="B101" s="45" t="str" cm="1">
        <f t="array" ref="B101">IF(H101="PROJECT", CHAR(10) &amp; "- " &amp; _xlfn.TEXTJOIN(CHAR(10) &amp; "- ", TRUE, _xlfn._xlws.FILTER($I$9:$I$1000, ($C$9:$C$1000=C101) * ($H$9:$H$1000="Topic"))), "")</f>
        <v/>
      </c>
      <c r="C101" s="45">
        <f t="shared" si="17"/>
        <v>14</v>
      </c>
      <c r="D101" s="46">
        <v>4</v>
      </c>
      <c r="E101" s="58" t="s">
        <v>49</v>
      </c>
      <c r="F101" s="67">
        <v>93</v>
      </c>
      <c r="G101" s="53" t="s">
        <v>277</v>
      </c>
      <c r="H101" s="53" t="s">
        <v>51</v>
      </c>
      <c r="I101" s="50" t="s">
        <v>355</v>
      </c>
      <c r="J101" s="51" t="s">
        <v>356</v>
      </c>
      <c r="K101" s="103" t="str">
        <f t="shared" si="18"/>
        <v xml:space="preserve">[ROLE] Friendly tutor specializing in Python | [TOPIC] Implement basic asynchronous programming in Python by defining coroutines with async def, suspending execution with the await keyword, and understanding the asyncio Event Loop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#93 | Stage 1 📖 Practice | Python | 📊 Level: Advanced | 🌐 Coding5s.com
**Concept:** Asynchronous Programming Basics (async def, await, Event Loop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asynchronous programming in Python by defining coroutines with async def, suspending execution with the await keyword, and understanding the asyncio Event Loop. Topic details: Asynchronous Programming Basics (async def, await, Event Loop concept)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 Level: Advanced
**Topic:** Implement basic asynchronous programming in Python by defining coroutines with async def, suspending execution with the await keyword, and understanding the asyncio Event Loop
---
 | [FOOTER RULE - STRICT] End your response with: '--- ⚡ *Coding5s Mentor System — Eliminating Epistemic Debt*' | </v>
      </c>
      <c r="M101" s="53">
        <v>0</v>
      </c>
      <c r="N101" s="104" t="str">
        <f t="shared" si="20"/>
        <v>[ROLE] Careless Python Developer | [TASK] Generate debugging challenges in Python | | [TOPIC] Implement basic asynchronous programming in Python by defining coroutines with async def, suspending execution with the await keyword, and understanding the asyncio Event Loop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2 🐛 Debug | Python | 📊 Level: Advanced | 🌐 Coding5s.com
Concept: Asynchronous Programming Basics (async def, await, Event Loop concept)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4" t="str">
        <f t="shared" si="22"/>
        <v>[ROLE] Tech Lead | [TASK] Assign incomplete Python script challenges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3 🧩 Complete | Python | 📊 Level: Advanced | 🌐 Coding5s.com
**Concept:** Asynchronous Programming Basics (async def, await, Event Loop concept)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asynchronous programming in Python by defining coroutines with async def, suspending execution with the await keyword, and understanding the asyncio Event 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4" t="str">
        <f t="shared" si="24"/>
        <v>[ROLE] Tech Lead | [TASK] Provide intentionally messy but functional code for learning debugging and improvement | [TOPIC] Implement basic asynchronous programming in Python by defining coroutines with async def, suspending execution with the await keyword, and understanding the asyncio Event Loop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#93 | Stage 4 🧹 Refactor | Python | 📊 Level: Advanced | 🌐 Coding5s.com
**Concept:** Asynchronous Programming Basics (async def, await, Event Loop concept)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8" t="str">
        <f t="shared" si="26"/>
        <v>[ROLE] Tech Product Manager assigning a Python Jira Ticket | [TASK] Provide a guided implementation exercise with full solution for learning purposes | [TOPIC] Implement basic asynchronous programming in Python by defining coroutines with async def, suspending execution with the await keyword, and understanding the asyncio Event Loop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 Level: Advanced | 🌐 Coding5s.com
**Concept:** Asynchronous Programming Basics (async def, await, Event Loop concept)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asynchronous programming in Python by defining coroutines with async def, suspending execution with the await keyword, and understanding the asyncio Event Loop. Goal: Asynchronous Programming Basics (async def, await, Event Loop concept)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 Level: Advanced
**Topic:** Implement basic asynchronous programming in Python by defining coroutines with async def, suspending execution with the await keyword, and understanding the asyncio Event Loop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v>18</v>
      </c>
      <c r="B102" s="45" t="str" cm="1">
        <f t="array" ref="B102">IF(H102="PROJECT", CHAR(10) &amp; "- " &amp; _xlfn.TEXTJOIN(CHAR(10) &amp; "- ", TRUE, _xlfn._xlws.FILTER($I$9:$I$1000, ($C$9:$C$1000=C102) * ($H$9:$H$1000="Topic"))), "")</f>
        <v/>
      </c>
      <c r="C102" s="45">
        <f t="shared" si="17"/>
        <v>14</v>
      </c>
      <c r="D102" s="57">
        <v>4</v>
      </c>
      <c r="E102" s="58" t="s">
        <v>49</v>
      </c>
      <c r="F102" s="54">
        <v>94</v>
      </c>
      <c r="G102" s="52" t="s">
        <v>277</v>
      </c>
      <c r="H102" s="52" t="s">
        <v>51</v>
      </c>
      <c r="I102" s="61" t="s">
        <v>357</v>
      </c>
      <c r="J102" s="62" t="s">
        <v>358</v>
      </c>
      <c r="K102" s="103" t="str">
        <f t="shared" si="18"/>
        <v xml:space="preserve">[ROLE] Friendly tutor specializing in Python | [TOPIC] Execute and manage multiple concurrent operations in Python by scheduling coroutines with asyncio.create_task() and aggregating their results using asyncio.gather()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#94 | Stage 1 📖 Practice | Python | 📊 Level: Advanced | 🌐 Coding5s.com
**Concept:** Managing Asynchronous Tasks (asyncio.gather(), asyncio.create_task())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and manage multiple concurrent operations in Python by scheduling coroutines with asyncio.create_task() and aggregating their results using asyncio.gather(). Topic details: Managing Asynchronous Tasks (asyncio.gather(), asyncio.create_task())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 Level: Advanced
**Topic:** Execute and manage multiple concurrent operations in Python by scheduling coroutines with asyncio.create_task() and aggregating their results using asyncio.gather()
---
 | [FOOTER RULE - STRICT] End your response with: '--- ⚡ *Coding5s Mentor System — Eliminating Epistemic Debt*' | </v>
      </c>
      <c r="M102" s="52">
        <v>0</v>
      </c>
      <c r="N102" s="104" t="str">
        <f t="shared" si="20"/>
        <v>[ROLE] Careless Python Developer | [TASK] Generate debugging challenges in Python | | [TOPIC] Execute and manage multiple concurrent operations in Python by scheduling coroutines with asyncio.create_task() and aggregating their results using asyncio.gather()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2 🐛 Debug | Python | 📊 Level: Advanced | 🌐 Coding5s.com
Concept: Managing Asynchronous Tasks (asyncio.gather(), asyncio.create_task())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and manage multiple concurrent operations in Python by scheduling coroutines with asyncio.create_task() and aggregating their results using asyncio.gather(). Topic details: Managing Asynchronous Tasks (asyncio.gather(), asyncio.create_task())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4" t="str">
        <f t="shared" si="22"/>
        <v>[ROLE] Tech Lead | [TASK] Assign incomplete Python script challenges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3 🧩 Complete | Python | 📊 Level: Advanced | 🌐 Coding5s.com
**Concept:** Managing Asynchronous Tasks (asyncio.gather(), asyncio.create_task())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and manage multiple concurrent operations in Python by scheduling coroutines with asyncio.create_task() and aggregating their results using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4" t="str">
        <f t="shared" si="24"/>
        <v>[ROLE] Tech Lead | [TASK] Provide intentionally messy but functional code for learning debugging and improvement | [TOPIC] Execute and manage multiple concurrent operations in Python by scheduling coroutines with asyncio.create_task() and aggregating their results using asyncio.gather()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#94 | Stage 4 🧹 Refactor | Python | 📊 Level: Advanced | 🌐 Coding5s.com
**Concept:** Managing Asynchronous Tasks (asyncio.gather(), asyncio.create_task())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and manage multiple concurrent operations in Python by scheduling coroutines with asyncio.create_task() and aggregating their results using asyncio.gather(). Topic details: Managing Asynchronous Tasks (asyncio.gather(), asyncio.create_task())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8" t="str">
        <f t="shared" si="26"/>
        <v>[ROLE] Tech Product Manager assigning a Python Jira Ticket | [TASK] Provide a guided implementation exercise with full solution for learning purposes | [TOPIC] Execute and manage multiple concurrent operations in Python by scheduling coroutines with asyncio.create_task() and aggregating their results using asyncio.gather()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 Level: Advanced | 🌐 Coding5s.com
**Concept:** Managing Asynchronous Tasks (asyncio.gather(), asyncio.create_task())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and manage multiple concurrent operations in Python by scheduling coroutines with asyncio.create_task() and aggregating their results using asyncio.gather(). Goal: Managing Asynchronous Tasks (asyncio.gather(), asyncio.create_task())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 Level: Advanced
**Topic:** Execute and manage multiple concurrent operations in Python by scheduling coroutines with asyncio.create_task() and aggregating their results using asyncio.gather()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v>18</v>
      </c>
      <c r="B103" s="45" t="str" cm="1">
        <f t="array" ref="B103">IF(H103="PROJECT", CHAR(10) &amp; "- " &amp; _xlfn.TEXTJOIN(CHAR(10) &amp; "- ", TRUE, _xlfn._xlws.FILTER($I$9:$I$1000, ($C$9:$C$1000=C103) * ($H$9:$H$1000="Topic"))), "")</f>
        <v/>
      </c>
      <c r="C103" s="45">
        <f t="shared" si="17"/>
        <v>14</v>
      </c>
      <c r="D103" s="46">
        <v>3</v>
      </c>
      <c r="E103" s="58" t="s">
        <v>49</v>
      </c>
      <c r="F103" s="67">
        <v>95</v>
      </c>
      <c r="G103" s="53" t="s">
        <v>277</v>
      </c>
      <c r="H103" s="53" t="s">
        <v>51</v>
      </c>
      <c r="I103" s="50" t="s">
        <v>359</v>
      </c>
      <c r="J103" s="51" t="s">
        <v>360</v>
      </c>
      <c r="K103" s="103" t="str">
        <f t="shared" si="18"/>
        <v xml:space="preserve">[ROLE] Friendly tutor specializing in Python | [TOPIC] Control asynchronous execution flows in Python by enforcing time constraints with asyncio.wait_for() and implementing try-except blocks to gracefully handle timeout exceptions and coroutine errors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#95 | Stage 1 📖 Practice | Python | 📊 Level: Advanced | 🌐 Coding5s.com
**Concept:** Timeouts &amp; Async Exceptions (asyncio.wait_for(), handling async errors)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asynchronous execution flows in Python by enforcing time constraints with asyncio.wait_for() and implementing try-except blocks to gracefully handle timeout exceptions and coroutine errors. Topic details: Timeouts &amp; Async Exceptions (asyncio.wait_for(), handling async errors)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 📊 Level: Advanced
**Topic:** Control asynchronous execution flows in Python by enforcing time constraints with asyncio.wait_for() and implementing try-except blocks to gracefully handle timeout exceptions and coroutine errors
---
 | [FOOTER RULE - STRICT] End your response with: '--- ⚡ *Coding5s Mentor System — Eliminating Epistemic Debt*' | </v>
      </c>
      <c r="M103" s="53">
        <v>0</v>
      </c>
      <c r="N103" s="104" t="str">
        <f t="shared" si="20"/>
        <v>[ROLE] Careless Python Developer | [TASK] Generate debugging challenges in Python | | [TOPIC] Control asynchronous execution flows in Python by enforcing time constraints with asyncio.wait_for() and implementing try-except blocks to gracefully handle timeout exceptions and coroutine errors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2 🐛 Debug | Python | 📊 Level: Advanced | 🌐 Coding5s.com
Concept: Timeouts &amp; Async Exceptions (asyncio.wait_for(), handling async errors)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4" t="str">
        <f t="shared" si="22"/>
        <v>[ROLE] Tech Lead | [TASK] Assign incomplete Python script challenges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#95 | Stage 3 🧩 Complete | Python | 📊 Level: Advanced | 🌐 Coding5s.com
**Concept:** Timeouts &amp; Async Exceptions (asyncio.wait_for(), handling async errors)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asynchronous execution flows in Python by enforcing time constraints with asyncio.wait_for() and implementing try-except blocks to gracefully handle timeout exceptions and coroutine errors.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4" t="str">
        <f t="shared" si="24"/>
        <v>[ROLE] Tech Lead | [TASK] Provide intentionally messy but functional code for learning debugging and improvement | [TOPIC] Control asynchronous execution flows in Python by enforcing time constraints with asyncio.wait_for() and implementing try-except blocks to gracefully handle timeout exceptions and coroutine errors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#95 | Stage 4 🧹 Refactor | Python | 📊 Level: Advanced | 🌐 Coding5s.com
**Concept:** Timeouts &amp; Async Exceptions (asyncio.wait_for(), handling async errors)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8" t="str">
        <f t="shared" si="26"/>
        <v>[ROLE] Tech Product Manager assigning a Python Jira Ticket | [TASK] Provide a guided implementation exercise with full solution for learning purposes | [TOPIC] Control asynchronous execution flows in Python by enforcing time constraints with asyncio.wait_for() and implementing try-except blocks to gracefully handle timeout exceptions and coroutine errors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 📊 Level: Advanced | 🌐 Coding5s.com
**Concept:** Timeouts &amp; Async Exceptions (asyncio.wait_for(), handling async errors)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asynchronous execution flows in Python by enforcing time constraints with asyncio.wait_for() and implementing try-except blocks to gracefully handle timeout exceptions and coroutine errors. Goal: Timeouts &amp; Async Exceptions (asyncio.wait_for(), handling async errors)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 📊 Level: Advanced
**Topic:** Control asynchronous execution flows in Python by enforcing time constraints with asyncio.wait_for() and implementing try-except blocks to gracefully handle timeout exceptions and coroutine errors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6">
        <v>20</v>
      </c>
      <c r="B104" s="45" t="str" cm="1">
        <f t="array" ref="B104">IF(H104="PROJECT", CHAR(10) &amp; "- " &amp; _xlfn.TEXTJOIN(CHAR(10) &amp; "- ", TRUE, _xlfn._xlws.FILTER($I$9:$I$1000, ($C$9:$C$1000=C104) * ($H$9:$H$1000="Topic"))), "")</f>
        <v/>
      </c>
      <c r="C104" s="45">
        <f t="shared" si="17"/>
        <v>14</v>
      </c>
      <c r="D104" s="57">
        <v>3</v>
      </c>
      <c r="E104" s="58" t="s">
        <v>49</v>
      </c>
      <c r="F104" s="54">
        <v>96</v>
      </c>
      <c r="G104" s="52" t="s">
        <v>277</v>
      </c>
      <c r="H104" s="52" t="s">
        <v>51</v>
      </c>
      <c r="I104" s="61" t="s">
        <v>361</v>
      </c>
      <c r="J104" s="62" t="s">
        <v>362</v>
      </c>
      <c r="K104" s="103" t="str">
        <f t="shared" si="18"/>
        <v xml:space="preserve">[ROLE] Friendly tutor specializing in Python | [TOPIC] Evaluate concurrency models in Python by comparing the functional limits of the threading module imposed by the Global Interpreter Lock (GIL) against the cooperative multitasking model of asyncio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#96 | Stage 1 📖 Practice | Python | 📊 Level: Advanced | 🌐 Coding5s.com
**Concept:** Threading vs. Asyncio (Conceptual differences &amp; functional thread limits with the GIL)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 Level: Advanced
**Topic:** Evaluate concurrency models in Python by comparing the functional limits of the threading module imposed by the Global Interpreter Lock (GIL) against the cooperative multitasking model of asyncio
---
 | [FOOTER RULE - STRICT] End your response with: '--- ⚡ *Coding5s Mentor System — Eliminating Epistemic Debt*' | </v>
      </c>
      <c r="M104" s="52">
        <v>0</v>
      </c>
      <c r="N104" s="104" t="str">
        <f t="shared" si="20"/>
        <v>[ROLE] Careless Python Developer | [TASK] Generate debugging challenges in Python | | [TOPIC] Evaluate concurrency models in Python by comparing the functional limits of the threading module imposed by the Global Interpreter Lock (GIL) against the cooperative multitasking model of asyncio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2 🐛 Debug | Python | 📊 Level: Advanced | 🌐 Coding5s.com
Concept: Threading vs. Asyncio (Conceptual differences &amp; functional thread limits with the GIL)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4" t="str">
        <f t="shared" si="22"/>
        <v>[ROLE] Tech Lead | [TASK] Assign incomplete Python script challenges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3 🧩 Complete | Python | 📊 Level: Advanced | 🌐 Coding5s.com
**Concept:** Threading vs. Asyncio (Conceptual differences &amp; functional thread limits with the GIL)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concurrency models in Python by comparing the functional limits of the threading module imposed by the Global Interpreter Lock (GIL) against the cooperative multitasking model of asyncio.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4" t="str">
        <f t="shared" si="24"/>
        <v>[ROLE] Tech Lead | [TASK] Provide intentionally messy but functional code for learning debugging and improvement | [TOPIC] Evaluate concurrency models in Python by comparing the functional limits of the threading module imposed by the Global Interpreter Lock (GIL) against the cooperative multitasking model of asyncio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#96 | Stage 4 🧹 Refactor | Python | 📊 Level: Advanced | 🌐 Coding5s.com
**Concept:** Threading vs. Asyncio (Conceptual differences &amp; functional thread limits with the GIL)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8" t="str">
        <f t="shared" si="26"/>
        <v>[ROLE] Tech Product Manager assigning a Python Jira Ticket | [TASK] Provide a guided implementation exercise with full solution for learning purposes | [TOPIC] Evaluate concurrency models in Python by comparing the functional limits of the threading module imposed by the Global Interpreter Lock (GIL) against the cooperative multitasking model of asyncio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 Level: Advanced | 🌐 Coding5s.com
**Concept:** Threading vs. Asyncio (Conceptual differences &amp; functional thread limits with the GIL)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concurrency models in Python by comparing the functional limits of the threading module imposed by the Global Interpreter Lock (GIL) against the cooperative multitasking model of asyncio. Goal: Threading vs. Asyncio (Conceptual differences &amp; functional thread limits with the GIL)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 Level: Advanced
**Topic:** Evaluate concurrency models in Python by comparing the functional limits of the threading module imposed by the Global Interpreter Lock (GIL) against the cooperative multitasking model of asyncio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t="s">
        <v>90</v>
      </c>
      <c r="B105" s="45" t="str" cm="1">
        <f t="array" ref="B105">IF(H105="PROJECT", CHAR(10) &amp; "- " &amp; _xlfn.TEXTJOIN(CHAR(10) &amp; "- ", TRUE, _xlfn._xlws.FILTER($I$9:$I$1000, ($C$9:$C$1000=C105) * ($H$9:$H$1000="Topic"))), "")</f>
        <v xml:space="preserve">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v>
      </c>
      <c r="C105" s="45">
        <f t="shared" si="17"/>
        <v>14</v>
      </c>
      <c r="D105" s="46">
        <v>0</v>
      </c>
      <c r="E105" s="58" t="s">
        <v>49</v>
      </c>
      <c r="F105" s="67">
        <v>97</v>
      </c>
      <c r="G105" s="53" t="s">
        <v>277</v>
      </c>
      <c r="H105" s="53" t="s">
        <v>91</v>
      </c>
      <c r="I105" s="50" t="s">
        <v>363</v>
      </c>
      <c r="J105" s="51" t="s">
        <v>364</v>
      </c>
      <c r="K105" s="103" t="str">
        <f t="shared" si="18"/>
        <v>[TASK] Teach through a practical Python -  project following the micro-learning methodology, acting as a supportive tutor, creating a project about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Python multi-API data aggregator that takes a list of endpoint URLs as input, processes simultaneous HTTP requests using asyncio and robust exception handling while logging the execution states, and outputs a combined, structured JSON dataset. Topics applied in this project: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 STRICT] End your response with: '--- ⚡ *Coding5s Mentor System — Eliminating Epistemic Debt*' | </v>
      </c>
      <c r="M105" s="53">
        <v>0</v>
      </c>
      <c r="N105" s="104" t="str">
        <f t="shared" si="20"/>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 📊 Level: Advanced | 🌐 Coding5s.com
Project: Concurrent Multi-API Data Aggregator (Asyncio, Exception Handling, Logging)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4" t="str">
        <f t="shared" si="22"/>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 📊 Level: Advanced | 🌐 Coding5s.com
**Project:** Concurrent Multi-API Data Aggregator (Asyncio, Exception Handling, Logging)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4" t="str">
        <f t="shared" si="24"/>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[HEADER RULE - STRICT] You MUST start your entire response EXACTLY with this markdown block (do not print anything before it):
### 🚀 Project #97 | Stage 4 | Python | 📊 Level: Advanced | 🌐 Coding5s.com
**Project:** Concurrent Multi-API Data Aggregator (Asyncio, Exception Handling, Logging)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8" t="str">
        <f t="shared" si="26"/>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#97 | Stage 5 | Python | 📊 Level: Advanced | 🌐 Coding5s.com
**Project:** Concurrent Multi-API Data Aggregator (Asyncio, Exception Handling, Logging)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integrated: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Business Goal: Concurrent Multi-API Data Aggregator (Asyncio, Exception Handling,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28"/>
        <v>[TASK] Teach through a practical Python -  project following the micro-learning methodology, acting as a supportive tutor, creating a project about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si="29"/>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 📊 Level: Advanced | 🌐 Coding5s.com
Project: Concurrent Multi-API Data Aggregator (Asyncio, Exception Handling, Logging)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si="30"/>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 📊 Level: Advanced | 🌐 Coding5s.com
**Project:** Concurrent Multi-API Data Aggregator (Asyncio, Exception Handling, Logging)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si="31"/>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[HEADER RULE - STRICT] You MUST start your entire response EXACTLY with this markdown block (do not print anything before it):
### 🚀 Project #97 | Stage 4 | Python | 📊 Level: Advanced | 🌐 Coding5s.com
**Project:** Concurrent Multi-API Data Aggregator (Asyncio, Exception Handling, Logging)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si="32"/>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#97 | Stage 5 | Python | 📊 Level: Advanced | 🌐 Coding5s.com
**Project:** Concurrent Multi-API Data Aggregator (Asyncio, Exception Handling, Logging)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 t="shared" si="33"/>
        <v/>
      </c>
      <c r="AI105" s="54"/>
      <c r="AJ105" s="54"/>
      <c r="AK105" s="54"/>
      <c r="AL105" s="54"/>
      <c r="AM105" s="54"/>
    </row>
    <row r="106" spans="1:39">
      <c r="A106" s="96">
        <v>12</v>
      </c>
      <c r="B106" s="45" t="str" cm="1">
        <f t="array" ref="B106">IF(H106="PROJECT", CHAR(10) &amp; "- " &amp; _xlfn.TEXTJOIN(CHAR(10) &amp; "- ", TRUE, _xlfn._xlws.FILTER($I$9:$I$1000, ($C$9:$C$1000=C106) * ($H$9:$H$1000="Topic"))), "")</f>
        <v/>
      </c>
      <c r="C106" s="45">
        <f t="shared" si="17"/>
        <v>15</v>
      </c>
      <c r="D106" s="57">
        <v>4</v>
      </c>
      <c r="E106" s="58" t="s">
        <v>49</v>
      </c>
      <c r="F106" s="54">
        <v>98</v>
      </c>
      <c r="G106" s="52" t="s">
        <v>277</v>
      </c>
      <c r="H106" s="52" t="s">
        <v>51</v>
      </c>
      <c r="I106" s="61" t="s">
        <v>365</v>
      </c>
      <c r="J106" s="62" t="s">
        <v>366</v>
      </c>
      <c r="K106" s="103" t="str">
        <f t="shared" si="18"/>
        <v xml:space="preserve">[ROLE] Friendly tutor specializing in Python | [TOPIC] Validate Python code reliability by writing isolated functional tests that evaluate expected component behaviors and outputs using native assert statements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#98 | Stage 1 📖 Practice | Python | 📊 Level: Advanced | 🌐 Coding5s.com
**Concept:** Functional Testing (Writing isolated test functions using native assert)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Python code reliability by writing isolated functional tests that evaluate expected component behaviors and outputs using native assert statements. Topic details: Functional Testing (Writing isolated test functions using native assert)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 Level: Advanced
**Topic:** Validate Python code reliability by writing isolated functional tests that evaluate expected component behaviors and outputs using native assert statements
---
 | [FOOTER RULE - STRICT] End your response with: '--- ⚡ *Coding5s Mentor System — Eliminating Epistemic Debt*' | </v>
      </c>
      <c r="M106" s="52">
        <v>0</v>
      </c>
      <c r="N106" s="104" t="str">
        <f t="shared" si="20"/>
        <v>[ROLE] Careless Python Developer | [TASK] Generate debugging challenges in Python | | [TOPIC] Validate Python code reliability by writing isolated functional tests that evaluate expected component behaviors and outputs using native assert statements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2 🐛 Debug | Python | 📊 Level: Advanced | 🌐 Coding5s.com
Concept: Functional Testing (Writing isolated test functions using native assert)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4" t="str">
        <f t="shared" si="22"/>
        <v>[ROLE] Tech Lead | [TASK] Assign incomplete Python script challenges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3 🧩 Complete | Python | 📊 Level: Advanced | 🌐 Coding5s.com
**Concept:** Functional Testing (Writing isolated test functions using native assert)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Python code reliability by writing isolated functional tests that evaluate expected component behaviors and outputs using native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4" t="str">
        <f t="shared" si="24"/>
        <v>[ROLE] Tech Lead | [TASK] Provide intentionally messy but functional code for learning debugging and improvement | [TOPIC] Validate Python code reliability by writing isolated functional tests that evaluate expected component behaviors and outputs using native assert statements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#98 | Stage 4 🧹 Refactor | Python | 📊 Level: Advanced | 🌐 Coding5s.com
**Concept:** Functional Testing (Writing isolated test functions using native assert)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8" t="str">
        <f t="shared" si="26"/>
        <v>[ROLE] Tech Product Manager assigning a Python Jira Ticket | [TASK] Provide a guided implementation exercise with full solution for learning purposes | [TOPIC] Validate Python code reliability by writing isolated functional tests that evaluate expected component behaviors and outputs using native assert statements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 Level: Advanced | 🌐 Coding5s.com
**Concept:** Functional Testing (Writing isolated test functions using native assert)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Python code reliability by writing isolated functional tests that evaluate expected component behaviors and outputs using native assert statements. Goal: Functional Testing (Writing isolated test functions using native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 Level: Advanced
**Topic:** Validate Python code reliability by writing isolated functional tests that evaluate expected component behaviors and outputs using native assert statements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v>18</v>
      </c>
      <c r="B107" s="45" t="str" cm="1">
        <f t="array" ref="B107">IF(H107="PROJECT", CHAR(10) &amp; "- " &amp; _xlfn.TEXTJOIN(CHAR(10) &amp; "- ", TRUE, _xlfn._xlws.FILTER($I$9:$I$1000, ($C$9:$C$1000=C107) * ($H$9:$H$1000="Topic"))), "")</f>
        <v/>
      </c>
      <c r="C107" s="45">
        <f t="shared" si="17"/>
        <v>15</v>
      </c>
      <c r="D107" s="46">
        <v>4</v>
      </c>
      <c r="E107" s="58" t="s">
        <v>49</v>
      </c>
      <c r="F107" s="67">
        <v>99</v>
      </c>
      <c r="G107" s="53" t="s">
        <v>277</v>
      </c>
      <c r="H107" s="53" t="s">
        <v>51</v>
      </c>
      <c r="I107" s="50" t="s">
        <v>367</v>
      </c>
      <c r="J107" s="51" t="s">
        <v>368</v>
      </c>
      <c r="K107" s="103" t="str">
        <f t="shared" si="18"/>
        <v xml:space="preserve">[ROLE] Friendly tutor specializing in Python | [TOPIC] Isolate unit tests in Python by replacing native functions or external dependencies with mock objects using unittest.mock.patch as both a function decorator and a context manager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#99 | Stage 1 📖 Practice | Python | 📊 Level: Advanced | 🌐 Coding5s.com
**Concept:** Mocking Native Functions (Using unittest.mock.patch as a decorator/context manager)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unit tests in Python by replacing native functions or external dependencies with mock objects using unittest.mock.patch as both a function decorator and a context manager. Topic details: Mocking Native Functions (Using unittest.mock.patch as a decorator/context manager)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 Level: Advanced
**Topic:** Isolate unit tests in Python by replacing native functions or external dependencies with mock objects using unittest.mock.patch as both a function decorator and a context manager
---
 | [FOOTER RULE - STRICT] End your response with: '--- ⚡ *Coding5s Mentor System — Eliminating Epistemic Debt*' | </v>
      </c>
      <c r="M107" s="53">
        <v>0</v>
      </c>
      <c r="N107" s="104" t="str">
        <f t="shared" si="20"/>
        <v>[ROLE] Careless Python Developer | [TASK] Generate debugging challenges in Python | | [TOPIC] Isolate unit tests in Python by replacing native functions or external dependencies with mock objects using unittest.mock.patch as both a function decorator and a context manager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2 🐛 Debug | Python | 📊 Level: Advanced | 🌐 Coding5s.com
Concept: Mocking Native Functions (Using unittest.mock.patch as a decorator/context manager)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4" t="str">
        <f t="shared" si="22"/>
        <v>[ROLE] Tech Lead | [TASK] Assign incomplete Python script challenges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3 🧩 Complete | Python | 📊 Level: Advanced | 🌐 Coding5s.com
**Concept:** Mocking Native Functions (Using unittest.mock.patch as a decorator/context manager)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unit tests in Python by replacing native functions or external dependencies with mock objects using unittest.mock.patch as both a function decorator and a context 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4" t="str">
        <f t="shared" si="24"/>
        <v>[ROLE] Tech Lead | [TASK] Provide intentionally messy but functional code for learning debugging and improvement | [TOPIC] Isolate unit tests in Python by replacing native functions or external dependencies with mock objects using unittest.mock.patch as both a function decorator and a context manager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#99 | Stage 4 🧹 Refactor | Python | 📊 Level: Advanced | 🌐 Coding5s.com
**Concept:** Mocking Native Functions (Using unittest.mock.patch as a decorator/context manager)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8" t="str">
        <f t="shared" si="26"/>
        <v>[ROLE] Tech Product Manager assigning a Python Jira Ticket | [TASK] Provide a guided implementation exercise with full solution for learning purposes | [TOPIC] Isolate unit tests in Python by replacing native functions or external dependencies with mock objects using unittest.mock.patch as both a function decorator and a context manager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 Level: Advanced | 🌐 Coding5s.com
**Concept:** Mocking Native Functions (Using unittest.mock.patch as a decorator/context manager)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unit tests in Python by replacing native functions or external dependencies with mock objects using unittest.mock.patch as both a function decorator and a context manager. Goal: Mocking Native Functions (Using unittest.mock.patch as a decorator/context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 Level: Advanced
**Topic:** Isolate unit tests in Python by replacing native functions or external dependencies with mock objects using unittest.mock.patch as both a function decorator and a context manager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v>12</v>
      </c>
      <c r="B108" s="45" t="str" cm="1">
        <f t="array" ref="B108">IF(H108="PROJECT", CHAR(10) &amp; "- " &amp; _xlfn.TEXTJOIN(CHAR(10) &amp; "- ", TRUE, _xlfn._xlws.FILTER($I$9:$I$1000, ($C$9:$C$1000=C108) * ($H$9:$H$1000="Topic"))), "")</f>
        <v/>
      </c>
      <c r="C108" s="45">
        <f t="shared" si="17"/>
        <v>15</v>
      </c>
      <c r="D108" s="57">
        <v>3</v>
      </c>
      <c r="E108" s="58" t="s">
        <v>49</v>
      </c>
      <c r="F108" s="54">
        <v>100</v>
      </c>
      <c r="G108" s="52" t="s">
        <v>277</v>
      </c>
      <c r="H108" s="52" t="s">
        <v>51</v>
      </c>
      <c r="I108" s="61" t="s">
        <v>369</v>
      </c>
      <c r="J108" s="62" t="s">
        <v>370</v>
      </c>
      <c r="K108" s="103" t="str">
        <f t="shared" si="18"/>
        <v xml:space="preserve">[ROLE] Friendly tutor specializing in Python | [TOPIC] Isolate Python project environments by creating virtual environments using the venv module and documenting installed dependencies by piping pip freeze output into a requirements.txt file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#100 | Stage 1 📖 Practice | Python | 📊 Level: Advanced | 🌐 Coding5s.com
**Concept:** Managing Project Dependencies (venv creation, pip freeze &gt; requirements.txt)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Python project environments by creating virtual environments using the venv module and documenting installed dependencies by piping pip freeze output into a requirements.txt file. Topic details: Managing Project Dependencies (venv creation, pip freeze &gt; requirements.txt)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 Level: Advanced
**Topic:** Isolate Python project environments by creating virtual environments using the venv module and documenting installed dependencies by piping pip freeze output into a requirements.txt file
---
 | [FOOTER RULE - STRICT] End your response with: '--- ⚡ *Coding5s Mentor System — Eliminating Epistemic Debt*' | </v>
      </c>
      <c r="M108" s="52">
        <v>0</v>
      </c>
      <c r="N108" s="104" t="str">
        <f t="shared" si="20"/>
        <v>[ROLE] Careless Python Developer | [TASK] Generate debugging challenges in Python | | [TOPIC] Isolate Python project environments by creating virtual environments using the venv module and documenting installed dependencies by piping pip freeze output into a requirements.txt file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2 🐛 Debug | Python | 📊 Level: Advanced | 🌐 Coding5s.com
Concept: Managing Project Dependencies (venv creation, pip freeze &gt; requirements.txt)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4" t="str">
        <f t="shared" si="22"/>
        <v>[ROLE] Tech Lead | [TASK] Assign incomplete Python script challenges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3 🧩 Complete | Python | 📊 Level: Advanced | 🌐 Coding5s.com
**Concept:** Managing Project Dependencies (venv creation, pip freeze &gt; requirements.txt)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Isolate Python project environments by creating virtual environments using the venv module and documenting installed dependencies by piping pip freeze output into a requirements.txt file.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4" t="str">
        <f t="shared" si="24"/>
        <v>[ROLE] Tech Lead | [TASK] Provide intentionally messy but functional code for learning debugging and improvement | [TOPIC] Isolate Python project environments by creating virtual environments using the venv module and documenting installed dependencies by piping pip freeze output into a requirements.txt file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#100 | Stage 4 🧹 Refactor | Python | 📊 Level: Advanced | 🌐 Coding5s.com
**Concept:** Managing Project Dependencies (venv creation, pip freeze &gt; requirements.txt)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8" t="str">
        <f t="shared" si="26"/>
        <v>[ROLE] Tech Product Manager assigning a Python Jira Ticket | [TASK] Provide a guided implementation exercise with full solution for learning purposes | [TOPIC] Isolate Python project environments by creating virtual environments using the venv module and documenting installed dependencies by piping pip freeze output into a requirements.txt file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 Level: Advanced | 🌐 Coding5s.com
**Concept:** Managing Project Dependencies (venv creation, pip freeze &gt; requirements.txt)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Python project environments by creating virtual environments using the venv module and documenting installed dependencies by piping pip freeze output into a requirements.txt file. Goal: Managing Project Dependencies (venv creation, pip freeze &gt; requirements.txt)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 Level: Advanced
**Topic:** Isolate Python project environments by creating virtual environments using the venv module and documenting installed dependencies by piping pip freeze output into a requirements.txt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v>18</v>
      </c>
      <c r="B109" s="45" t="str" cm="1">
        <f t="array" ref="B109">IF(H109="PROJECT", CHAR(10) &amp; "- " &amp; _xlfn.TEXTJOIN(CHAR(10) &amp; "- ", TRUE, _xlfn._xlws.FILTER($I$9:$I$1000, ($C$9:$C$1000=C109) * ($H$9:$H$1000="Topic"))), "")</f>
        <v/>
      </c>
      <c r="C109" s="45">
        <f t="shared" si="17"/>
        <v>15</v>
      </c>
      <c r="D109" s="46">
        <v>4</v>
      </c>
      <c r="E109" s="58" t="s">
        <v>49</v>
      </c>
      <c r="F109" s="67">
        <v>101</v>
      </c>
      <c r="G109" s="53" t="s">
        <v>277</v>
      </c>
      <c r="H109" s="53" t="s">
        <v>51</v>
      </c>
      <c r="I109" s="50" t="s">
        <v>371</v>
      </c>
      <c r="J109" s="51" t="s">
        <v>372</v>
      </c>
      <c r="K109" s="103" t="str">
        <f t="shared" si="18"/>
        <v xml:space="preserve">[ROLE] Friendly tutor specializing in Python | [TOPIC] Construct robust Command-Line Interfaces (CLIs) in Python by utilizing the argparse module to parse user-defined positional arguments, optional flags, and display automated help menus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#101 | Stage 1 📖 Practice | Python | 📊 Level: Advanced | 🌐 Coding5s.com
**Concept:** Building Robust CLIs (argparse, Positional Arguments &amp; Flags)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robust Command-Line Interfaces (CLIs) in Python by utilizing the argparse module to parse user-defined positional arguments, optional flags, and display automated help menus. Topic details: Building Robust CLIs (argparse, Positional Arguments &amp; Flags)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 Level: Advanced
**Topic:** Construct robust Command-Line Interfaces (CLIs) in Python by utilizing the argparse module to parse user-defined positional arguments, optional flags, and display automated help menus
---
 | [FOOTER RULE - STRICT] End your response with: '--- ⚡ *Coding5s Mentor System — Eliminating Epistemic Debt*' | </v>
      </c>
      <c r="M109" s="53">
        <v>0</v>
      </c>
      <c r="N109" s="104" t="str">
        <f t="shared" si="20"/>
        <v>[ROLE] Careless Python Developer | [TASK] Generate debugging challenges in Python | | [TOPIC] Construct robust Command-Line Interfaces (CLIs) in Python by utilizing the argparse module to parse user-defined positional arguments, optional flags, and display automated help menus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2 🐛 Debug | Python | 📊 Level: Advanced | 🌐 Coding5s.com
Concept: Building Robust CLIs (argparse, Positional Arguments &amp; Flags)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4" t="str">
        <f t="shared" si="22"/>
        <v>[ROLE] Tech Lead | [TASK] Assign incomplete Python script challenges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3 🧩 Complete | Python | 📊 Level: Advanced | 🌐 Coding5s.com
**Concept:** Building Robust CLIs (argparse, Positional Arguments &amp; Flags)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robust Command-Line Interfaces (CLIs) in Python by utilizing the argparse module to parse user-defined positional arguments, optional flags, and display automated help menus.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4" t="str">
        <f t="shared" si="24"/>
        <v>[ROLE] Tech Lead | [TASK] Provide intentionally messy but functional code for learning debugging and improvement | [TOPIC] Construct robust Command-Line Interfaces (CLIs) in Python by utilizing the argparse module to parse user-defined positional arguments, optional flags, and display automated help menus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#101 | Stage 4 🧹 Refactor | Python | 📊 Level: Advanced | 🌐 Coding5s.com
**Concept:** Building Robust CLIs (argparse, Positional Arguments &amp; Flags)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8" t="str">
        <f t="shared" si="26"/>
        <v>[ROLE] Tech Product Manager assigning a Python Jira Ticket | [TASK] Provide a guided implementation exercise with full solution for learning purposes | [TOPIC] Construct robust Command-Line Interfaces (CLIs) in Python by utilizing the argparse module to parse user-defined positional arguments, optional flags, and display automated help menus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 Level: Advanced | 🌐 Coding5s.com
**Concept:** Building Robust CLIs (argparse, Positional Arguments &amp; Flags)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robust Command-Line Interfaces (CLIs) in Python by utilizing the argparse module to parse user-defined positional arguments, optional flags, and display automated help menus. Goal: Building Robust CLIs (argparse, Positional Arguments &amp; Flags)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 Level: Advanced
**Topic:** Construct robust Command-Line Interfaces (CLIs) in Python by utilizing the argparse module to parse user-defined positional arguments, optional flags, and display automated help menus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v>12</v>
      </c>
      <c r="B110" s="45" t="str" cm="1">
        <f t="array" ref="B110">IF(H110="PROJECT", CHAR(10) &amp; "- " &amp; _xlfn.TEXTJOIN(CHAR(10) &amp; "- ", TRUE, _xlfn._xlws.FILTER($I$9:$I$1000, ($C$9:$C$1000=C110) * ($H$9:$H$1000="Topic"))), "")</f>
        <v/>
      </c>
      <c r="C110" s="45">
        <f t="shared" si="17"/>
        <v>15</v>
      </c>
      <c r="D110" s="57">
        <v>3</v>
      </c>
      <c r="E110" s="58" t="s">
        <v>49</v>
      </c>
      <c r="F110" s="54">
        <v>102</v>
      </c>
      <c r="G110" s="52" t="s">
        <v>277</v>
      </c>
      <c r="H110" s="52" t="s">
        <v>51</v>
      </c>
      <c r="I110" s="61" t="s">
        <v>373</v>
      </c>
      <c r="J110" s="62" t="s">
        <v>374</v>
      </c>
      <c r="K110" s="103" t="str">
        <f t="shared" si="18"/>
        <v xml:space="preserve">[ROLE] Friendly tutor specializing in Python | [TOPIC] Measure and profile the execution speed of Python code snippets dynamically by utilizing the timeit module to identify performance bottlenecks and optimize algorithmic efficiency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#102 | Stage 1 📖 Practice | Python | 📊 Level: Advanced | 🌐 Coding5s.com
**Concept:** Performance Measurement &amp; Profiling (timeit module)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Measure and profile the execution speed of Python code snippets dynamically by utilizing the timeit module to identify performance bottlenecks and optimize algorithmic efficiency. Topic details: Performance Measurement &amp; Profiling (timeit module)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 Level: Advanced
**Topic:** Measure and profile the execution speed of Python code snippets dynamically by utilizing the timeit module to identify performance bottlenecks and optimize algorithmic efficiency
---
 | [FOOTER RULE - STRICT] End your response with: '--- ⚡ *Coding5s Mentor System — Eliminating Epistemic Debt*' | </v>
      </c>
      <c r="M110" s="52">
        <v>0</v>
      </c>
      <c r="N110" s="104" t="str">
        <f t="shared" si="20"/>
        <v>[ROLE] Careless Python Developer | [TASK] Generate debugging challenges in Python | | [TOPIC] Measure and profile the execution speed of Python code snippets dynamically by utilizing the timeit module to identify performance bottlenecks and optimize algorithmic efficiency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2 🐛 Debug | Python | 📊 Level: Advanced | 🌐 Coding5s.com
Concept: Performance Measurement &amp; Profiling (timeit module)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4" t="str">
        <f t="shared" si="22"/>
        <v>[ROLE] Tech Lead | [TASK] Assign incomplete Python script challenges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3 🧩 Complete | Python | 📊 Level: Advanced | 🌐 Coding5s.com
**Concept:** Performance Measurement &amp; Profiling (timeit module)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Measure and profile the execution speed of Python code snippets dynamically by utilizing the timeit module to identify performance bottlenecks and optimize algorithmic efficiency.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4" t="str">
        <f t="shared" si="24"/>
        <v>[ROLE] Tech Lead | [TASK] Provide intentionally messy but functional code for learning debugging and improvement | [TOPIC] Measure and profile the execution speed of Python code snippets dynamically by utilizing the timeit module to identify performance bottlenecks and optimize algorithmic efficiency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#102 | Stage 4 🧹 Refactor | Python | 📊 Level: Advanced | 🌐 Coding5s.com
**Concept:** Performance Measurement &amp; Profiling (timeit module)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8" t="str">
        <f t="shared" si="26"/>
        <v>[ROLE] Tech Product Manager assigning a Python Jira Ticket | [TASK] Provide a guided implementation exercise with full solution for learning purposes | [TOPIC] Measure and profile the execution speed of Python code snippets dynamically by utilizing the timeit module to identify performance bottlenecks and optimize algorithmic efficiency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 Level: Advanced | 🌐 Coding5s.com
**Concept:** Performance Measurement &amp; Profiling (timeit module)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Measure and profile the execution speed of Python code snippets dynamically by utilizing the timeit module to identify performance bottlenecks and optimize algorithmic efficiency. Goal: Performance Measurement &amp; Profiling (timeit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 Level: Advanced
**Topic:** Measure and profile the execution speed of Python code snippets dynamically by utilizing the timeit module to identify performance bottlenecks and optimize algorithmic efficiency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v>15</v>
      </c>
      <c r="B111" s="45" t="str" cm="1">
        <f t="array" ref="B111">IF(H111="PROJECT", CHAR(10) &amp; "- " &amp; _xlfn.TEXTJOIN(CHAR(10) &amp; "- ", TRUE, _xlfn._xlws.FILTER($I$9:$I$1000, ($C$9:$C$1000=C111) * ($H$9:$H$1000="Topic"))), "")</f>
        <v/>
      </c>
      <c r="C111" s="45">
        <f t="shared" si="17"/>
        <v>15</v>
      </c>
      <c r="D111" s="46">
        <v>3</v>
      </c>
      <c r="E111" s="58" t="s">
        <v>49</v>
      </c>
      <c r="F111" s="67">
        <v>103</v>
      </c>
      <c r="G111" s="53" t="s">
        <v>277</v>
      </c>
      <c r="H111" s="53" t="s">
        <v>51</v>
      </c>
      <c r="I111" s="50" t="s">
        <v>375</v>
      </c>
      <c r="J111" s="51" t="s">
        <v>376</v>
      </c>
      <c r="K111" s="103" t="str">
        <f t="shared" si="18"/>
        <v xml:space="preserve">[ROLE] Friendly tutor specializing in Python | [TOPIC] Implement generic programming in Python by utilizing the functools.singledispatch decorator to overload functions and execute different logic based on the data type of the first argument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#103 | Stage 1 📖 Practice | Python | 📊 Level: Advanced | 🌐 Coding5s.com
**Concept:** Function Dispatch by Type with functools.singledispatch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generic programming in Python by utilizing the functools.singledispatch decorator to overload functions and execute different logic based on the data type of the first argument. Topic details: Function Dispatch by Type with functools.singledispatch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 Level: Advanced
**Topic:** Implement generic programming in Python by utilizing the functools.singledispatch decorator to overload functions and execute different logic based on the data type of the first argument
---
 | [FOOTER RULE - STRICT] End your response with: '--- ⚡ *Coding5s Mentor System — Eliminating Epistemic Debt*' | </v>
      </c>
      <c r="M111" s="53">
        <v>0</v>
      </c>
      <c r="N111" s="104" t="str">
        <f t="shared" si="20"/>
        <v>[ROLE] Careless Python Developer | [TASK] Generate debugging challenges in Python | | [TOPIC] Implement generic programming in Python by utilizing the functools.singledispatch decorator to overload functions and execute different logic based on the data type of the first argument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2 🐛 Debug | Python | 📊 Level: Advanced | 🌐 Coding5s.com
Concept: Function Dispatch by Type with functools.singledispatch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4" t="str">
        <f t="shared" si="22"/>
        <v>[ROLE] Tech Lead | [TASK] Assign incomplete Python script challenges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3 🧩 Complete | Python | 📊 Level: Advanced | 🌐 Coding5s.com
**Concept:** Function Dispatch by Type with functools.singledispatch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generic programming in Python by utilizing the functools.singledispatch decorator to overload functions and execute different logic based on the data type of the first argument.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4" t="str">
        <f t="shared" si="24"/>
        <v>[ROLE] Tech Lead | [TASK] Provide intentionally messy but functional code for learning debugging and improvement | [TOPIC] Implement generic programming in Python by utilizing the functools.singledispatch decorator to overload functions and execute different logic based on the data type of the first argument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#103 | Stage 4 🧹 Refactor | Python | 📊 Level: Advanced | 🌐 Coding5s.com
**Concept:** Function Dispatch by Type with functools.singledispatch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8" t="str">
        <f t="shared" si="26"/>
        <v>[ROLE] Tech Product Manager assigning a Python Jira Ticket | [TASK] Provide a guided implementation exercise with full solution for learning purposes | [TOPIC] Implement generic programming in Python by utilizing the functools.singledispatch decorator to overload functions and execute different logic based on the data type of the first argument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 Level: Advanced | 🌐 Coding5s.com
**Concept:** Function Dispatch by Type with functools.singledispatch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generic programming in Python by utilizing the functools.singledispatch decorator to overload functions and execute different logic based on the data type of the first argument. Goal: Function Dispatch by Type with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 Level: Advanced
**Topic:** Implement generic programming in Python by utilizing the functools.singledispatch decorator to overload functions and execute different logic based on the data type of the first argument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t="s">
        <v>90</v>
      </c>
      <c r="B112" s="45" t="str" cm="1">
        <f t="array" ref="B112">IF(H112="PROJECT", CHAR(10) &amp; "- " &amp; _xlfn.TEXTJOIN(CHAR(10) &amp; "- ", TRUE, _xlfn._xlws.FILTER($I$9:$I$1000, ($C$9:$C$1000=C112) * ($H$9:$H$1000="Topic"))), "")</f>
        <v xml:space="preserve">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v>
      </c>
      <c r="C112" s="45">
        <f t="shared" si="17"/>
        <v>15</v>
      </c>
      <c r="D112" s="57">
        <v>0</v>
      </c>
      <c r="E112" s="58" t="s">
        <v>49</v>
      </c>
      <c r="F112" s="54">
        <v>104</v>
      </c>
      <c r="G112" s="52" t="s">
        <v>277</v>
      </c>
      <c r="H112" s="52" t="s">
        <v>91</v>
      </c>
      <c r="I112" s="61" t="s">
        <v>377</v>
      </c>
      <c r="J112" s="62" t="s">
        <v>378</v>
      </c>
      <c r="K112" s="103" t="str">
        <f t="shared" si="18"/>
        <v>[TASK] Teach through a practical Python -  project following the micro-learning methodology, acting as a supportive tutor, creating a project about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2"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production-grade Python CLI utility that takes user commands and flags via argparse as input, processes system-level operations or data transformations using typed and modular functions, and outputs formatted results or operational logs to the terminal. Topics applied in this project: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#104 | Practice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 STRICT] End your response with: '--- ⚡ *Coding5s Mentor System — Eliminating Epistemic Debt*' | </v>
      </c>
      <c r="M112" s="52">
        <v>0</v>
      </c>
      <c r="N112" s="104" t="str">
        <f t="shared" si="20"/>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[OUTPUT] Only header, dataset summary or statement (if any), email intro, objective, expected output, broken code, and footer | [HEADER RULE - STRICT] You MUST start your entire response EXACTLY with this markdown block (do not print anything before it):
### 🚀 Project #104 | Stage 2 | Python | 📊 Level: Advanced | 🌐 Coding5s.com
Project: Production-Grade CLI Utility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#104 | Debug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4" t="str">
        <f t="shared" si="22"/>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#104 | Stage 3 | Python | 📊 Level: Advanced | 🌐 Coding5s.com
**Project:** Production-Grade CLI Utility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#104 | Complete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4" t="str">
        <f t="shared" si="24"/>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[HEADER RULE - STRICT] You MUST start your entire response EXACTLY with this markdown block (do not print anything before it):
### 🚀 Project #104 | Stage 4 | Python | 📊 Level: Advanced | 🌐 Coding5s.com
**Project:** Production-Grade CLI Utility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#104 | Refactor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8" t="str">
        <f t="shared" si="26"/>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#104 | Stage 5 | Python | 📊 Level: Advanced | 🌐 Coding5s.com
**Project:** Production-Grade CLI Utility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integrated: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Business Goal: Production-Grade CLI Utility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#104 | Extend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28"/>
        <v>[TASK] Teach through a practical Python -  project following the micro-learning methodology, acting as a supportive tutor, creating a project about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2" s="56" t="str">
        <f t="shared" si="29"/>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[OUTPUT] Only header, dataset summary or statement (if any), email intro, objective, expected output, broken code, and footer | [HEADER RULE - STRICT] You MUST start your entire response EXACTLY with this markdown block (do not print anything before it):
### 🚀 Project #104 | Stage 2 | Python | 📊 Level: Advanced | 🌐 Coding5s.com
Project: Production-Grade CLI Utility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2" s="56" t="str">
        <f t="shared" si="30"/>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#104 | Stage 3 | Python | 📊 Level: Advanced | 🌐 Coding5s.com
**Project:** Production-Grade CLI Utility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2" s="56" t="str">
        <f t="shared" si="31"/>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[HEADER RULE - STRICT] You MUST start your entire response EXACTLY with this markdown block (do not print anything before it):
### 🚀 Project #104 | Stage 4 | Python | 📊 Level: Advanced | 🌐 Coding5s.com
**Project:** Production-Grade CLI Utility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2" s="56" t="str">
        <f t="shared" si="32"/>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#104 | Stage 5 | Python | 📊 Level: Advanced | 🌐 Coding5s.com
**Project:** Production-Grade CLI Utility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2" s="40"/>
      <c r="AF112" s="40"/>
      <c r="AG112" s="40"/>
      <c r="AH112" s="56" t="str">
        <f t="shared" si="33"/>
        <v/>
      </c>
      <c r="AI112" s="54"/>
      <c r="AJ112" s="54"/>
      <c r="AK112" s="54"/>
      <c r="AL112" s="54"/>
      <c r="AM112" s="54"/>
    </row>
    <row r="113" spans="1:39">
      <c r="A113" s="96">
        <v>15</v>
      </c>
      <c r="B113" s="45" t="str" cm="1">
        <f t="array" ref="B113">IF(H113="PROJECT", CHAR(10) &amp; "- " &amp; _xlfn.TEXTJOIN(CHAR(10) &amp; "- ", TRUE, _xlfn._xlws.FILTER($I$9:$I$1000, ($C$9:$C$1000=C113) * ($H$9:$H$1000="Topic"))), "")</f>
        <v/>
      </c>
      <c r="C113" s="45">
        <f t="shared" si="17"/>
        <v>16</v>
      </c>
      <c r="D113" s="46">
        <v>3</v>
      </c>
      <c r="E113" s="58" t="s">
        <v>49</v>
      </c>
      <c r="F113" s="67">
        <v>105</v>
      </c>
      <c r="G113" s="53" t="s">
        <v>277</v>
      </c>
      <c r="H113" s="53" t="s">
        <v>51</v>
      </c>
      <c r="I113" s="50" t="s">
        <v>379</v>
      </c>
      <c r="J113" s="51" t="s">
        <v>380</v>
      </c>
      <c r="K113" s="103" t="str">
        <f t="shared" si="18"/>
        <v xml:space="preserve">[ROLE] Friendly tutor specializing in Python | [TOPIC] Validate data integrity and securely hash passwords in Python by generating SHA256 cryptographic hashes for string and binary data using the hashlib module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#105 | Stage 1 📖 Practice | Python | 📊 Level: Advanced | 🌐 Coding5s.com
**Concept:** Data Hashing &amp; Integrity Validation (hashlib for SHA256)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data integrity and securely hash passwords in Python by generating SHA256 cryptographic hashes for string and binary data using the hashlib module. Topic details: Data Hashing &amp; Integrity Validation (hashlib for SHA256)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 Level: Advanced
**Topic:** Validate data integrity and securely hash passwords in Python by generating SHA256 cryptographic hashes for string and binary data using the hashlib module
---
 | [FOOTER RULE - STRICT] End your response with: '--- ⚡ *Coding5s Mentor System — Eliminating Epistemic Debt*' | </v>
      </c>
      <c r="M113" s="53">
        <v>0</v>
      </c>
      <c r="N113" s="104" t="str">
        <f t="shared" si="20"/>
        <v>[ROLE] Careless Python Developer | [TASK] Generate debugging challenges in Python | | [TOPIC] Validate data integrity and securely hash passwords in Python by generating SHA256 cryptographic hashes for string and binary data using the hashlib module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2 🐛 Debug | Python | 📊 Level: Advanced | 🌐 Coding5s.com
Concept: Data Hashing &amp; Integrity Validation (hashlib for SHA256)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data integrity and securely hash passwords in Python by generating SHA256 cryptographic hashes for string and binary data using the hashlib module. Topic details: Data Hashing &amp; Integrity Validation (hashlib for SHA256)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4" t="str">
        <f t="shared" si="22"/>
        <v>[ROLE] Tech Lead | [TASK] Assign incomplete Python script challenges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3 🧩 Complete | Python | 📊 Level: Advanced | 🌐 Coding5s.com
**Concept:** Data Hashing &amp; Integrity Validation (hashlib for SHA256)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data integrity and securely hash passwords in Python by generating SHA256 cryptographic hashes for string and binary data using the hashlib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4" t="str">
        <f t="shared" si="24"/>
        <v>[ROLE] Tech Lead | [TASK] Provide intentionally messy but functional code for learning debugging and improvement | [TOPIC] Validate data integrity and securely hash passwords in Python by generating SHA256 cryptographic hashes for string and binary data using the hashlib module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#105 | Stage 4 🧹 Refactor | Python | 📊 Level: Advanced | 🌐 Coding5s.com
**Concept:** Data Hashing &amp; Integrity Validation (hashlib for SHA256)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data integrity and securely hash passwords in Python by generating SHA256 cryptographic hashes for string and binary data using the hashlib module. Topic details: Data Hashing &amp; Integrity Validation (hashlib for SHA256)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8" t="str">
        <f t="shared" si="26"/>
        <v>[ROLE] Tech Product Manager assigning a Python Jira Ticket | [TASK] Provide a guided implementation exercise with full solution for learning purposes | [TOPIC] Validate data integrity and securely hash passwords in Python by generating SHA256 cryptographic hashes for string and binary data using the hashlib module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 Level: Advanced | 🌐 Coding5s.com
**Concept:** Data Hashing &amp; Integrity Validation (hashlib for SHA256)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data integrity and securely hash passwords in Python by generating SHA256 cryptographic hashes for string and binary data using the hashlib module. Goal: Data Hashing &amp; Integrity Validation (hashlib for SHA256)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 Level: Advanced
**Topic:** Validate data integrity and securely hash passwords in Python by generating SHA256 cryptographic hashes for string and binary data using the hashlib module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v>15</v>
      </c>
      <c r="B114" s="45" t="str" cm="1">
        <f t="array" ref="B114">IF(H114="PROJECT", CHAR(10) &amp; "- " &amp; _xlfn.TEXTJOIN(CHAR(10) &amp; "- ", TRUE, _xlfn._xlws.FILTER($I$9:$I$1000, ($C$9:$C$1000=C114) * ($H$9:$H$1000="Topic"))), "")</f>
        <v/>
      </c>
      <c r="C114" s="45">
        <f t="shared" si="17"/>
        <v>16</v>
      </c>
      <c r="D114" s="57">
        <v>3</v>
      </c>
      <c r="E114" s="58" t="s">
        <v>49</v>
      </c>
      <c r="F114" s="54">
        <v>106</v>
      </c>
      <c r="G114" s="52" t="s">
        <v>277</v>
      </c>
      <c r="H114" s="52" t="s">
        <v>51</v>
      </c>
      <c r="I114" s="61" t="s">
        <v>381</v>
      </c>
      <c r="J114" s="62" t="s">
        <v>382</v>
      </c>
      <c r="K114" s="103" t="str">
        <f t="shared" si="18"/>
        <v xml:space="preserve">[ROLE] Friendly tutor specializing in Python | [TOPIC] Manage Python memory efficiently and prevent memory leaks in caching systems by implementing weak references to objects using the weakref module, allowing the garbage collector to destroy them when no strong references remain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#106 | Stage 1 📖 Practice | Python | 📊 Level: Advanced | 🌐 Coding5s.com
**Concept:** Weak References with weakref (memory-safe object references)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 📊 Level: Advanced
**Topic:** Manage Python memory efficiently and prevent memory leaks in caching systems by implementing weak references to objects using the weakref module, allowing the garbage collector to destroy them when no strong references remain
---
 | [FOOTER RULE - STRICT] End your response with: '--- ⚡ *Coding5s Mentor System — Eliminating Epistemic Debt*' | </v>
      </c>
      <c r="M114" s="52">
        <v>0</v>
      </c>
      <c r="N114" s="104" t="str">
        <f t="shared" si="20"/>
        <v>[ROLE] Careless Python Developer | [TASK] Generate debugging challenges in Python | | [TOPIC] Manage Python memory efficiently and prevent memory leaks in caching systems by implementing weak references to objects using the weakref module, allowing the garbage collector to destroy them when no strong references remain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2 🐛 Debug | Python | 📊 Level: Advanced | 🌐 Coding5s.com
Concept: Weak References with weakref (memory-safe object references)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4" t="str">
        <f t="shared" si="22"/>
        <v>[ROLE] Tech Lead | [TASK] Assign incomplete Python script challenges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#106 | Stage 3 🧩 Complete | Python | 📊 Level: Advanced | 🌐 Coding5s.com
**Concept:** Weak References with weakref (memory-safe object references)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Python memory efficiently and prevent memory leaks in caching systems by implementing weak references to objects using the weakref module, allowing the garbage collector to destroy them when no strong references remain.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4" t="str">
        <f t="shared" si="24"/>
        <v>[ROLE] Tech Lead | [TASK] Provide intentionally messy but functional code for learning debugging and improvement | [TOPIC] Manage Python memory efficiently and prevent memory leaks in caching systems by implementing weak references to objects using the weakref module, allowing the garbage collector to destroy them when no strong references remain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#106 | Stage 4 🧹 Refactor | Python | 📊 Level: Advanced | 🌐 Coding5s.com
**Concept:** Weak References with weakref (memory-safe object references)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8" t="str">
        <f t="shared" si="26"/>
        <v>[ROLE] Tech Product Manager assigning a Python Jira Ticket | [TASK] Provide a guided implementation exercise with full solution for learning purposes | [TOPIC] Manage Python memory efficiently and prevent memory leaks in caching systems by implementing weak references to objects using the weakref module, allowing the garbage collector to destroy them when no strong references remain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 📊 Level: Advanced | 🌐 Coding5s.com
**Concept:** Weak References with weakref (memory-safe object references)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Python memory efficiently and prevent memory leaks in caching systems by implementing weak references to objects using the weakref module, allowing the garbage collector to destroy them when no strong references remain. Goal: Weak References with weakref (memory-safe object references)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 📊 Level: Advanced
**Topic:** Manage Python memory efficiently and prevent memory leaks in caching systems by implementing weak references to objects using the weakref module, allowing the garbage collector to destroy them when no strong references remain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6">
        <v>15</v>
      </c>
      <c r="B115" s="45" t="str" cm="1">
        <f t="array" ref="B115">IF(H115="PROJECT", CHAR(10) &amp; "- " &amp; _xlfn.TEXTJOIN(CHAR(10) &amp; "- ", TRUE, _xlfn._xlws.FILTER($I$9:$I$1000, ($C$9:$C$1000=C115) * ($H$9:$H$1000="Topic"))), "")</f>
        <v/>
      </c>
      <c r="C115" s="45">
        <f t="shared" si="17"/>
        <v>16</v>
      </c>
      <c r="D115" s="46">
        <v>4</v>
      </c>
      <c r="E115" s="58" t="s">
        <v>49</v>
      </c>
      <c r="F115" s="67">
        <v>107</v>
      </c>
      <c r="G115" s="53" t="s">
        <v>277</v>
      </c>
      <c r="H115" s="53" t="s">
        <v>51</v>
      </c>
      <c r="I115" s="50" t="s">
        <v>383</v>
      </c>
      <c r="J115" s="51" t="s">
        <v>384</v>
      </c>
      <c r="K115" s="103" t="str">
        <f t="shared" si="18"/>
        <v xml:space="preserve">[ROLE] Friendly tutor specializing in Python | [TOPIC] Optimize Python function execution and flexibility by applying @lru_cache for expensive computation memoization and utilizing functools.partial to freeze specific arguments of existing functions | [LEVEL] Advanced | [COUNT] 4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#107 | Stage 1 📖 Practice | Python | 📊 Level: Advanced | 🌐 Coding5s.com
**Concept:** Advanced Functional Utilities (functools.partial, @lru_cache for memoization)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 Level: Advanced
**Topic:** Optimize Python function execution and flexibility by applying @lru_cache for expensive computation memoization and utilizing functools.partial to freeze specific arguments of existing functions
---
 | [FOOTER RULE - STRICT] End your response with: '--- ⚡ *Coding5s Mentor System — Eliminating Epistemic Debt*' | </v>
      </c>
      <c r="M115" s="53">
        <v>0</v>
      </c>
      <c r="N115" s="104" t="str">
        <f t="shared" si="20"/>
        <v>[ROLE] Careless Python Developer | [TASK] Generate debugging challenges in Python | | [TOPIC] Optimize Python function execution and flexibility by applying @lru_cache for expensive computation memoization and utilizing functools.partial to freeze specific arguments of existing functions | | [LEVEL] Advanced |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2 🐛 Debug | Python | 📊 Level: Advanced | 🌐 Coding5s.com
Concept: Advanced Functional Utilities (functools.partial, @lru_cache for memoization)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4" t="str">
        <f t="shared" si="22"/>
        <v>[ROLE] Tech Lead | [TASK] Assign incomplete Python script challenges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3 🧩 Complete | Python | 📊 Level: Advanced | 🌐 Coding5s.com
**Concept:** Advanced Functional Utilities (functools.partial, @lru_cache for memoization)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Python function execution and flexibility by applying @lru_cache for expensive computation memoization and utilizing functools.partial to freeze specific arguments of existing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4" t="str">
        <f t="shared" si="24"/>
        <v>[ROLE] Tech Lead | [TASK] Provide intentionally messy but functional code for learning debugging and improvement | [TOPIC] Optimize Python function execution and flexibility by applying @lru_cache for expensive computation memoization and utilizing functools.partial to freeze specific arguments of existing functions | [LEVEL] Advanced | [COUNT] 4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#107 | Stage 4 🧹 Refactor | Python | 📊 Level: Advanced | 🌐 Coding5s.com
**Concept:** Advanced Functional Utilities (functools.partial, @lru_cache for memoization)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8" t="str">
        <f t="shared" si="26"/>
        <v>[ROLE] Tech Product Manager assigning a Python Jira Ticket | [TASK] Provide a guided implementation exercise with full solution for learning purposes | [TOPIC] Optimize Python function execution and flexibility by applying @lru_cache for expensive computation memoization and utilizing functools.partial to freeze specific arguments of existing functions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 Level: Advanced | 🌐 Coding5s.com
**Concept:** Advanced Functional Utilities (functools.partial, @lru_cache for memoization)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function execution and flexibility by applying @lru_cache for expensive computation memoization and utilizing functools.partial to freeze specific arguments of existing functions. Goal: Advanced Functional Utilities (functools.partial, @lru_cache for memoization)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 Level: Advanced
**Topic:** Optimize Python function execution and flexibility by applying @lru_cache for expensive computation memoization and utilizing functools.partial to freeze specific arguments of existing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v>15</v>
      </c>
      <c r="B116" s="45" t="str" cm="1">
        <f t="array" ref="B116">IF(H116="PROJECT", CHAR(10) &amp; "- " &amp; _xlfn.TEXTJOIN(CHAR(10) &amp; "- ", TRUE, _xlfn._xlws.FILTER($I$9:$I$1000, ($C$9:$C$1000=C116) * ($H$9:$H$1000="Topic"))), "")</f>
        <v/>
      </c>
      <c r="C116" s="45">
        <f t="shared" si="17"/>
        <v>16</v>
      </c>
      <c r="D116" s="57">
        <v>3</v>
      </c>
      <c r="E116" s="58" t="s">
        <v>49</v>
      </c>
      <c r="F116" s="54">
        <v>108</v>
      </c>
      <c r="G116" s="52" t="s">
        <v>277</v>
      </c>
      <c r="H116" s="52" t="s">
        <v>51</v>
      </c>
      <c r="I116" s="61" t="s">
        <v>385</v>
      </c>
      <c r="J116" s="62" t="s">
        <v>386</v>
      </c>
      <c r="K116" s="103" t="str">
        <f t="shared" si="18"/>
        <v xml:space="preserve">[ROLE] Friendly tutor specializing in Python | [TOPIC] Ensure safe resource deallocation in Python applications by registering custom cleanup handlers and functions using the atexit module to execute automatically upon script termination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#108 | Stage 1 📖 Practice | Python | 📊 Level: Advanced | 🌐 Coding5s.com
**Concept:** Script Shutdown Hooks with atexit (cleanup handlers)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safe resource deallocation in Python applications by registering custom cleanup handlers and functions using the atexit module to execute automatically upon script termination. Topic details: Script Shutdown Hooks with atexit (cleanup handlers)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 Level: Advanced
**Topic:** Ensure safe resource deallocation in Python applications by registering custom cleanup handlers and functions using the atexit module to execute automatically upon script termination
---
 | [FOOTER RULE - STRICT] End your response with: '--- ⚡ *Coding5s Mentor System — Eliminating Epistemic Debt*' | </v>
      </c>
      <c r="M116" s="52">
        <v>0</v>
      </c>
      <c r="N116" s="104" t="str">
        <f t="shared" si="20"/>
        <v>[ROLE] Careless Python Developer | [TASK] Generate debugging challenges in Python | | [TOPIC] Ensure safe resource deallocation in Python applications by registering custom cleanup handlers and functions using the atexit module to execute automatically upon script termination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2 🐛 Debug | Python | 📊 Level: Advanced | 🌐 Coding5s.com
Concept: Script Shutdown Hooks with atexit (cleanup handlers)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4" t="str">
        <f t="shared" si="22"/>
        <v>[ROLE] Tech Lead | [TASK] Assign incomplete Python script challenges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3 🧩 Complete | Python | 📊 Level: Advanced | 🌐 Coding5s.com
**Concept:** Script Shutdown Hooks with atexit (cleanup handlers)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safe resource deallocation in Python applications by registering custom cleanup handlers and functions using the atexit module to execute automatically upon script termination.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4" t="str">
        <f t="shared" si="24"/>
        <v>[ROLE] Tech Lead | [TASK] Provide intentionally messy but functional code for learning debugging and improvement | [TOPIC] Ensure safe resource deallocation in Python applications by registering custom cleanup handlers and functions using the atexit module to execute automatically upon script termination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#108 | Stage 4 🧹 Refactor | Python | 📊 Level: Advanced | 🌐 Coding5s.com
**Concept:** Script Shutdown Hooks with atexit (cleanup handlers)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8" t="str">
        <f t="shared" si="26"/>
        <v>[ROLE] Tech Product Manager assigning a Python Jira Ticket | [TASK] Provide a guided implementation exercise with full solution for learning purposes | [TOPIC] Ensure safe resource deallocation in Python applications by registering custom cleanup handlers and functions using the atexit module to execute automatically upon script termination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 Level: Advanced | 🌐 Coding5s.com
**Concept:** Script Shutdown Hooks with atexit (cleanup handlers)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safe resource deallocation in Python applications by registering custom cleanup handlers and functions using the atexit module to execute automatically upon script termination. Goal: Script Shutdown Hooks with atexit (cleanup handlers)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 Level: Advanced
**Topic:** Ensure safe resource deallocation in Python applications by registering custom cleanup handlers and functions using the atexit module to execute automatically upon script termination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v>15</v>
      </c>
      <c r="B117" s="45" t="str" cm="1">
        <f t="array" ref="B117">IF(H117="PROJECT", CHAR(10) &amp; "- " &amp; _xlfn.TEXTJOIN(CHAR(10) &amp; "- ", TRUE, _xlfn._xlws.FILTER($I$9:$I$1000, ($C$9:$C$1000=C117) * ($H$9:$H$1000="Topic"))), "")</f>
        <v/>
      </c>
      <c r="C117" s="45">
        <f t="shared" si="17"/>
        <v>16</v>
      </c>
      <c r="D117" s="46">
        <v>3</v>
      </c>
      <c r="E117" s="58" t="s">
        <v>49</v>
      </c>
      <c r="F117" s="67">
        <v>109</v>
      </c>
      <c r="G117" s="53" t="s">
        <v>277</v>
      </c>
      <c r="H117" s="53" t="s">
        <v>51</v>
      </c>
      <c r="I117" s="50" t="s">
        <v>387</v>
      </c>
      <c r="J117" s="51" t="s">
        <v>388</v>
      </c>
      <c r="K117" s="103" t="str">
        <f t="shared" si="18"/>
        <v xml:space="preserve">[ROLE] Friendly tutor specializing in Python | [TOPIC] Intercept and manage asynchronous operating system events in Python by utilizing the signal module to handle interruptions like SIGINT (Ctrl+C) and execute graceful script termination sequences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#109 | Stage 1 📖 Practice | Python | 📊 Level: Advanced | 🌐 Coding5s.com
**Concept:** Handling System Signals with signal (graceful script termination)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7"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manage asynchronous operating system events in Python by utilizing the signal module to handle interruptions like SIGINT (Ctrl+C) and execute graceful script termination sequences. Topic details: Handling System Signals with signal (graceful script termination)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 Level: Advanced
**Topic:** Intercept and manage asynchronous operating system events in Python by utilizing the signal module to handle interruptions like SIGINT (Ctrl+C) and execute graceful script termination sequences
---
 | [FOOTER RULE - STRICT] End your response with: '--- ⚡ *Coding5s Mentor System — Eliminating Epistemic Debt*' | </v>
      </c>
      <c r="M117" s="53">
        <v>0</v>
      </c>
      <c r="N117" s="104" t="str">
        <f t="shared" si="20"/>
        <v>[ROLE] Careless Python Developer | [TASK] Generate debugging challenges in Python | | [TOPIC] Intercept and manage asynchronous operating system events in Python by utilizing the signal module to handle interruptions like SIGINT (Ctrl+C) and execute graceful script termination sequences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2 🐛 Debug | Python | 📊 Level: Advanced | 🌐 Coding5s.com
Concept: Handling System Signals with signal (graceful script termination)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4" t="str">
        <f t="shared" si="22"/>
        <v>[ROLE] Tech Lead | [TASK] Assign incomplete Python script challenges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3 🧩 Complete | Python | 📊 Level: Advanced | 🌐 Coding5s.com
**Concept:** Handling System Signals with signal (graceful script termination)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manage asynchronous operating system events in Python by utilizing the signal module to handle interruptions like SIGINT (Ctrl+C) and execute graceful script termination sequences.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4" t="str">
        <f t="shared" si="24"/>
        <v>[ROLE] Tech Lead | [TASK] Provide intentionally messy but functional code for learning debugging and improvement | [TOPIC] Intercept and manage asynchronous operating system events in Python by utilizing the signal module to handle interruptions like SIGINT (Ctrl+C) and execute graceful script termination sequences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#109 | Stage 4 🧹 Refactor | Python | 📊 Level: Advanced | 🌐 Coding5s.com
**Concept:** Handling System Signals with signal (graceful script termination)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8" t="str">
        <f t="shared" si="26"/>
        <v>[ROLE] Tech Product Manager assigning a Python Jira Ticket | [TASK] Provide a guided implementation exercise with full solution for learning purposes | [TOPIC] Intercept and manage asynchronous operating system events in Python by utilizing the signal module to handle interruptions like SIGINT (Ctrl+C) and execute graceful script termination sequences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 Level: Advanced | 🌐 Coding5s.com
**Concept:** Handling System Signals with signal (graceful script termination)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manage asynchronous operating system events in Python by utilizing the signal module to handle interruptions like SIGINT (Ctrl+C) and execute graceful script termination sequences. Goal: Handling System Signals with signal (graceful script termination)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 Level: Advanced
**Topic:** Intercept and manage asynchronous operating system events in Python by utilizing the signal module to handle interruptions like SIGINT (Ctrl+C) and execute graceful script termination sequences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v>15</v>
      </c>
      <c r="B118" s="45" t="str" cm="1">
        <f t="array" ref="B118">IF(H118="PROJECT", CHAR(10) &amp; "- " &amp; _xlfn.TEXTJOIN(CHAR(10) &amp; "- ", TRUE, _xlfn._xlws.FILTER($I$9:$I$1000, ($C$9:$C$1000=C118) * ($H$9:$H$1000="Topic"))), "")</f>
        <v/>
      </c>
      <c r="C118" s="45">
        <f t="shared" si="17"/>
        <v>16</v>
      </c>
      <c r="D118" s="57">
        <v>3</v>
      </c>
      <c r="E118" s="58" t="s">
        <v>49</v>
      </c>
      <c r="F118" s="54">
        <v>110</v>
      </c>
      <c r="G118" s="52" t="s">
        <v>277</v>
      </c>
      <c r="H118" s="52" t="s">
        <v>51</v>
      </c>
      <c r="I118" s="61" t="s">
        <v>389</v>
      </c>
      <c r="J118" s="62" t="s">
        <v>390</v>
      </c>
      <c r="K118" s="103" t="str">
        <f t="shared" si="18"/>
        <v xml:space="preserve">[ROLE] Friendly tutor specializing in Python | [TOPIC] Extend Python application architectures dynamically by utilizing the importlib module to load and execute external modules and plugins at runtime based on configuration or user input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#110 | Stage 1 📖 Practice | Python | 📊 Level: Advanced | 🌐 Coding5s.com
**Concept:** Dynamic Imports with importlib (runtime module loading)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8"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Python application architectures dynamically by utilizing the importlib module to load and execute external modules and plugins at runtime based on configuration or user input. Topic details: Dynamic Imports with importlib (runtime module loading)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 Level: Advanced
**Topic:** Extend Python application architectures dynamically by utilizing the importlib module to load and execute external modules and plugins at runtime based on configuration or user input
---
 | [FOOTER RULE - STRICT] End your response with: '--- ⚡ *Coding5s Mentor System — Eliminating Epistemic Debt*' | </v>
      </c>
      <c r="M118" s="52">
        <v>0</v>
      </c>
      <c r="N118" s="104" t="str">
        <f t="shared" si="20"/>
        <v>[ROLE] Careless Python Developer | [TASK] Generate debugging challenges in Python | | [TOPIC] Extend Python application architectures dynamically by utilizing the importlib module to load and execute external modules and plugins at runtime based on configuration or user input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2 🐛 Debug | Python | 📊 Level: Advanced | 🌐 Coding5s.com
Concept: Dynamic Imports with importlib (runtime module loading)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8" s="52">
        <v>0</v>
      </c>
      <c r="Q118" s="104" t="str">
        <f t="shared" si="22"/>
        <v>[ROLE] Tech Lead | [TASK] Assign incomplete Python script challenges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3 🧩 Complete | Python | 📊 Level: Advanced | 🌐 Coding5s.com
**Concept:** Dynamic Imports with importlib (runtime module loading)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Python application architectures dynamically by utilizing the importlib module to load and execute external modules and plugins at runtime based on configuration or user input.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8" s="52">
        <v>0</v>
      </c>
      <c r="T118" s="104" t="str">
        <f t="shared" si="24"/>
        <v>[ROLE] Tech Lead | [TASK] Provide intentionally messy but functional code for learning debugging and improvement | [TOPIC] Extend Python application architectures dynamically by utilizing the importlib module to load and execute external modules and plugins at runtime based on configuration or user input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#110 | Stage 4 🧹 Refactor | Python | 📊 Level: Advanced | 🌐 Coding5s.com
**Concept:** Dynamic Imports with importlib (runtime module loading)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8" s="52">
        <v>0</v>
      </c>
      <c r="W118" s="88" t="str">
        <f t="shared" si="26"/>
        <v>[ROLE] Tech Product Manager assigning a Python Jira Ticket | [TASK] Provide a guided implementation exercise with full solution for learning purposes | [TOPIC] Extend Python application architectures dynamically by utilizing the importlib module to load and execute external modules and plugins at runtime based on configuration or user input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 Level: Advanced | 🌐 Coding5s.com
**Concept:** Dynamic Imports with importlib (runtime module loading)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Python application architectures dynamically by utilizing the importlib module to load and execute external modules and plugins at runtime based on configuration or user input. Goal: Dynamic Imports with importlib (runtime module loading)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 Level: Advanced
**Topic:** Extend Python application architectures dynamically by utilizing the importlib module to load and execute external modules and plugins at runtime based on configuration or user input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v>12</v>
      </c>
      <c r="B119" s="45" t="str" cm="1">
        <f t="array" ref="B119">IF(H119="PROJECT", CHAR(10) &amp; "- " &amp; _xlfn.TEXTJOIN(CHAR(10) &amp; "- ", TRUE, _xlfn._xlws.FILTER($I$9:$I$1000, ($C$9:$C$1000=C119) * ($H$9:$H$1000="Topic"))), "")</f>
        <v/>
      </c>
      <c r="C119" s="45">
        <f t="shared" si="17"/>
        <v>16</v>
      </c>
      <c r="D119" s="46">
        <v>3</v>
      </c>
      <c r="E119" s="58" t="s">
        <v>49</v>
      </c>
      <c r="F119" s="67">
        <v>111</v>
      </c>
      <c r="G119" s="53" t="s">
        <v>277</v>
      </c>
      <c r="H119" s="53" t="s">
        <v>51</v>
      </c>
      <c r="I119" s="50" t="s">
        <v>391</v>
      </c>
      <c r="J119" s="51" t="s">
        <v>392</v>
      </c>
      <c r="K119" s="103" t="str">
        <f t="shared" si="18"/>
        <v xml:space="preserve">[ROLE] Friendly tutor specializing in Python | [TOPIC] Generate universally unique identifiers in Python by utilizing the uuid module's uuid4() function to create cryptographically random IDs for database keys and distributed system components | [LEVEL] Advanced | [COUNT] 3 examples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#111 | Stage 1 📖 Practice | Python | 📊 Level: Advanced | 🌐 Coding5s.com
**Concept:** Unique ID Generation with uuid (uuid4 for distributed systems)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9"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universally unique identifiers in Python by utilizing the uuid module's uuid4() function to create cryptographically random IDs for database keys and distributed system components. Topic details: Unique ID Generation with uuid (uuid4 for distributed systems)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 Level: Advanced
**Topic:** Generate universally unique identifiers in Python by utilizing the uuid module's uuid4() function to create cryptographically random IDs for database keys and distributed system components
---
 | [FOOTER RULE - STRICT] End your response with: '--- ⚡ *Coding5s Mentor System — Eliminating Epistemic Debt*' | </v>
      </c>
      <c r="M119" s="53">
        <v>0</v>
      </c>
      <c r="N119" s="104" t="str">
        <f t="shared" si="20"/>
        <v>[ROLE] Careless Python Developer | [TASK] Generate debugging challenges in Python | | [TOPIC] Generate universally unique identifiers in Python by utilizing the uuid module's uuid4() function to create cryptographically random IDs for database keys and distributed system components | | [LEVEL] Advanced |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2 🐛 Debug | Python | 📊 Level: Advanced | 🌐 Coding5s.com
Concept: Unique ID Generation with uuid (uuid4 for distributed systems)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9" s="53">
        <v>0</v>
      </c>
      <c r="Q119" s="104" t="str">
        <f t="shared" si="22"/>
        <v>[ROLE] Tech Lead | [TASK] Assign incomplete Python script challenges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3 🧩 Complete | Python | 📊 Level: Advanced | 🌐 Coding5s.com
**Concept:** Unique ID Generation with uuid (uuid4 for distributed systems)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[PROGRAMMING LANGUAGE RULE] ALL output text MUST be written strictly in (Spanish). This includes translating ALL structural labels requested in this prompt (like 'Dataset detected', 'Type', 'Columns', 'Types', 'Objective', 'Expected Output', 'Incomplete Code', 'From', 'To', 'Subject') into Spanish.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universally unique identifiers in Python by utilizing the uuid module's uuid4() function to create cryptographically random IDs for database keys and distributed system components.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9" s="53">
        <v>0</v>
      </c>
      <c r="T119" s="104" t="str">
        <f t="shared" si="24"/>
        <v>[ROLE] Tech Lead | [TASK] Provide intentionally messy but functional code for learning debugging and improvement | [TOPIC] Generate universally unique identifiers in Python by utilizing the uuid module's uuid4() function to create cryptographically random IDs for database keys and distributed system components | [LEVEL] Advanced | [COUNT] 3 challenges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#111 | Stage 4 🧹 Refactor | Python | 📊 Level: Advanced | 🌐 Coding5s.com
**Concept:** Unique ID Generation with uuid (uuid4 for distributed systems)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9" s="53">
        <v>0</v>
      </c>
      <c r="W119" s="88" t="str">
        <f t="shared" si="26"/>
        <v>[ROLE] Tech Product Manager assigning a Python Jira Ticket | [TASK] Provide a guided implementation exercise with full solution for learning purposes | [TOPIC] Generate universally unique identifiers in Python by utilizing the uuid module's uuid4() function to create cryptographically random IDs for database keys and distributed system components | [LEVEL] Advanced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 Level: Advanced | 🌐 Coding5s.com
**Concept:** Unique ID Generation with uuid (uuid4 for distributed systems)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universally unique identifiers in Python by utilizing the uuid module's uuid4() function to create cryptographically random IDs for database keys and distributed system components. Goal: Unique ID Generation with uuid (uuid4 for distributed systems)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 Level: Advanced
**Topic:** Generate universally unique identifiers in Python by utilizing the uuid module's uuid4() function to create cryptographically random IDs for database keys and distributed system components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t="s">
        <v>90</v>
      </c>
      <c r="B120" s="45" t="str" cm="1">
        <f t="array" ref="B120">IF(H120="PROJECT", CHAR(10) &amp; "- " &amp; _xlfn.TEXTJOIN(CHAR(10) &amp; "- ", TRUE, _xlfn._xlws.FILTER($I$9:$I$1000, ($C$9:$C$1000=C120) * ($H$9:$H$1000="Topic"))), "")</f>
        <v xml:space="preserve">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v>
      </c>
      <c r="C120" s="45">
        <f t="shared" si="17"/>
        <v>16</v>
      </c>
      <c r="D120" s="57">
        <v>0</v>
      </c>
      <c r="E120" s="58" t="s">
        <v>49</v>
      </c>
      <c r="F120" s="54">
        <v>112</v>
      </c>
      <c r="G120" s="52" t="s">
        <v>277</v>
      </c>
      <c r="H120" s="52" t="s">
        <v>91</v>
      </c>
      <c r="I120" s="61" t="s">
        <v>393</v>
      </c>
      <c r="J120" s="62" t="s">
        <v>394</v>
      </c>
      <c r="K120" s="103" t="str">
        <f t="shared" si="18"/>
        <v>[TASK] Teach through a practical Python -  project following the micro-learning methodology, acting as a supportive tutor, creating a project about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20" s="105" t="str">
        <f t="shared" si="19"/>
        <v xml:space="preserve">[MENTOR_S1_SAFE_GUIDE] Act as 'The Safe Guide' (El Hermano Mayor) - a World-Class Elite Technical Mentor for Stage 1 Practice specializing in Python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applied in this project: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[LANGUAGE CONSISTENCY RULE] ALL output text MUST be written strictly in (Spanish). | [LANGUAGE SEED CONTEXT] Language Seed Not Necessary | [LANGUAGE] Spanish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#112 | Practice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 STRICT] End your response with: '--- ⚡ *Coding5s Mentor System — Eliminating Epistemic Debt*' | </v>
      </c>
      <c r="M120" s="52">
        <v>0</v>
      </c>
      <c r="N120" s="104" t="str">
        <f t="shared" si="20"/>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[OUTPUT] Only header, dataset summary or statement (if any), email intro, objective, expected output, broken code, and footer | [HEADER RULE - STRICT] You MUST start your entire response EXACTLY with this markdown block (do not print anything before it):
### 🚀 Project #112 | Stage 2 | Python | 📊 Level: Advanced | 🌐 Coding5s.com
Project: Extensible Automation Framework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2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#112 | Debug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0" s="52">
        <v>0</v>
      </c>
      <c r="Q120" s="104" t="str">
        <f t="shared" si="22"/>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#112 | Stage 3 | Python | 📊 Level: Advanced | 🌐 Coding5s.com
**Project:** Extensible Automation Framework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2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#112 | Complete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0" s="52">
        <v>0</v>
      </c>
      <c r="T120" s="104" t="str">
        <f t="shared" si="24"/>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[HEADER RULE - STRICT] You MUST start your entire response EXACTLY with this markdown block (do not print anything before it):
### 🚀 Project #112 | Stage 4 | Python | 📊 Level: Advanced | 🌐 Coding5s.com
**Project:** Extensible Automation Framework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2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#112 | Refactor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0" s="52">
        <v>0</v>
      </c>
      <c r="W120" s="88" t="str">
        <f t="shared" si="26"/>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#112 | Stage 5 | Python | 📊 Level: Advanced | 🌐 Coding5s.com
**Project:** Extensible Automation Framework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2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integrated: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Business Goal: Extensible Automation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#112 | Extend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0" s="52">
        <v>0</v>
      </c>
      <c r="Z120" s="56" t="str">
        <f t="shared" si="28"/>
        <v>[TASK] Teach through a practical Python -  project following the micro-learning methodology, acting as a supportive tutor, creating a project about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20" s="56" t="str">
        <f t="shared" si="29"/>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[OUTPUT] Only header, dataset summary or statement (if any), email intro, objective, expected output, broken code, and footer | [HEADER RULE - STRICT] You MUST start your entire response EXACTLY with this markdown block (do not print anything before it):
### 🚀 Project #112 | Stage 2 | Python | 📊 Level: Advanced | 🌐 Coding5s.com
Project: Extensible Automation Framework
---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20" s="56" t="str">
        <f t="shared" si="30"/>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#112 | Stage 3 | Python | 📊 Level: Advanced | 🌐 Coding5s.com
**Project:** Extensible Automation Framework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20" s="56" t="str">
        <f t="shared" si="31"/>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[HEADER RULE - STRICT] You MUST start your entire response EXACTLY with this markdown block (do not print anything before it):
### 🚀 Project #112 | Stage 4 | Python | 📊 Level: Advanced | 🌐 Coding5s.com
**Project:** Extensible Automation Framework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20" s="56" t="str">
        <f t="shared" si="32"/>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[LIBRARY BEING LEARNED]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#112 | Stage 5 | Python | 📊 Level: Advanced | 🌐 Coding5s.com
**Project:** Extensible Automation Framework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20" s="40"/>
      <c r="AF120" s="40"/>
      <c r="AG120" s="40"/>
      <c r="AH120" s="56" t="str">
        <f t="shared" si="33"/>
        <v/>
      </c>
      <c r="AI120" s="54"/>
      <c r="AJ120" s="54"/>
      <c r="AK120" s="54"/>
      <c r="AL120" s="54"/>
      <c r="AM120" s="54"/>
    </row>
    <row r="121" spans="1:39">
      <c r="A121" s="96"/>
      <c r="B121" s="45" t="str" cm="1">
        <f t="array" ref="B121">IF(H121="PROJECT", CHAR(10) &amp; "- " &amp; _xlfn.TEXTJOIN(CHAR(10) &amp; "- ", TRUE, _xlfn._xlws.FILTER($I$9:$I$1000, ($C$9:$C$1000=C121) * ($H$9:$H$1000="Topic"))), "")</f>
        <v/>
      </c>
      <c r="C121" s="45">
        <f t="shared" si="17"/>
        <v>17</v>
      </c>
      <c r="D121" s="46"/>
      <c r="E121" s="58"/>
      <c r="F121" s="67"/>
      <c r="G121" s="53"/>
      <c r="H121" s="53"/>
      <c r="I121" s="50"/>
      <c r="J121" s="51"/>
      <c r="K121" s="103" t="str">
        <f t="shared" si="18"/>
        <v/>
      </c>
      <c r="L121" s="105" t="str">
        <f t="shared" si="19"/>
        <v/>
      </c>
      <c r="M121" s="53">
        <v>0</v>
      </c>
      <c r="N121" s="104" t="str">
        <f t="shared" si="20"/>
        <v/>
      </c>
      <c r="O121" s="105" t="str">
        <f t="shared" si="21"/>
        <v/>
      </c>
      <c r="P121" s="53">
        <v>0</v>
      </c>
      <c r="Q121" s="104" t="str">
        <f t="shared" si="22"/>
        <v/>
      </c>
      <c r="R121" s="105" t="str">
        <f t="shared" si="23"/>
        <v/>
      </c>
      <c r="S121" s="53">
        <v>0</v>
      </c>
      <c r="T121" s="104" t="str">
        <f t="shared" si="24"/>
        <v/>
      </c>
      <c r="U121" s="105" t="str">
        <f t="shared" si="25"/>
        <v/>
      </c>
      <c r="V121" s="53">
        <v>0</v>
      </c>
      <c r="W121" s="88" t="str">
        <f t="shared" si="26"/>
        <v/>
      </c>
      <c r="X121" s="105"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18</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19</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20</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21</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22</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23</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24</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25</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26</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27</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28</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29</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30</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31</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32</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33</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34</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$I$2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$I$2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$I$2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$I$2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$I$2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$I$2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$I$2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$I$2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$I$2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$I$2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$I$2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$I$2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$I$2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$I$2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$I$2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35</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36</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37</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38</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39</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40</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41</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42</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43</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44</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45</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46</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47</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48</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49</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50</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51</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52</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53</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54</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55</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56</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57</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58</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59</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60</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61</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62</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63</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64</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65</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66</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67</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68</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69</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70</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71</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72</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73</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74</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75</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76</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77</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78</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79</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80</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81</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82</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83</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84</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85</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86</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87</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88</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89</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90</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91</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92</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93</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94</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95</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96</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D10" sqref="D10"/>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743</v>
      </c>
      <c r="D2" s="82" t="s">
        <v>0</v>
      </c>
      <c r="H2" s="83" t="s">
        <v>529</v>
      </c>
      <c r="T2" s="83" t="s">
        <v>530</v>
      </c>
    </row>
    <row r="3" spans="2:29">
      <c r="B3" s="77" t="s">
        <v>460</v>
      </c>
      <c r="C3" s="77" t="s">
        <v>884</v>
      </c>
      <c r="D3" s="77" t="s">
        <v>885</v>
      </c>
      <c r="E3" s="89" t="s">
        <v>468</v>
      </c>
      <c r="F3" s="4" t="s">
        <v>463</v>
      </c>
      <c r="AC3" t="s">
        <v>463</v>
      </c>
    </row>
    <row r="4" spans="2:29">
      <c r="B4" s="76" t="s">
        <v>461</v>
      </c>
      <c r="C4" s="54" t="s">
        <v>395</v>
      </c>
      <c r="D4" s="95" t="s">
        <v>396</v>
      </c>
      <c r="E4" s="78" t="str">
        <f t="shared" ref="E4:E48" si="0">IF(D4="","",""""&amp;C4&amp;" "&amp;IF(C4="[FOOTER RULE - STRICT]",D4,IF(RIGHT(D4,6)=" | "&amp;CHAR(34)&amp;" &amp;",D4,D4&amp;" | "&amp;CHAR(34)&amp;" &amp;")))</f>
        <v>"[ROLE] Friendly tutor specializing in " &amp; $I$2 &amp; " | " &amp;</v>
      </c>
      <c r="F4" s="54" t="s">
        <v>463</v>
      </c>
    </row>
    <row r="5" spans="2:29">
      <c r="B5" s="76" t="s">
        <v>461</v>
      </c>
      <c r="C5" s="54" t="s">
        <v>399</v>
      </c>
      <c r="D5" s="95" t="s">
        <v>400</v>
      </c>
      <c r="E5" s="78" t="str">
        <f t="shared" si="0"/>
        <v>"[TOPIC] " &amp; I9 &amp; " | " &amp;</v>
      </c>
      <c r="F5" s="54" t="s">
        <v>463</v>
      </c>
    </row>
    <row r="6" spans="2:29">
      <c r="B6" s="76" t="s">
        <v>461</v>
      </c>
      <c r="C6" s="54" t="s">
        <v>401</v>
      </c>
      <c r="D6" s="95" t="s">
        <v>402</v>
      </c>
      <c r="E6" s="78" t="str">
        <f t="shared" si="0"/>
        <v>"[LEVEL] " &amp; G9 &amp; " | " &amp;</v>
      </c>
      <c r="F6" s="54" t="s">
        <v>463</v>
      </c>
    </row>
    <row r="7" spans="2:29">
      <c r="B7" s="76" t="s">
        <v>461</v>
      </c>
      <c r="C7" s="54" t="s">
        <v>403</v>
      </c>
      <c r="D7" s="95" t="s">
        <v>404</v>
      </c>
      <c r="E7" s="78" t="str">
        <f t="shared" si="0"/>
        <v>"[COUNT] " &amp; D9 &amp; " examples | " &amp;</v>
      </c>
      <c r="F7" s="54" t="s">
        <v>463</v>
      </c>
    </row>
    <row r="8" spans="2:29">
      <c r="B8" s="76" t="s">
        <v>461</v>
      </c>
      <c r="C8" s="54" t="s">
        <v>469</v>
      </c>
      <c r="D8" s="95" t="s">
        <v>523</v>
      </c>
      <c r="E8" s="78" t="str">
        <f t="shared" si="0"/>
        <v>"[LIBRARY BEING LEARNED] " &amp; $I$3 &amp; " | " &amp;</v>
      </c>
      <c r="F8" s="54" t="s">
        <v>463</v>
      </c>
    </row>
    <row r="9" spans="2:29">
      <c r="B9" s="76" t="s">
        <v>461</v>
      </c>
      <c r="C9" s="54" t="s">
        <v>464</v>
      </c>
      <c r="D9" s="95" t="s">
        <v>470</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463</v>
      </c>
    </row>
    <row r="10" spans="2:29">
      <c r="B10" s="76" t="s">
        <v>461</v>
      </c>
      <c r="C10" s="54" t="s">
        <v>407</v>
      </c>
      <c r="D10" s="95" t="s">
        <v>408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463</v>
      </c>
    </row>
    <row r="11" spans="2:29">
      <c r="B11" s="76" t="s">
        <v>461</v>
      </c>
      <c r="C11" s="54" t="s">
        <v>794</v>
      </c>
      <c r="D11" s="95" t="s">
        <v>785</v>
      </c>
      <c r="E11" s="78" t="str">
        <f t="shared" si="0"/>
        <v>"[LANGUAGE SEED CONTEXT] " &amp; IF($AE$7 = "", "Language Seed Not Necessary", "You MUST strictly follow this seed context to enhance, adapt, and naturalize your tone, vocabulary, and instructional quality in " &amp; $B$6 &amp; ": " &amp; $AE$7) &amp; " | " &amp;</v>
      </c>
      <c r="F11" s="54" t="s">
        <v>463</v>
      </c>
    </row>
    <row r="12" spans="2:29">
      <c r="B12" s="76" t="s">
        <v>461</v>
      </c>
      <c r="C12" s="54" t="s">
        <v>457</v>
      </c>
      <c r="D12" s="95" t="s">
        <v>458</v>
      </c>
      <c r="E12" s="78" t="str">
        <f t="shared" si="0"/>
        <v>"[LANGUAGE] " &amp; $B$6 &amp; " | " &amp;</v>
      </c>
      <c r="F12" s="54" t="s">
        <v>463</v>
      </c>
    </row>
    <row r="13" spans="2:29">
      <c r="B13" s="76" t="s">
        <v>461</v>
      </c>
      <c r="C13" s="54" t="s">
        <v>473</v>
      </c>
      <c r="D13" s="95" t="s">
        <v>474</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463</v>
      </c>
    </row>
    <row r="14" spans="2:29">
      <c r="B14" s="84" t="s">
        <v>462</v>
      </c>
      <c r="C14" s="54" t="s">
        <v>472</v>
      </c>
      <c r="D14" s="95"/>
      <c r="E14" s="78" t="str">
        <f t="shared" si="0"/>
        <v/>
      </c>
      <c r="F14" s="54" t="s">
        <v>463</v>
      </c>
    </row>
    <row r="15" spans="2:29">
      <c r="B15" s="84" t="s">
        <v>462</v>
      </c>
      <c r="C15" s="54" t="s">
        <v>472</v>
      </c>
      <c r="D15" s="95"/>
      <c r="E15" s="78" t="str">
        <f t="shared" si="0"/>
        <v/>
      </c>
      <c r="F15" s="54" t="s">
        <v>463</v>
      </c>
    </row>
    <row r="16" spans="2:29">
      <c r="B16" s="84" t="s">
        <v>462</v>
      </c>
      <c r="C16" s="54" t="s">
        <v>472</v>
      </c>
      <c r="D16" s="95"/>
      <c r="E16" s="78" t="str">
        <f t="shared" si="0"/>
        <v/>
      </c>
      <c r="F16" s="54" t="s">
        <v>463</v>
      </c>
    </row>
    <row r="17" spans="2:6">
      <c r="B17" s="84" t="s">
        <v>462</v>
      </c>
      <c r="C17" s="54" t="s">
        <v>414</v>
      </c>
      <c r="D17" s="95" t="s">
        <v>825</v>
      </c>
      <c r="E17" s="78" t="str">
        <f t="shared" si="0"/>
        <v>"[CODE CONSTRAINTS] Single logical flow (no unnecessary complexity) - CRITICAL PROHIBITION: Do NOT include 'if __name__ == '__main__':' blocks or 'pass' statements. Write scripts as flat, top-level execution flows. | " &amp;</v>
      </c>
      <c r="F17" s="54" t="s">
        <v>463</v>
      </c>
    </row>
    <row r="18" spans="2:6">
      <c r="B18" s="84" t="s">
        <v>462</v>
      </c>
      <c r="C18" s="54" t="s">
        <v>415</v>
      </c>
      <c r="D18" s="95" t="s">
        <v>477</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463</v>
      </c>
    </row>
    <row r="19" spans="2:6">
      <c r="B19" s="84" t="s">
        <v>462</v>
      </c>
      <c r="C19" s="54" t="s">
        <v>416</v>
      </c>
      <c r="D19" s="95" t="s">
        <v>479</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463</v>
      </c>
    </row>
    <row r="20" spans="2:6">
      <c r="B20" s="84" t="s">
        <v>462</v>
      </c>
      <c r="C20" s="54" t="s">
        <v>425</v>
      </c>
      <c r="D20" s="95" t="s">
        <v>539</v>
      </c>
      <c r="E20" s="78" t="str">
        <f t="shared" si="0"/>
        <v>"[FILE HANDLING RULE] Use correct loaders and enforce encoding='utf-8' and newline='' when applicable | " &amp;</v>
      </c>
      <c r="F20" s="54" t="s">
        <v>463</v>
      </c>
    </row>
    <row r="21" spans="2:6">
      <c r="B21" s="84" t="s">
        <v>462</v>
      </c>
      <c r="C21" s="54" t="s">
        <v>432</v>
      </c>
      <c r="D21" s="95" t="s">
        <v>699</v>
      </c>
      <c r="E21" s="78" t="str">
        <f t="shared" si="0"/>
        <v>"[SUPPORT FILES RULE] If env/config is used, include: 1. Instructional sentence 2. File content in markdown code block 3. BEFORE the main code | " &amp;</v>
      </c>
      <c r="F21" s="54" t="s">
        <v>463</v>
      </c>
    </row>
    <row r="22" spans="2:6">
      <c r="B22" s="84" t="s">
        <v>462</v>
      </c>
      <c r="C22" s="54" t="s">
        <v>449</v>
      </c>
      <c r="D22" s="95" t="s">
        <v>475</v>
      </c>
      <c r="E22" s="78" t="str">
        <f t="shared" si="0"/>
        <v>"[OUTPUT FORMAT RULE] This: " &amp; IF(F9&gt;=10, "Monetary values formatted with '$', commas, 2 decimals using f-strings.", "Print raw numeric outputs directly without forcing custom monetary formatting structures yet.")&amp;" | " &amp;</v>
      </c>
      <c r="F22" s="54" t="s">
        <v>463</v>
      </c>
    </row>
    <row r="23" spans="2:6">
      <c r="B23" s="84" t="s">
        <v>462</v>
      </c>
      <c r="C23" s="54" t="s">
        <v>429</v>
      </c>
      <c r="D23" s="95" t="s">
        <v>689</v>
      </c>
      <c r="E23" s="78" t="str">
        <f t="shared" si="0"/>
        <v>"[BOOLEAN HANDLING RULE] Normalize boolean values before comparison | " &amp;</v>
      </c>
      <c r="F23" s="54" t="s">
        <v>463</v>
      </c>
    </row>
    <row r="24" spans="2:6">
      <c r="B24" s="84" t="s">
        <v>462</v>
      </c>
      <c r="C24" s="54" t="s">
        <v>427</v>
      </c>
      <c r="D24" s="95" t="s">
        <v>687</v>
      </c>
      <c r="E24" s="78" t="str">
        <f t="shared" si="0"/>
        <v>"[DATA TYPE RULE] Explicit casting required before calculations | " &amp;</v>
      </c>
      <c r="F24" s="54" t="s">
        <v>463</v>
      </c>
    </row>
    <row r="25" spans="2:6">
      <c r="B25" s="84" t="s">
        <v>462</v>
      </c>
      <c r="C25" s="54" t="s">
        <v>428</v>
      </c>
      <c r="D25" s="95" t="s">
        <v>688</v>
      </c>
      <c r="E25" s="78" t="str">
        <f t="shared" si="0"/>
        <v>"[DATA ROBUSTNESS RULE] Handle missing, malformed, or inconsistent data safely | " &amp;</v>
      </c>
      <c r="F25" s="54" t="s">
        <v>463</v>
      </c>
    </row>
    <row r="26" spans="2:6">
      <c r="B26" s="85" t="s">
        <v>532</v>
      </c>
      <c r="C26" s="54" t="s">
        <v>453</v>
      </c>
      <c r="D26" s="95" t="s">
        <v>454</v>
      </c>
      <c r="E26" s="78" t="str">
        <f t="shared" si="0"/>
        <v>"[HEADER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v>
      </c>
      <c r="F26" s="54" t="s">
        <v>463</v>
      </c>
    </row>
    <row r="27" spans="2:6">
      <c r="B27" s="85" t="s">
        <v>532</v>
      </c>
      <c r="C27" s="54" t="s">
        <v>424</v>
      </c>
      <c r="D27" s="95" t="s">
        <v>466</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463</v>
      </c>
    </row>
    <row r="28" spans="2:6">
      <c r="B28" s="85" t="s">
        <v>532</v>
      </c>
      <c r="C28" s="54" t="s">
        <v>405</v>
      </c>
      <c r="D28" s="95" t="s">
        <v>406</v>
      </c>
      <c r="E28" s="78" t="str">
        <f t="shared" si="0"/>
        <v>"[PERSONA RULE] Act as a friendly, clear tutor | " &amp;</v>
      </c>
      <c r="F28" s="54" t="s">
        <v>463</v>
      </c>
    </row>
    <row r="29" spans="2:6">
      <c r="B29" s="85" t="s">
        <v>532</v>
      </c>
      <c r="C29" s="54" t="s">
        <v>397</v>
      </c>
      <c r="D29" s="95" t="s">
        <v>398</v>
      </c>
      <c r="E29" s="78" t="str">
        <f t="shared" si="0"/>
        <v>"[TASK] Teach and explain concepts clearly with correct code examples | " &amp;</v>
      </c>
      <c r="F29" s="54" t="s">
        <v>463</v>
      </c>
    </row>
    <row r="30" spans="2:6">
      <c r="B30" s="85" t="s">
        <v>532</v>
      </c>
      <c r="C30" s="54" t="s">
        <v>412</v>
      </c>
      <c r="D30" s="95" t="s">
        <v>413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463</v>
      </c>
    </row>
    <row r="31" spans="2:6">
      <c r="B31" s="85" t="s">
        <v>532</v>
      </c>
      <c r="C31" s="54" t="s">
        <v>417</v>
      </c>
      <c r="D31" s="95" t="s">
        <v>467</v>
      </c>
      <c r="E31" s="78" t="str">
        <f t="shared" si="0"/>
        <v>"[CODE QUALITY RULE] Code MUST be clean, readable, educational, executable, and produce correct and accurate results | " &amp;</v>
      </c>
      <c r="F31" s="54" t="s">
        <v>463</v>
      </c>
    </row>
    <row r="32" spans="2:6">
      <c r="B32" s="85" t="s">
        <v>532</v>
      </c>
      <c r="C32" s="54" t="s">
        <v>418</v>
      </c>
      <c r="D32" s="95" t="s">
        <v>419</v>
      </c>
      <c r="E32" s="78" t="str">
        <f t="shared" si="0"/>
        <v>"[COMMENT RULE - STRICT] Code MUST include sufficient inline comments explaining important lines and logical blocks | " &amp;</v>
      </c>
      <c r="F32" s="54" t="s">
        <v>463</v>
      </c>
    </row>
    <row r="33" spans="2:6">
      <c r="B33" s="85" t="s">
        <v>532</v>
      </c>
      <c r="C33" s="54" t="s">
        <v>420</v>
      </c>
      <c r="D33" s="95" t="s">
        <v>421</v>
      </c>
      <c r="E33" s="78" t="str">
        <f t="shared" si="0"/>
        <v>"[COMMENT DEPTH RULE] Comments MUST explain WHAT the code does AND WHY it is written that way | " &amp;</v>
      </c>
      <c r="F33" s="54" t="s">
        <v>463</v>
      </c>
    </row>
    <row r="34" spans="2:6">
      <c r="B34" s="85" t="s">
        <v>532</v>
      </c>
      <c r="C34" s="54" t="s">
        <v>435</v>
      </c>
      <c r="D34" s="95" t="s">
        <v>436</v>
      </c>
      <c r="E34" s="78" t="str">
        <f t="shared" si="0"/>
        <v>"[EXPLANATION RULE] Explanation within 'Mini-Lección' MUST explain WHAT, WHY, HOW, and real-world context concisely | " &amp;</v>
      </c>
      <c r="F34" s="54" t="s">
        <v>463</v>
      </c>
    </row>
    <row r="35" spans="2:6">
      <c r="B35" s="85" t="s">
        <v>532</v>
      </c>
      <c r="C35" s="54" t="s">
        <v>437</v>
      </c>
      <c r="D35" s="95" t="s">
        <v>438</v>
      </c>
      <c r="E35" s="78" t="str">
        <f t="shared" si="0"/>
        <v>"[LEARNING RULE] Each example MUST highlight a key insight | " &amp;</v>
      </c>
      <c r="F35" s="54" t="s">
        <v>463</v>
      </c>
    </row>
    <row r="36" spans="2:6">
      <c r="B36" s="85" t="s">
        <v>532</v>
      </c>
      <c r="C36" s="54" t="s">
        <v>439</v>
      </c>
      <c r="D36" s="95" t="s">
        <v>440</v>
      </c>
      <c r="E36" s="78" t="str">
        <f t="shared" si="0"/>
        <v>"[COMMON MISTAKES RULE] Include a short mistake note after each example | " &amp;</v>
      </c>
      <c r="F36" s="54" t="s">
        <v>463</v>
      </c>
    </row>
    <row r="37" spans="2:6">
      <c r="B37" s="85" t="s">
        <v>532</v>
      </c>
      <c r="C37" s="54" t="s">
        <v>441</v>
      </c>
      <c r="D37" s="95" t="s">
        <v>442</v>
      </c>
      <c r="E37" s="78" t="str">
        <f t="shared" si="0"/>
        <v>"[MINI CHALLENGE RULE] Include a short reinforcement question after each example | " &amp;</v>
      </c>
      <c r="F37" s="54" t="s">
        <v>463</v>
      </c>
    </row>
    <row r="38" spans="2:6">
      <c r="B38" s="85" t="s">
        <v>532</v>
      </c>
      <c r="C38" s="54" t="s">
        <v>443</v>
      </c>
      <c r="D38" s="95" t="s">
        <v>444</v>
      </c>
      <c r="E38" s="78" t="str">
        <f t="shared" si="0"/>
        <v>"[REAL WORLD RULE] Connect each example to a real-world use case | " &amp;</v>
      </c>
      <c r="F38" s="54" t="s">
        <v>463</v>
      </c>
    </row>
    <row r="39" spans="2:6">
      <c r="B39" s="85" t="s">
        <v>532</v>
      </c>
      <c r="C39" s="54" t="s">
        <v>445</v>
      </c>
      <c r="D39" s="95" t="s">
        <v>446</v>
      </c>
      <c r="E39" s="78" t="str">
        <f t="shared" si="0"/>
        <v>"[FORMAT RULE] Only valid markdown code blocks allowed | " &amp;</v>
      </c>
      <c r="F39" s="54" t="s">
        <v>463</v>
      </c>
    </row>
    <row r="40" spans="2:6">
      <c r="B40" s="85" t="s">
        <v>532</v>
      </c>
      <c r="C40" s="54" t="s">
        <v>447</v>
      </c>
      <c r="D40" s="95" t="s">
        <v>448</v>
      </c>
      <c r="E40" s="78" t="str">
        <f t="shared" si="0"/>
        <v>"[LANGUAGE TAG RULE] ALWAYS label markdown code blocks with the correct underlying programming language (e.g., python, javascript, sql) | " &amp;</v>
      </c>
      <c r="F40" s="54" t="s">
        <v>463</v>
      </c>
    </row>
    <row r="41" spans="2:6">
      <c r="B41" s="85" t="s">
        <v>532</v>
      </c>
      <c r="C41" s="54" t="s">
        <v>450</v>
      </c>
      <c r="D41" s="95" t="s">
        <v>451</v>
      </c>
      <c r="E41" s="78" t="str">
        <f t="shared" si="0"/>
        <v>"[CONSISTENCY RULE] All examples MUST have similar complexity and length | " &amp;</v>
      </c>
      <c r="F41" s="54" t="s">
        <v>463</v>
      </c>
    </row>
    <row r="42" spans="2:6">
      <c r="B42" s="85" t="s">
        <v>532</v>
      </c>
      <c r="C42" s="54" t="s">
        <v>452</v>
      </c>
      <c r="D42" s="95" t="s">
        <v>476</v>
      </c>
      <c r="E42" s="78" t="str">
        <f t="shared" si="0"/>
        <v>"[FINAL OUTPUT RULE] Include Key Takeaway section at the end | " &amp; IF(AJ9&lt;&gt;"", AJ9, "") &amp;" | " &amp;</v>
      </c>
      <c r="F42" s="54" t="s">
        <v>463</v>
      </c>
    </row>
    <row r="43" spans="2:6">
      <c r="B43" s="85" t="s">
        <v>532</v>
      </c>
      <c r="C43" s="54" t="s">
        <v>409</v>
      </c>
      <c r="D43" s="95" t="s">
        <v>471</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463</v>
      </c>
    </row>
    <row r="44" spans="2:6">
      <c r="B44" s="85" t="s">
        <v>532</v>
      </c>
      <c r="C44" s="54" t="s">
        <v>410</v>
      </c>
      <c r="D44" s="95" t="s">
        <v>411</v>
      </c>
      <c r="E44" s="78" t="str">
        <f t="shared" si="0"/>
        <v>"[DATA SUMMARY FORMAT RULE] When a dataset is present, you MUST display IMMEDIATELY AFTER THE HEADER: Dataset Summary: - File Type: - Columns / Fields: - Data Types: - Notes: | " &amp;</v>
      </c>
      <c r="F44" s="54" t="s">
        <v>463</v>
      </c>
    </row>
    <row r="45" spans="2:6">
      <c r="B45" s="85" t="s">
        <v>532</v>
      </c>
      <c r="C45" s="54" t="s">
        <v>430</v>
      </c>
      <c r="D45" s="95" t="s">
        <v>431</v>
      </c>
      <c r="E45" s="78" t="str">
        <f t="shared" si="0"/>
        <v>"[DATA CONSISTENCY RULE] Respect dataset schema | " &amp;</v>
      </c>
      <c r="F45" s="54" t="s">
        <v>463</v>
      </c>
    </row>
    <row r="46" spans="2:6">
      <c r="B46" s="85" t="s">
        <v>532</v>
      </c>
      <c r="C46" s="54" t="s">
        <v>422</v>
      </c>
      <c r="D46" s="95" t="s">
        <v>423</v>
      </c>
      <c r="E46" s="78" t="str">
        <f t="shared" si="0"/>
        <v>"[COMMENT DENSITY RULE] Beginner = high, Intermediate = medium, Advanced = lower but present in key logic | " &amp;</v>
      </c>
      <c r="F46" s="54" t="s">
        <v>463</v>
      </c>
    </row>
    <row r="47" spans="2:6">
      <c r="B47" s="85" t="s">
        <v>532</v>
      </c>
      <c r="C47" s="54" t="s">
        <v>433</v>
      </c>
      <c r="D47" s="95" t="s">
        <v>434</v>
      </c>
      <c r="E47" s="78" t="str">
        <f t="shared" si="0"/>
        <v>"[DIFFICULTY RULE] Complexity MUST match level | " &amp;</v>
      </c>
      <c r="F47" s="54" t="s">
        <v>463</v>
      </c>
    </row>
    <row r="48" spans="2:6">
      <c r="B48" s="85" t="s">
        <v>532</v>
      </c>
      <c r="C48" s="54" t="s">
        <v>455</v>
      </c>
      <c r="D48" s="95" t="s">
        <v>456</v>
      </c>
      <c r="E48" s="78" t="str">
        <f t="shared" si="0"/>
        <v>"[OUTPUT] Only header, introduction, examples, outputs, notes, summary, and footer | " &amp;</v>
      </c>
      <c r="F48" s="54" t="s">
        <v>463</v>
      </c>
    </row>
    <row r="49" spans="2:6">
      <c r="B49" s="85" t="s">
        <v>532</v>
      </c>
      <c r="C49" s="54" t="s">
        <v>459</v>
      </c>
      <c r="D49" s="95" t="s">
        <v>478</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463</v>
      </c>
    </row>
    <row r="50" spans="2:6">
      <c r="B50" s="85"/>
      <c r="C50" s="54"/>
      <c r="D50" s="95"/>
      <c r="E50" s="89" t="str">
        <f>"IF(H9=""PROJECT"", Z9, """"))"</f>
        <v>IF(H9="PROJECT", Z9, ""))</v>
      </c>
      <c r="F50" s="54"/>
    </row>
    <row r="51" spans="2:6">
      <c r="B51" s="75"/>
      <c r="C51" s="75"/>
      <c r="E51" s="87"/>
    </row>
    <row r="52" spans="2:6">
      <c r="B52" s="75"/>
      <c r="C52" s="75"/>
      <c r="E52" s="87"/>
    </row>
    <row r="53" spans="2:6" ht="36">
      <c r="B53" s="80" t="s">
        <v>742</v>
      </c>
      <c r="C53" s="75"/>
      <c r="E53" s="87"/>
    </row>
    <row r="54" spans="2:6">
      <c r="B54" s="77" t="s">
        <v>518</v>
      </c>
      <c r="C54" s="77" t="s">
        <v>884</v>
      </c>
      <c r="D54" s="77" t="s">
        <v>885</v>
      </c>
      <c r="E54" s="89" t="s">
        <v>519</v>
      </c>
      <c r="F54" s="32" t="s">
        <v>463</v>
      </c>
    </row>
    <row r="55" spans="2:6">
      <c r="B55" s="54" t="s">
        <v>461</v>
      </c>
      <c r="C55" s="54" t="s">
        <v>397</v>
      </c>
      <c r="D55" s="95" t="s">
        <v>524</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463</v>
      </c>
    </row>
    <row r="56" spans="2:6">
      <c r="B56" s="54" t="s">
        <v>461</v>
      </c>
      <c r="C56" s="54" t="s">
        <v>503</v>
      </c>
      <c r="D56" s="95" t="s">
        <v>504</v>
      </c>
      <c r="E56" s="78" t="str">
        <f t="shared" ref="E56:E78" si="1">IF(D56="","",""""&amp;C56&amp;" "&amp;IF(C56="[FOOTER RULE - STRICT]",D56,IF(RIGHT(D56,6)=" | "&amp;CHAR(34)&amp;" &amp;",D56,D56&amp;" | "&amp;CHAR(34)&amp;" &amp;")))</f>
        <v>"[TOPICS USED] " &amp; B9 &amp; " | " &amp;</v>
      </c>
      <c r="F56" s="32" t="s">
        <v>463</v>
      </c>
    </row>
    <row r="57" spans="2:6">
      <c r="B57" s="54" t="s">
        <v>461</v>
      </c>
      <c r="C57" s="54" t="s">
        <v>401</v>
      </c>
      <c r="D57" s="95" t="s">
        <v>402</v>
      </c>
      <c r="E57" s="78" t="str">
        <f t="shared" si="1"/>
        <v>"[LEVEL] " &amp; G9 &amp; " | " &amp;</v>
      </c>
      <c r="F57" s="32" t="s">
        <v>463</v>
      </c>
    </row>
    <row r="58" spans="2:6">
      <c r="B58" s="54" t="s">
        <v>461</v>
      </c>
      <c r="C58" s="54" t="s">
        <v>469</v>
      </c>
      <c r="D58" s="95" t="s">
        <v>523</v>
      </c>
      <c r="E58" s="78" t="str">
        <f t="shared" si="1"/>
        <v>"[LIBRARY BEING LEARNED] " &amp; $I$3 &amp; " | " &amp;</v>
      </c>
      <c r="F58" s="32" t="s">
        <v>463</v>
      </c>
    </row>
    <row r="59" spans="2:6">
      <c r="B59" s="54" t="s">
        <v>461</v>
      </c>
      <c r="C59" s="54" t="s">
        <v>407</v>
      </c>
      <c r="D59" s="95" t="s">
        <v>505</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463</v>
      </c>
    </row>
    <row r="60" spans="2:6">
      <c r="B60" s="54" t="s">
        <v>461</v>
      </c>
      <c r="C60" s="54" t="s">
        <v>794</v>
      </c>
      <c r="D60" s="95" t="s">
        <v>785</v>
      </c>
      <c r="E60" s="78" t="str">
        <f t="shared" si="1"/>
        <v>"[LANGUAGE SEED CONTEXT] " &amp; IF($AE$7 = "", "Language Seed Not Necessary", "You MUST strictly follow this seed context to enhance, adapt, and naturalize your tone, vocabulary, and instructional quality in " &amp; $B$6 &amp; ": " &amp; $AE$7) &amp; " | " &amp;</v>
      </c>
      <c r="F60" s="32" t="s">
        <v>463</v>
      </c>
    </row>
    <row r="61" spans="2:6">
      <c r="B61" s="54" t="s">
        <v>461</v>
      </c>
      <c r="C61" s="54" t="s">
        <v>457</v>
      </c>
      <c r="D61" s="95" t="s">
        <v>458</v>
      </c>
      <c r="E61" s="78" t="str">
        <f t="shared" si="1"/>
        <v>"[LANGUAGE] " &amp; $B$6 &amp; " | " &amp;</v>
      </c>
      <c r="F61" s="32" t="s">
        <v>463</v>
      </c>
    </row>
    <row r="62" spans="2:6">
      <c r="B62" s="54" t="s">
        <v>462</v>
      </c>
      <c r="C62" s="54" t="s">
        <v>472</v>
      </c>
      <c r="D62" s="95"/>
      <c r="E62" s="78" t="str">
        <f t="shared" ref="E62:E63" si="2">IF(D62="","",""""&amp;C62&amp;" "&amp;IF(C62="[FOOTER RULE - STRICT]",D62,IF(RIGHT(D62,6)=" | "&amp;CHAR(34)&amp;" &amp;",D62,D62&amp;" | "&amp;CHAR(34)&amp;" &amp;")))</f>
        <v/>
      </c>
      <c r="F62" s="32" t="s">
        <v>463</v>
      </c>
    </row>
    <row r="63" spans="2:6">
      <c r="B63" s="54" t="s">
        <v>462</v>
      </c>
      <c r="C63" s="54" t="s">
        <v>472</v>
      </c>
      <c r="D63" s="95"/>
      <c r="E63" s="78" t="str">
        <f t="shared" si="2"/>
        <v/>
      </c>
      <c r="F63" s="32" t="s">
        <v>463</v>
      </c>
    </row>
    <row r="64" spans="2:6">
      <c r="B64" s="54" t="s">
        <v>462</v>
      </c>
      <c r="C64" s="54" t="s">
        <v>414</v>
      </c>
      <c r="D64" s="95" t="s">
        <v>520</v>
      </c>
      <c r="E64" s="78" t="str">
        <f t="shared" si="1"/>
        <v>"[CODE CONSTRAINTS] MUST be between " &amp; IF(G9="Beginner", "25–40", IF(G9="Intermediate", "30–60", "40–100")) &amp; " lines (STRICT) - Multi-step flow " &amp; IF(G9&lt;&gt;"Advanced", "- NO classes ", "") &amp; " | " &amp;</v>
      </c>
      <c r="F64" s="32" t="s">
        <v>463</v>
      </c>
    </row>
    <row r="65" spans="2:6">
      <c r="B65" s="54" t="s">
        <v>462</v>
      </c>
      <c r="C65" s="54" t="s">
        <v>416</v>
      </c>
      <c r="D65" s="95" t="s">
        <v>521</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463</v>
      </c>
    </row>
    <row r="66" spans="2:6">
      <c r="B66" s="54" t="s">
        <v>462</v>
      </c>
      <c r="C66" s="54" t="s">
        <v>509</v>
      </c>
      <c r="D66" s="95" t="s">
        <v>527</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463</v>
      </c>
    </row>
    <row r="67" spans="2:6">
      <c r="B67" s="54" t="s">
        <v>462</v>
      </c>
      <c r="C67" s="54" t="s">
        <v>428</v>
      </c>
      <c r="D67" s="95" t="s">
        <v>510</v>
      </c>
      <c r="E67" s="78" t="str">
        <f t="shared" si="1"/>
        <v>"[DATA ROBUSTNESS RULE] Handle real-world data safely | " &amp;</v>
      </c>
      <c r="F67" s="32" t="s">
        <v>463</v>
      </c>
    </row>
    <row r="68" spans="2:6">
      <c r="B68" s="54" t="s">
        <v>462</v>
      </c>
      <c r="C68" s="54" t="s">
        <v>425</v>
      </c>
      <c r="D68" s="95" t="s">
        <v>426</v>
      </c>
      <c r="E68" s="78" t="str">
        <f t="shared" si="1"/>
        <v>"[FILE HANDLING RULE] Use correct loaders and enforce encoding='utf-8' and newline='' when applicable | " &amp;</v>
      </c>
      <c r="F68" s="32" t="s">
        <v>463</v>
      </c>
    </row>
    <row r="69" spans="2:6">
      <c r="B69" s="54" t="s">
        <v>462</v>
      </c>
      <c r="C69" s="54" t="s">
        <v>432</v>
      </c>
      <c r="D69" s="95" t="s">
        <v>528</v>
      </c>
      <c r="E69" s="78" t="str">
        <f t="shared" si="1"/>
        <v>"[SUPPORT FILES RULE] IF an external configuration or data file is needed, include: 1. Short instructional sentence 2. File content in markdown code block 3. Place it strictly BEFORE the main code. | " &amp;</v>
      </c>
      <c r="F69" s="32" t="s">
        <v>463</v>
      </c>
    </row>
    <row r="70" spans="2:6">
      <c r="B70" s="85" t="s">
        <v>532</v>
      </c>
      <c r="C70" s="54" t="s">
        <v>409</v>
      </c>
      <c r="D70" s="95" t="s">
        <v>506</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463</v>
      </c>
    </row>
    <row r="71" spans="2:6">
      <c r="B71" s="85" t="s">
        <v>532</v>
      </c>
      <c r="C71" s="54" t="s">
        <v>412</v>
      </c>
      <c r="D71" s="95" t="s">
        <v>507</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463</v>
      </c>
    </row>
    <row r="72" spans="2:6">
      <c r="B72" s="85" t="s">
        <v>532</v>
      </c>
      <c r="C72" s="54" t="s">
        <v>417</v>
      </c>
      <c r="D72" s="95" t="s">
        <v>508</v>
      </c>
      <c r="E72" s="78" t="str">
        <f t="shared" si="1"/>
        <v>"[CODE QUALITY RULE] Code MUST be clean, readable, correct, and educational | " &amp;</v>
      </c>
      <c r="F72" s="32" t="s">
        <v>463</v>
      </c>
    </row>
    <row r="73" spans="2:6">
      <c r="B73" s="85" t="s">
        <v>532</v>
      </c>
      <c r="C73" s="54" t="s">
        <v>445</v>
      </c>
      <c r="D73" s="95" t="s">
        <v>511</v>
      </c>
      <c r="E73" s="78" t="str">
        <f t="shared" si="1"/>
        <v>"[FORMAT RULE] Only markdown code blocks allowed | " &amp;</v>
      </c>
      <c r="F73" s="32" t="s">
        <v>463</v>
      </c>
    </row>
    <row r="74" spans="2:6">
      <c r="B74" s="85" t="s">
        <v>532</v>
      </c>
      <c r="C74" s="54" t="s">
        <v>512</v>
      </c>
      <c r="D74" s="95" t="s">
        <v>513</v>
      </c>
      <c r="E74" s="78" t="str">
        <f t="shared" si="1"/>
        <v>"[EXECUTION RULE] Code MUST run and produce correct output | " &amp;</v>
      </c>
      <c r="F74" s="32" t="s">
        <v>463</v>
      </c>
    </row>
    <row r="75" spans="2:6">
      <c r="B75" s="85" t="s">
        <v>532</v>
      </c>
      <c r="C75" s="54" t="s">
        <v>450</v>
      </c>
      <c r="D75" s="95" t="s">
        <v>514</v>
      </c>
      <c r="E75" s="78" t="str">
        <f t="shared" si="1"/>
        <v>"[CONSISTENCY RULE] Project must match objective | " &amp;</v>
      </c>
      <c r="F75" s="32" t="s">
        <v>463</v>
      </c>
    </row>
    <row r="76" spans="2:6">
      <c r="B76" s="85" t="s">
        <v>532</v>
      </c>
      <c r="C76" s="54" t="s">
        <v>453</v>
      </c>
      <c r="D76" s="95" t="s">
        <v>515</v>
      </c>
      <c r="E76" s="78" t="str">
        <f t="shared" si="1"/>
        <v>"[HEADER RULE - STRICT] You MUST start your entire response EXACTLY with this markdown block (do not print anything before it):" &amp; CHAR(10) &amp; "### 🚀 Project #" &amp; F9 &amp; " | Stage 1 | " &amp; $I$2 &amp; " | 📊 Level: " &amp; G9 &amp; " | 🌐 Coding5s.com" &amp; CHAR(10) &amp; "**Project:** " &amp; J9 &amp; CHAR(10) &amp; "---" &amp; CHAR(10) &amp; " | " &amp;</v>
      </c>
      <c r="F76" s="32" t="s">
        <v>463</v>
      </c>
    </row>
    <row r="77" spans="2:6">
      <c r="B77" s="85" t="s">
        <v>532</v>
      </c>
      <c r="C77" s="54" t="s">
        <v>455</v>
      </c>
      <c r="D77" s="95" t="s">
        <v>516</v>
      </c>
      <c r="E77" s="78" t="str">
        <f t="shared" si="1"/>
        <v>"[OUTPUT] Only header, dataset notice, objective, support file, code planning, expected output, code, and footer | " &amp;</v>
      </c>
      <c r="F77" s="32" t="s">
        <v>463</v>
      </c>
    </row>
    <row r="78" spans="2:6">
      <c r="B78" s="85" t="s">
        <v>532</v>
      </c>
      <c r="C78" s="54" t="s">
        <v>459</v>
      </c>
      <c r="D78" s="95" t="s">
        <v>517</v>
      </c>
      <c r="E78" s="78" t="str">
        <f t="shared" si="1"/>
        <v>"[FOOTER RULE - STRICT] End your entire response EXACTLY with this markdown string (ensure all code blocks are closed before it):" &amp; CHAR(10) &amp; "---" &amp; CHAR(10) &amp; "⚡ *Coding5s System — Learn Programming by Writing Code*")</v>
      </c>
      <c r="F78" s="32" t="s">
        <v>463</v>
      </c>
    </row>
    <row r="79" spans="2:6">
      <c r="E79" s="87"/>
      <c r="F79" t="s">
        <v>463</v>
      </c>
    </row>
    <row r="81" spans="2:6" ht="36">
      <c r="B81" s="81" t="s">
        <v>526</v>
      </c>
    </row>
    <row r="82" spans="2:6">
      <c r="B82" s="77" t="s">
        <v>460</v>
      </c>
      <c r="C82" s="77" t="s">
        <v>884</v>
      </c>
      <c r="D82" s="77" t="s">
        <v>885</v>
      </c>
      <c r="E82" s="89" t="s">
        <v>480</v>
      </c>
      <c r="F82" s="54" t="s">
        <v>463</v>
      </c>
    </row>
    <row r="83" spans="2:6">
      <c r="B83" s="54" t="s">
        <v>461</v>
      </c>
      <c r="C83" s="54" t="s">
        <v>481</v>
      </c>
      <c r="D83" s="95" t="s">
        <v>497</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463</v>
      </c>
    </row>
    <row r="84" spans="2:6">
      <c r="B84" s="54" t="s">
        <v>461</v>
      </c>
      <c r="C84" s="54" t="s">
        <v>482</v>
      </c>
      <c r="D84" s="95" t="s">
        <v>492</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463</v>
      </c>
    </row>
    <row r="85" spans="2:6">
      <c r="B85" s="54" t="s">
        <v>461</v>
      </c>
      <c r="C85" s="54" t="s">
        <v>483</v>
      </c>
      <c r="D85" s="95" t="s">
        <v>493</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463</v>
      </c>
    </row>
    <row r="86" spans="2:6">
      <c r="B86" s="54" t="s">
        <v>461</v>
      </c>
      <c r="C86" s="54" t="s">
        <v>469</v>
      </c>
      <c r="D86" s="95" t="s">
        <v>523</v>
      </c>
      <c r="E86" s="78"/>
      <c r="F86" s="54"/>
    </row>
    <row r="87" spans="2:6">
      <c r="B87" s="54" t="s">
        <v>461</v>
      </c>
      <c r="C87" s="54" t="s">
        <v>407</v>
      </c>
      <c r="D87" s="95" t="s">
        <v>495</v>
      </c>
      <c r="E87" s="78" t="str">
        <f t="shared" si="3"/>
        <v>"[LANGUAGE CONSISTENCY RULE] ALL output text MUST be written strictly in (" &amp; $B$6 &amp; "). | " &amp;</v>
      </c>
      <c r="F87" s="54" t="s">
        <v>463</v>
      </c>
    </row>
    <row r="88" spans="2:6">
      <c r="B88" s="54" t="s">
        <v>461</v>
      </c>
      <c r="C88" s="54" t="s">
        <v>794</v>
      </c>
      <c r="D88" s="95" t="s">
        <v>785</v>
      </c>
      <c r="E88" s="78" t="str">
        <f t="shared" si="3"/>
        <v>"[LANGUAGE SEED CONTEXT] " &amp; IF($AE$7 = "", "Language Seed Not Necessary", "You MUST strictly follow this seed context to enhance, adapt, and naturalize your tone, vocabulary, and instructional quality in " &amp; $B$6 &amp; ": " &amp; $AE$7) &amp; " | " &amp;</v>
      </c>
      <c r="F88" s="54" t="s">
        <v>463</v>
      </c>
    </row>
    <row r="89" spans="2:6">
      <c r="B89" s="54" t="s">
        <v>461</v>
      </c>
      <c r="C89" s="54" t="s">
        <v>457</v>
      </c>
      <c r="D89" s="95" t="s">
        <v>498</v>
      </c>
      <c r="E89" s="78" t="str">
        <f>IF(D89="","",""""&amp;C89&amp;" "&amp;IF(C89="[FOOTER RULE - STRICT]",D89,IF(RIGHT(D89,6)=" | "&amp;CHAR(34)&amp;" &amp;",D89,D89&amp;" | "&amp;CHAR(34)&amp;" &amp;")))</f>
        <v>"[LANGUAGE] " &amp; $B$6 &amp;" | " &amp;</v>
      </c>
      <c r="F89" s="54" t="s">
        <v>463</v>
      </c>
    </row>
    <row r="90" spans="2:6">
      <c r="B90" s="54" t="s">
        <v>462</v>
      </c>
      <c r="C90" s="54" t="s">
        <v>472</v>
      </c>
      <c r="D90" s="95"/>
      <c r="E90" s="78" t="str">
        <f t="shared" ref="E90:E91" si="4">IF(D90="","",""""&amp;C90&amp;" "&amp;IF(C90="[FOOTER RULE - STRICT]",D90,IF(RIGHT(D90,6)=" | "&amp;CHAR(34)&amp;" &amp;",D90,D90&amp;" | "&amp;CHAR(34)&amp;" &amp;")))</f>
        <v/>
      </c>
      <c r="F90" s="54" t="s">
        <v>463</v>
      </c>
    </row>
    <row r="91" spans="2:6">
      <c r="B91" s="54" t="s">
        <v>462</v>
      </c>
      <c r="C91" s="54" t="s">
        <v>472</v>
      </c>
      <c r="D91" s="95"/>
      <c r="E91" s="78" t="str">
        <f t="shared" si="4"/>
        <v/>
      </c>
      <c r="F91" s="54" t="s">
        <v>463</v>
      </c>
    </row>
    <row r="92" spans="2:6">
      <c r="B92" s="54" t="s">
        <v>462</v>
      </c>
      <c r="C92" s="54" t="s">
        <v>489</v>
      </c>
      <c r="D92" s="95" t="s">
        <v>500</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463</v>
      </c>
    </row>
    <row r="93" spans="2:6">
      <c r="B93" s="54" t="s">
        <v>462</v>
      </c>
      <c r="C93" s="54" t="s">
        <v>490</v>
      </c>
      <c r="D93" s="95" t="s">
        <v>499</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463</v>
      </c>
    </row>
    <row r="94" spans="2:6">
      <c r="B94" s="85" t="s">
        <v>532</v>
      </c>
      <c r="C94" s="54" t="s">
        <v>409</v>
      </c>
      <c r="D94" s="95" t="s">
        <v>496</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463</v>
      </c>
    </row>
    <row r="95" spans="2:6">
      <c r="B95" s="85" t="s">
        <v>532</v>
      </c>
      <c r="C95" s="54" t="s">
        <v>484</v>
      </c>
      <c r="D95" s="95" t="s">
        <v>501</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463</v>
      </c>
    </row>
    <row r="96" spans="2:6">
      <c r="B96" s="85" t="s">
        <v>532</v>
      </c>
      <c r="C96" s="54" t="s">
        <v>397</v>
      </c>
      <c r="D96" s="95" t="s">
        <v>494</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463</v>
      </c>
    </row>
    <row r="97" spans="2:6">
      <c r="B97" s="85" t="s">
        <v>532</v>
      </c>
      <c r="C97" s="54" t="s">
        <v>485</v>
      </c>
      <c r="D97" s="95" t="s">
        <v>580</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463</v>
      </c>
    </row>
    <row r="98" spans="2:6">
      <c r="B98" s="85" t="s">
        <v>532</v>
      </c>
      <c r="C98" s="54" t="s">
        <v>486</v>
      </c>
      <c r="D98" s="95" t="s">
        <v>576</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463</v>
      </c>
    </row>
    <row r="99" spans="2:6">
      <c r="B99" s="85" t="s">
        <v>532</v>
      </c>
      <c r="C99" s="54" t="s">
        <v>487</v>
      </c>
      <c r="D99" s="95" t="s">
        <v>579</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463</v>
      </c>
    </row>
    <row r="100" spans="2:6">
      <c r="B100" s="85" t="s">
        <v>532</v>
      </c>
      <c r="C100" s="54" t="s">
        <v>488</v>
      </c>
      <c r="D100" s="95" t="s">
        <v>502</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463</v>
      </c>
    </row>
    <row r="101" spans="2:6">
      <c r="B101" s="85" t="s">
        <v>532</v>
      </c>
      <c r="C101" s="54" t="s">
        <v>491</v>
      </c>
      <c r="D101" s="95" t="s">
        <v>577</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463</v>
      </c>
    </row>
    <row r="102" spans="2:6">
      <c r="B102" s="85" t="s">
        <v>532</v>
      </c>
      <c r="C102" s="54" t="s">
        <v>453</v>
      </c>
      <c r="D102" s="95" t="s">
        <v>795</v>
      </c>
      <c r="E102" s="78" t="str">
        <f t="shared" si="3"/>
        <v>"[HEADER RULE - STRICT] You MUST start your entire response exactly with the following RAW markdown block (do NOT strip the '#' characters):" &amp; CHAR(10) &amp; "### 🎓 Mentor Stage 1 | " &amp; IF(UPPER(H9)="PROJECT", "Project #", "Topic #") &amp; F9 &amp; " | Practice | " &amp; $I$2 &amp; " | 📊 Level: " &amp; G9 &amp; CHAR(10) &amp; "**" &amp; IF(UPPER(H9)="PROJECT", "Project", "Topic") &amp; ":** " &amp; I9 &amp; CHAR(10) &amp; "---" &amp; CHAR(10) &amp; " | " &amp;</v>
      </c>
      <c r="F102" s="54" t="s">
        <v>463</v>
      </c>
    </row>
    <row r="103" spans="2:6">
      <c r="B103" s="85" t="s">
        <v>532</v>
      </c>
      <c r="C103" s="54" t="s">
        <v>459</v>
      </c>
      <c r="D103" s="95" t="s">
        <v>578</v>
      </c>
      <c r="E103" s="78" t="str">
        <f t="shared" si="3"/>
        <v>"[FOOTER RULE - STRICT] End your response with: '--- ⚡ *Coding5s Mentor System — Eliminating Epistemic Debt*' | ","")</v>
      </c>
      <c r="F103" s="54" t="s">
        <v>463</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zoomScaleNormal="100" workbookViewId="0">
      <selection activeCell="E3" sqref="E3:E42"/>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741</v>
      </c>
      <c r="D2" s="82" t="s">
        <v>531</v>
      </c>
      <c r="H2" s="83" t="s">
        <v>529</v>
      </c>
      <c r="T2" s="83" t="s">
        <v>530</v>
      </c>
    </row>
    <row r="3" spans="2:29">
      <c r="B3" s="77" t="s">
        <v>460</v>
      </c>
      <c r="C3" s="77" t="s">
        <v>884</v>
      </c>
      <c r="D3" s="77" t="s">
        <v>885</v>
      </c>
      <c r="E3" s="89" t="s">
        <v>468</v>
      </c>
      <c r="F3" s="4" t="s">
        <v>463</v>
      </c>
      <c r="AC3" t="s">
        <v>463</v>
      </c>
    </row>
    <row r="4" spans="2:29">
      <c r="B4" s="76" t="s">
        <v>461</v>
      </c>
      <c r="C4" s="54" t="s">
        <v>395</v>
      </c>
      <c r="D4" s="94" t="s">
        <v>533</v>
      </c>
      <c r="E4" s="78" t="str">
        <f t="shared" ref="E4:E41" si="0">IF(D4="","",""""&amp;C4&amp;" "&amp;IF(C4="[FOOTER RULE - STRICT]",D4,IF(RIGHT(D4,6)=" | "&amp;CHAR(34)&amp;" &amp;",D4,D4&amp;" | "&amp;CHAR(34)&amp;" &amp;")))</f>
        <v>"[ROLE] Careless " &amp; $I$2 &amp; " Developer | " &amp;</v>
      </c>
      <c r="F4" s="54" t="s">
        <v>463</v>
      </c>
    </row>
    <row r="5" spans="2:29">
      <c r="B5" s="76" t="s">
        <v>461</v>
      </c>
      <c r="C5" s="54" t="s">
        <v>397</v>
      </c>
      <c r="D5" s="94" t="s">
        <v>534</v>
      </c>
      <c r="E5" s="78" t="str">
        <f t="shared" si="0"/>
        <v>"[TASK] Generate debugging challenges in " &amp; $I$2 &amp; " | | " &amp;</v>
      </c>
      <c r="F5" s="54" t="s">
        <v>463</v>
      </c>
    </row>
    <row r="6" spans="2:29">
      <c r="B6" s="76" t="s">
        <v>461</v>
      </c>
      <c r="C6" s="54" t="s">
        <v>399</v>
      </c>
      <c r="D6" s="94" t="s">
        <v>535</v>
      </c>
      <c r="E6" s="78" t="str">
        <f t="shared" si="0"/>
        <v>"[TOPIC] " &amp; I9 &amp; " | | " &amp;</v>
      </c>
      <c r="F6" s="54" t="s">
        <v>463</v>
      </c>
    </row>
    <row r="7" spans="2:29">
      <c r="B7" s="76" t="s">
        <v>461</v>
      </c>
      <c r="C7" s="54" t="s">
        <v>401</v>
      </c>
      <c r="D7" s="94" t="s">
        <v>536</v>
      </c>
      <c r="E7" s="78" t="str">
        <f t="shared" si="0"/>
        <v>"[LEVEL] " &amp; G9 &amp; " | | " &amp;</v>
      </c>
      <c r="F7" s="54" t="s">
        <v>463</v>
      </c>
    </row>
    <row r="8" spans="2:29">
      <c r="B8" s="76" t="s">
        <v>461</v>
      </c>
      <c r="C8" s="54" t="s">
        <v>403</v>
      </c>
      <c r="D8" s="94" t="s">
        <v>537</v>
      </c>
      <c r="E8" s="78" t="str">
        <f t="shared" si="0"/>
        <v>"[COUNT] " &amp; D9 &amp; " challenges | " &amp;</v>
      </c>
      <c r="F8" s="54" t="s">
        <v>463</v>
      </c>
    </row>
    <row r="9" spans="2:29">
      <c r="B9" s="76" t="s">
        <v>461</v>
      </c>
      <c r="C9" s="54" t="s">
        <v>469</v>
      </c>
      <c r="D9" s="94" t="s">
        <v>523</v>
      </c>
      <c r="E9" s="78" t="str">
        <f t="shared" si="0"/>
        <v>"[LIBRARY BEING LEARNED] " &amp; $I$3 &amp; " | " &amp;</v>
      </c>
      <c r="F9" s="54" t="s">
        <v>463</v>
      </c>
    </row>
    <row r="10" spans="2:29">
      <c r="B10" s="76" t="s">
        <v>461</v>
      </c>
      <c r="C10" s="54" t="s">
        <v>464</v>
      </c>
      <c r="D10" s="94" t="s">
        <v>470</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463</v>
      </c>
    </row>
    <row r="11" spans="2:29">
      <c r="B11" s="76" t="s">
        <v>461</v>
      </c>
      <c r="C11" s="54" t="s">
        <v>453</v>
      </c>
      <c r="D11" s="94" t="s">
        <v>538</v>
      </c>
      <c r="E11" s="78" t="str">
        <f t="shared" si="0"/>
        <v>"[HEADER RULE - STRICT] You MUST start your entire response EXACTLY with this markdown block (do not print anything before it):" &amp; CHAR(10) &amp; "### 🔹 Topic #" &amp; F9 &amp; " | Stage 2 🐛 Debug | " &amp; $I$2 &amp; " | 📊 Level: " &amp; G9 &amp; " | 🌐 Coding5s.com" &amp; CHAR(10) &amp; "Concept: " &amp; J9 &amp; CHAR(10) &amp; "---" &amp; CHAR(10) &amp; " | | " &amp;</v>
      </c>
      <c r="F11" s="54" t="s">
        <v>463</v>
      </c>
    </row>
    <row r="12" spans="2:29">
      <c r="B12" s="76" t="s">
        <v>461</v>
      </c>
      <c r="C12" s="54" t="s">
        <v>407</v>
      </c>
      <c r="D12" s="94" t="s">
        <v>408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463</v>
      </c>
    </row>
    <row r="13" spans="2:29">
      <c r="B13" s="76" t="s">
        <v>461</v>
      </c>
      <c r="C13" s="54" t="s">
        <v>794</v>
      </c>
      <c r="D13" s="94" t="s">
        <v>785</v>
      </c>
      <c r="E13" s="78" t="str">
        <f t="shared" si="0"/>
        <v>"[LANGUAGE SEED CONTEXT] " &amp; IF($AE$7 = "", "Language Seed Not Necessary", "You MUST strictly follow this seed context to enhance, adapt, and naturalize your tone, vocabulary, and instructional quality in " &amp; $B$6 &amp; ": " &amp; $AE$7) &amp; " | " &amp;</v>
      </c>
      <c r="F13" s="54" t="s">
        <v>463</v>
      </c>
    </row>
    <row r="14" spans="2:29">
      <c r="B14" s="84" t="s">
        <v>462</v>
      </c>
      <c r="C14" s="54" t="s">
        <v>472</v>
      </c>
      <c r="D14" s="94"/>
      <c r="E14" s="78" t="str">
        <f t="shared" si="0"/>
        <v/>
      </c>
      <c r="F14" s="54" t="s">
        <v>463</v>
      </c>
    </row>
    <row r="15" spans="2:29">
      <c r="B15" s="84" t="s">
        <v>462</v>
      </c>
      <c r="C15" s="54" t="s">
        <v>472</v>
      </c>
      <c r="D15" s="94"/>
      <c r="E15" s="78" t="str">
        <f t="shared" si="0"/>
        <v/>
      </c>
      <c r="F15" s="54" t="s">
        <v>463</v>
      </c>
    </row>
    <row r="16" spans="2:29">
      <c r="B16" s="84" t="s">
        <v>462</v>
      </c>
      <c r="C16" s="54" t="s">
        <v>425</v>
      </c>
      <c r="D16" s="94" t="s">
        <v>539</v>
      </c>
      <c r="E16" s="78" t="str">
        <f t="shared" si="0"/>
        <v>"[FILE HANDLING RULE] Use correct loaders and enforce encoding='utf-8' and newline='' when applicable | " &amp;</v>
      </c>
      <c r="F16" s="54" t="s">
        <v>463</v>
      </c>
    </row>
    <row r="17" spans="2:6">
      <c r="B17" s="84" t="s">
        <v>462</v>
      </c>
      <c r="C17" s="54" t="s">
        <v>427</v>
      </c>
      <c r="D17" s="94" t="s">
        <v>540</v>
      </c>
      <c r="E17" s="78" t="str">
        <f t="shared" si="0"/>
        <v>"[DATA TYPE RULE] Explicit casting required before comparisons or calculations | " &amp;</v>
      </c>
      <c r="F17" s="54" t="s">
        <v>463</v>
      </c>
    </row>
    <row r="18" spans="2:6">
      <c r="B18" s="54" t="s">
        <v>462</v>
      </c>
      <c r="C18" s="54" t="s">
        <v>541</v>
      </c>
      <c r="D18" s="94" t="s">
        <v>542</v>
      </c>
      <c r="E18" s="78" t="str">
        <f t="shared" si="0"/>
        <v>"[ENV USAGE RULE] Environment variables may be used but bugs MUST exist ONLY in code logic, NEVER in config files | " &amp;</v>
      </c>
      <c r="F18" s="54" t="s">
        <v>463</v>
      </c>
    </row>
    <row r="19" spans="2:6">
      <c r="B19" s="54" t="s">
        <v>462</v>
      </c>
      <c r="C19" s="54" t="s">
        <v>414</v>
      </c>
      <c r="D19" s="94" t="s">
        <v>543</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463</v>
      </c>
    </row>
    <row r="20" spans="2:6">
      <c r="B20" s="54" t="s">
        <v>532</v>
      </c>
      <c r="C20" s="54" t="s">
        <v>424</v>
      </c>
      <c r="D20" s="94" t="s">
        <v>544</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463</v>
      </c>
    </row>
    <row r="21" spans="2:6">
      <c r="B21" s="54" t="s">
        <v>532</v>
      </c>
      <c r="C21" s="54" t="s">
        <v>545</v>
      </c>
      <c r="D21" s="94" t="s">
        <v>546</v>
      </c>
      <c r="E21" s="78" t="str">
        <f t="shared" si="0"/>
        <v>"[COMMENT RULE] Do NOT include comments that reveal bugs | " &amp;</v>
      </c>
      <c r="F21" s="54" t="s">
        <v>463</v>
      </c>
    </row>
    <row r="22" spans="2:6">
      <c r="B22" s="54" t="s">
        <v>532</v>
      </c>
      <c r="C22" s="54" t="s">
        <v>445</v>
      </c>
      <c r="D22" s="94" t="s">
        <v>547</v>
      </c>
      <c r="E22" s="78" t="str">
        <f t="shared" si="0"/>
        <v>"[FORMAT RULE] Only valid markdown code blocks allowed | " &amp;</v>
      </c>
      <c r="F22" s="54" t="s">
        <v>463</v>
      </c>
    </row>
    <row r="23" spans="2:6">
      <c r="B23" s="54" t="s">
        <v>532</v>
      </c>
      <c r="C23" s="54" t="s">
        <v>447</v>
      </c>
      <c r="D23" s="94" t="s">
        <v>548</v>
      </c>
      <c r="E23" s="78" t="str">
        <f t="shared" si="0"/>
        <v>"[LANGUAGE TAG RULE] ALWAYS label markdown code blocks with the correct underlying programming language (e.g., python, javascript, sql) | " &amp;</v>
      </c>
      <c r="F23" s="54" t="s">
        <v>463</v>
      </c>
    </row>
    <row r="24" spans="2:6">
      <c r="B24" s="54" t="s">
        <v>532</v>
      </c>
      <c r="C24" s="54" t="s">
        <v>549</v>
      </c>
      <c r="D24" s="94" t="s">
        <v>550</v>
      </c>
      <c r="E24" s="78" t="str">
        <f t="shared" si="0"/>
        <v>"[STRICT MODE] If ANY rule is violated, regenerate entire response | " &amp;</v>
      </c>
      <c r="F24" s="54" t="s">
        <v>463</v>
      </c>
    </row>
    <row r="25" spans="2:6">
      <c r="B25" s="54" t="s">
        <v>532</v>
      </c>
      <c r="C25" s="54" t="s">
        <v>405</v>
      </c>
      <c r="D25" s="94" t="s">
        <v>551</v>
      </c>
      <c r="E25" s="78" t="str">
        <f t="shared" si="0"/>
        <v>"[PERSONA RULE] Use a careless, messy, slightly frustrated developer tone | " &amp;</v>
      </c>
      <c r="F25" s="54" t="s">
        <v>463</v>
      </c>
    </row>
    <row r="26" spans="2:6">
      <c r="B26" s="54" t="s">
        <v>532</v>
      </c>
      <c r="C26" s="54" t="s">
        <v>412</v>
      </c>
      <c r="D26" s="94" t="s">
        <v>552</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463</v>
      </c>
    </row>
    <row r="27" spans="2:6">
      <c r="B27" s="54" t="s">
        <v>532</v>
      </c>
      <c r="C27" s="54" t="s">
        <v>455</v>
      </c>
      <c r="D27" s="94" t="s">
        <v>553</v>
      </c>
      <c r="E27" s="78" t="str">
        <f t="shared" si="0"/>
        <v>"[OUTPUT] Only header, dataset summary (if any), email intro, challenges, and footer | " &amp;</v>
      </c>
      <c r="F27" s="54" t="s">
        <v>463</v>
      </c>
    </row>
    <row r="28" spans="2:6">
      <c r="B28" s="54" t="s">
        <v>532</v>
      </c>
      <c r="C28" s="54" t="s">
        <v>554</v>
      </c>
      <c r="D28" s="94" t="s">
        <v>555</v>
      </c>
      <c r="E28" s="78" t="str">
        <f t="shared" si="0"/>
        <v>"[STRUCTURE RULE] Do NOT rename sections. Do NOT add titles. Do NOT add extra text (except when required by SUPPORT FILES RULE) | " &amp;</v>
      </c>
      <c r="F28" s="54" t="s">
        <v>463</v>
      </c>
    </row>
    <row r="29" spans="2:6">
      <c r="B29" s="54" t="s">
        <v>532</v>
      </c>
      <c r="C29" s="54" t="s">
        <v>450</v>
      </c>
      <c r="D29" s="94" t="s">
        <v>556</v>
      </c>
      <c r="E29" s="78" t="str">
        <f t="shared" si="0"/>
        <v>"[CONSISTENCY RULE] All challenges MUST have similar complexity and length | " &amp;</v>
      </c>
      <c r="F29" s="54" t="s">
        <v>463</v>
      </c>
    </row>
    <row r="30" spans="2:6">
      <c r="B30" s="54" t="s">
        <v>532</v>
      </c>
      <c r="C30" s="54" t="s">
        <v>557</v>
      </c>
      <c r="D30" s="94" t="s">
        <v>558</v>
      </c>
      <c r="E30" s="78" t="str">
        <f t="shared" si="0"/>
        <v>"[BUG COMPLEXITY RULE] Must align with score (3 basic, 4 intermediate, 5 multi-step) | " &amp;</v>
      </c>
      <c r="F30" s="54" t="s">
        <v>463</v>
      </c>
    </row>
    <row r="31" spans="2:6">
      <c r="B31" s="54" t="s">
        <v>532</v>
      </c>
      <c r="C31" s="54" t="s">
        <v>559</v>
      </c>
      <c r="D31" s="94" t="s">
        <v>560</v>
      </c>
      <c r="E31" s="78" t="str">
        <f t="shared" si="0"/>
        <v>"[BUG RULE] Each challenge MUST include 2–3 bugs. | " &amp;</v>
      </c>
      <c r="F31" s="54" t="s">
        <v>463</v>
      </c>
    </row>
    <row r="32" spans="2:6">
      <c r="B32" s="54" t="s">
        <v>532</v>
      </c>
      <c r="C32" s="54" t="s">
        <v>561</v>
      </c>
      <c r="D32" s="94" t="s">
        <v>562</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463</v>
      </c>
    </row>
    <row r="33" spans="2:6">
      <c r="B33" s="54" t="s">
        <v>532</v>
      </c>
      <c r="C33" s="54" t="s">
        <v>512</v>
      </c>
      <c r="D33" s="94" t="s">
        <v>563</v>
      </c>
      <c r="E33" s="78" t="str">
        <f t="shared" si="0"/>
        <v>"[EXECUTION RULE] Code must fail due to syntax errors, runtime exceptions, or produce incorrect output | " &amp;</v>
      </c>
      <c r="F33" s="54" t="s">
        <v>463</v>
      </c>
    </row>
    <row r="34" spans="2:6">
      <c r="B34" s="54" t="s">
        <v>532</v>
      </c>
      <c r="C34" s="54" t="s">
        <v>409</v>
      </c>
      <c r="D34" s="94" t="s">
        <v>564</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463</v>
      </c>
    </row>
    <row r="35" spans="2:6">
      <c r="B35" s="54" t="s">
        <v>532</v>
      </c>
      <c r="C35" s="54" t="s">
        <v>565</v>
      </c>
      <c r="D35" s="94" t="s">
        <v>566</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463</v>
      </c>
    </row>
    <row r="36" spans="2:6">
      <c r="B36" s="54" t="s">
        <v>532</v>
      </c>
      <c r="C36" s="54" t="s">
        <v>410</v>
      </c>
      <c r="D36" s="94" t="s">
        <v>567</v>
      </c>
      <c r="E36" s="78" t="str">
        <f t="shared" si="0"/>
        <v>"[DATA SUMMARY FORMAT RULE] Dataset Summary: - File Type: - Columns / Fields: - Data Types: - Notes: | " &amp;</v>
      </c>
      <c r="F36" s="54" t="s">
        <v>463</v>
      </c>
    </row>
    <row r="37" spans="2:6">
      <c r="B37" s="54" t="s">
        <v>532</v>
      </c>
      <c r="C37" s="54" t="s">
        <v>568</v>
      </c>
      <c r="D37" s="94" t="s">
        <v>569</v>
      </c>
      <c r="E37" s="78" t="str">
        <f t="shared" si="0"/>
        <v>"[SUPPORT FILES RULE - STRICT] If env/config is used, MUST include: 1. Instructional sentence 2. File content in markdown code block 3. BEFORE the broken code | | " &amp;</v>
      </c>
      <c r="F37" s="54" t="s">
        <v>463</v>
      </c>
    </row>
    <row r="38" spans="2:6">
      <c r="B38" s="54" t="s">
        <v>532</v>
      </c>
      <c r="C38" s="54" t="s">
        <v>570</v>
      </c>
      <c r="D38" s="94" t="s">
        <v>571</v>
      </c>
      <c r="E38" s="78" t="str">
        <f t="shared" si="0"/>
        <v>"[SUPPORT FILES QUALITY RULE] Support files (.env, .env.example, .gitignore) MUST be fully correct and contain NO bugs | " &amp;</v>
      </c>
      <c r="F38" s="54" t="s">
        <v>463</v>
      </c>
    </row>
    <row r="39" spans="2:6">
      <c r="B39" s="54" t="s">
        <v>532</v>
      </c>
      <c r="C39" s="54" t="s">
        <v>572</v>
      </c>
      <c r="D39" s="94" t="s">
        <v>573</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463</v>
      </c>
    </row>
    <row r="40" spans="2:6">
      <c r="B40" s="54" t="s">
        <v>532</v>
      </c>
      <c r="C40" s="54" t="s">
        <v>459</v>
      </c>
      <c r="D40" s="94" t="s">
        <v>575</v>
      </c>
      <c r="E40" s="78" t="str">
        <f t="shared" si="0"/>
        <v>"[FOOTER RULE - STRICT] End your entire response EXACTLY with this markdown string (ensure all code blocks are closed before it):" &amp; CHAR(10) &amp; "---" &amp; CHAR(10) &amp; "⚡ Coding5s System - Learn Programming by Writing Code - Coding5S.com",</v>
      </c>
      <c r="F40" s="54" t="s">
        <v>463</v>
      </c>
    </row>
    <row r="41" spans="2:6">
      <c r="B41" s="54" t="s">
        <v>532</v>
      </c>
      <c r="C41" s="54"/>
      <c r="D41" s="94"/>
      <c r="E41" s="78" t="str">
        <f t="shared" si="0"/>
        <v/>
      </c>
      <c r="F41" s="54" t="s">
        <v>463</v>
      </c>
    </row>
    <row r="42" spans="2:6">
      <c r="B42" s="54" t="s">
        <v>532</v>
      </c>
      <c r="C42" s="54"/>
      <c r="D42" s="94"/>
      <c r="E42" s="89" t="s">
        <v>574</v>
      </c>
      <c r="F42" s="54"/>
    </row>
    <row r="43" spans="2:6">
      <c r="B43" s="75"/>
      <c r="C43" s="75"/>
      <c r="E43" s="87"/>
    </row>
    <row r="44" spans="2:6">
      <c r="B44" s="75"/>
      <c r="C44" s="75"/>
      <c r="E44" s="87"/>
    </row>
    <row r="45" spans="2:6" ht="36">
      <c r="B45" s="80" t="s">
        <v>740</v>
      </c>
      <c r="C45" s="75"/>
      <c r="E45" s="87"/>
    </row>
    <row r="46" spans="2:6">
      <c r="B46" s="77" t="s">
        <v>518</v>
      </c>
      <c r="C46" s="77" t="s">
        <v>884</v>
      </c>
      <c r="D46" s="77" t="s">
        <v>885</v>
      </c>
      <c r="E46" s="89" t="s">
        <v>519</v>
      </c>
      <c r="F46" s="32" t="s">
        <v>463</v>
      </c>
    </row>
    <row r="47" spans="2:6">
      <c r="B47" s="54" t="s">
        <v>461</v>
      </c>
      <c r="C47" s="54" t="s">
        <v>395</v>
      </c>
      <c r="D47" s="94" t="s">
        <v>533</v>
      </c>
      <c r="E47" s="78" t="str">
        <f>IF(D47="","",""""&amp;C47&amp;" "&amp;IF(C47="[FOOTER RULE - STRICT]",D47,IF(RIGHT(D47,6)=" | "&amp;CHAR(34)&amp;" &amp;",D47,D47&amp;" | "&amp;CHAR(34)&amp;" &amp;")))</f>
        <v>"[ROLE] Careless " &amp; $I$2 &amp; " Developer | " &amp;</v>
      </c>
      <c r="F47" s="32" t="s">
        <v>463</v>
      </c>
    </row>
    <row r="48" spans="2:6">
      <c r="B48" s="54" t="s">
        <v>461</v>
      </c>
      <c r="C48" s="54" t="s">
        <v>397</v>
      </c>
      <c r="D48" s="94" t="s">
        <v>581</v>
      </c>
      <c r="E48" s="78" t="str">
        <f t="shared" ref="E48:E76" si="1">IF(D48="","",""""&amp;C48&amp;" "&amp;IF(C48="[FOOTER RULE - STRICT]",D48,IF(RIGHT(D48,6)=" | "&amp;CHAR(34)&amp;" &amp;",D48,D48&amp;" | "&amp;CHAR(34)&amp;" &amp;")))</f>
        <v>"[TASK] Generate debugging project in " &amp; $I$2 &amp; " | " &amp;</v>
      </c>
      <c r="F48" s="32" t="s">
        <v>463</v>
      </c>
    </row>
    <row r="49" spans="2:6">
      <c r="B49" s="54" t="s">
        <v>461</v>
      </c>
      <c r="C49" s="54" t="s">
        <v>582</v>
      </c>
      <c r="D49" s="94" t="s">
        <v>400</v>
      </c>
      <c r="E49" s="78" t="str">
        <f t="shared" si="1"/>
        <v>"[PROJECT] " &amp; I9 &amp; " | " &amp;</v>
      </c>
      <c r="F49" s="32" t="s">
        <v>463</v>
      </c>
    </row>
    <row r="50" spans="2:6">
      <c r="B50" s="54" t="s">
        <v>461</v>
      </c>
      <c r="C50" s="54" t="s">
        <v>503</v>
      </c>
      <c r="D50" s="94" t="s">
        <v>504</v>
      </c>
      <c r="E50" s="78" t="str">
        <f t="shared" si="1"/>
        <v>"[TOPICS USED] " &amp; B9 &amp; " | " &amp;</v>
      </c>
      <c r="F50" s="32" t="s">
        <v>463</v>
      </c>
    </row>
    <row r="51" spans="2:6">
      <c r="B51" s="54" t="s">
        <v>461</v>
      </c>
      <c r="C51" s="54" t="s">
        <v>401</v>
      </c>
      <c r="D51" s="94" t="s">
        <v>402</v>
      </c>
      <c r="E51" s="78" t="str">
        <f t="shared" si="1"/>
        <v>"[LEVEL] " &amp; G9 &amp; " | " &amp;</v>
      </c>
      <c r="F51" s="32" t="s">
        <v>463</v>
      </c>
    </row>
    <row r="52" spans="2:6">
      <c r="B52" s="54" t="s">
        <v>461</v>
      </c>
      <c r="C52" s="54" t="s">
        <v>455</v>
      </c>
      <c r="D52" s="94" t="s">
        <v>583</v>
      </c>
      <c r="E52" s="78" t="str">
        <f t="shared" si="1"/>
        <v>"[OUTPUT] Only header, dataset summary or statement (if any), email intro, objective, expected output, broken code, and footer | " &amp;</v>
      </c>
      <c r="F52" s="32" t="s">
        <v>463</v>
      </c>
    </row>
    <row r="53" spans="2:6">
      <c r="B53" s="54" t="s">
        <v>461</v>
      </c>
      <c r="C53" s="54" t="s">
        <v>453</v>
      </c>
      <c r="D53" s="94" t="s">
        <v>584</v>
      </c>
      <c r="E53" s="78" t="str">
        <f t="shared" si="1"/>
        <v>"[HEADER RULE - STRICT] You MUST start your entire response EXACTLY with this markdown block (do not print anything before it):" &amp; CHAR(10) &amp; "### 🚀 Project #" &amp; F9 &amp; " | Stage 2 | " &amp; $I$2 &amp; " | 📊 Level: " &amp; G9 &amp; " | 🌐 Coding5s.com" &amp; CHAR(10) &amp; "Project: " &amp; J9 &amp; CHAR(10) &amp; "---" &amp; CHAR(10) &amp; " | " &amp;</v>
      </c>
      <c r="F53" s="32" t="s">
        <v>463</v>
      </c>
    </row>
    <row r="54" spans="2:6">
      <c r="B54" s="54" t="s">
        <v>461</v>
      </c>
      <c r="C54" s="54" t="s">
        <v>469</v>
      </c>
      <c r="D54" s="94" t="s">
        <v>523</v>
      </c>
      <c r="E54" s="78" t="str">
        <f t="shared" si="1"/>
        <v>"[LIBRARY BEING LEARNED] " &amp; $I$3 &amp; " | " &amp;</v>
      </c>
      <c r="F54" s="32" t="s">
        <v>463</v>
      </c>
    </row>
    <row r="55" spans="2:6">
      <c r="B55" s="54" t="s">
        <v>461</v>
      </c>
      <c r="C55" s="54" t="s">
        <v>464</v>
      </c>
      <c r="D55" s="94" t="s">
        <v>585</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463</v>
      </c>
    </row>
    <row r="56" spans="2:6">
      <c r="B56" s="54" t="s">
        <v>461</v>
      </c>
      <c r="C56" s="54" t="s">
        <v>407</v>
      </c>
      <c r="D56" s="94" t="s">
        <v>586</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463</v>
      </c>
    </row>
    <row r="57" spans="2:6">
      <c r="B57" s="54" t="s">
        <v>461</v>
      </c>
      <c r="C57" s="54" t="s">
        <v>794</v>
      </c>
      <c r="D57" s="94" t="s">
        <v>785</v>
      </c>
      <c r="E57" s="78" t="str">
        <f t="shared" si="1"/>
        <v>"[LANGUAGE SEED CONTEXT] " &amp; IF($AE$7 = "", "Language Seed Not Necessary", "You MUST strictly follow this seed context to enhance, adapt, and naturalize your tone, vocabulary, and instructional quality in " &amp; $B$6 &amp; ": " &amp; $AE$7) &amp; " | " &amp;</v>
      </c>
      <c r="F57" s="32" t="s">
        <v>463</v>
      </c>
    </row>
    <row r="58" spans="2:6">
      <c r="B58" s="54" t="s">
        <v>462</v>
      </c>
      <c r="C58" s="54" t="s">
        <v>472</v>
      </c>
      <c r="D58" s="94"/>
      <c r="E58" s="78" t="str">
        <f t="shared" si="1"/>
        <v/>
      </c>
      <c r="F58" s="32" t="s">
        <v>463</v>
      </c>
    </row>
    <row r="59" spans="2:6">
      <c r="B59" s="54" t="s">
        <v>462</v>
      </c>
      <c r="C59" s="54" t="s">
        <v>541</v>
      </c>
      <c r="D59" s="94" t="s">
        <v>587</v>
      </c>
      <c r="E59" s="78" t="str">
        <f t="shared" si="1"/>
        <v>"[ENV USAGE RULE] Bugs ONLY in code logic, not config files | " &amp;</v>
      </c>
      <c r="F59" s="32" t="s">
        <v>463</v>
      </c>
    </row>
    <row r="60" spans="2:6">
      <c r="B60" s="54" t="s">
        <v>462</v>
      </c>
      <c r="C60" s="54" t="s">
        <v>432</v>
      </c>
      <c r="D60" s="94" t="s">
        <v>588</v>
      </c>
      <c r="E60" s="78" t="str">
        <f t="shared" si="1"/>
        <v>"[SUPPORT FILES RULE] IF an external configuration or data file is needed, include: 1. Short instructional sentence 2. File content in markdown code block 3. Place it strictly BEFORE the main code. | " &amp;</v>
      </c>
      <c r="F60" s="32" t="s">
        <v>463</v>
      </c>
    </row>
    <row r="61" spans="2:6">
      <c r="B61" s="54" t="s">
        <v>462</v>
      </c>
      <c r="C61" s="54" t="s">
        <v>559</v>
      </c>
      <c r="D61" s="94" t="s">
        <v>589</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463</v>
      </c>
    </row>
    <row r="62" spans="2:6">
      <c r="B62" s="54" t="s">
        <v>462</v>
      </c>
      <c r="C62" s="54" t="s">
        <v>572</v>
      </c>
      <c r="D62" s="94" t="s">
        <v>573</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463</v>
      </c>
    </row>
    <row r="63" spans="2:6">
      <c r="B63" s="54" t="s">
        <v>532</v>
      </c>
      <c r="C63" s="54" t="s">
        <v>405</v>
      </c>
      <c r="D63" s="94" t="s">
        <v>590</v>
      </c>
      <c r="E63" s="78" t="str">
        <f t="shared" si="1"/>
        <v>"[PERSONA RULE] Use a messy, careless developer tone | " &amp;</v>
      </c>
      <c r="F63" s="32" t="s">
        <v>463</v>
      </c>
    </row>
    <row r="64" spans="2:6">
      <c r="B64" s="54" t="s">
        <v>532</v>
      </c>
      <c r="C64" s="54" t="s">
        <v>424</v>
      </c>
      <c r="D64" s="94" t="s">
        <v>591</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463</v>
      </c>
    </row>
    <row r="65" spans="2:6">
      <c r="B65" s="54" t="s">
        <v>532</v>
      </c>
      <c r="C65" s="54" t="s">
        <v>412</v>
      </c>
      <c r="D65" s="94" t="s">
        <v>592</v>
      </c>
      <c r="E65" s="78" t="str">
        <f t="shared" si="1"/>
        <v>"[OUTPUT CONTRACT] EXACTLY 1 project. Structure MUST be: 'Project:' followed by 'Objective: maximum 6 lines.', then 'Expected Output: standalone markdown code block.', and finally 'Broken Code' | " &amp;</v>
      </c>
      <c r="F65" s="32" t="s">
        <v>463</v>
      </c>
    </row>
    <row r="66" spans="2:6">
      <c r="B66" s="54" t="s">
        <v>532</v>
      </c>
      <c r="C66" s="54" t="s">
        <v>554</v>
      </c>
      <c r="D66" s="94" t="s">
        <v>593</v>
      </c>
      <c r="E66" s="78" t="str">
        <f t="shared" si="1"/>
        <v>"[STRUCTURE RULE] Do NOT add extra sections or explanations (except when required by SUPPORT FILES RULE) | " &amp;</v>
      </c>
      <c r="F66" s="32" t="s">
        <v>463</v>
      </c>
    </row>
    <row r="67" spans="2:6">
      <c r="B67" s="54" t="s">
        <v>532</v>
      </c>
      <c r="C67" s="54" t="s">
        <v>414</v>
      </c>
      <c r="D67" s="94" t="s">
        <v>594</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463</v>
      </c>
    </row>
    <row r="68" spans="2:6">
      <c r="B68" s="54" t="s">
        <v>532</v>
      </c>
      <c r="C68" s="54" t="s">
        <v>512</v>
      </c>
      <c r="D68" s="94" t="s">
        <v>563</v>
      </c>
      <c r="E68" s="78" t="str">
        <f t="shared" si="1"/>
        <v>"[EXECUTION RULE] Code must fail due to syntax errors, runtime exceptions, or produce incorrect output | " &amp;</v>
      </c>
      <c r="F68" s="32" t="s">
        <v>463</v>
      </c>
    </row>
    <row r="69" spans="2:6">
      <c r="B69" s="54" t="s">
        <v>532</v>
      </c>
      <c r="C69" s="54" t="s">
        <v>409</v>
      </c>
      <c r="D69" s="94" t="s">
        <v>595</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463</v>
      </c>
    </row>
    <row r="70" spans="2:6">
      <c r="B70" s="54" t="s">
        <v>532</v>
      </c>
      <c r="C70" s="54" t="s">
        <v>445</v>
      </c>
      <c r="D70" s="94" t="s">
        <v>596</v>
      </c>
      <c r="E70" s="78" t="str">
        <f t="shared" si="1"/>
        <v>"[FORMAT RULE] Only valid markdown code blocks | " &amp;</v>
      </c>
      <c r="F70" s="32" t="s">
        <v>463</v>
      </c>
    </row>
    <row r="71" spans="2:6">
      <c r="B71" s="54" t="s">
        <v>532</v>
      </c>
      <c r="C71" s="54" t="s">
        <v>447</v>
      </c>
      <c r="D71" s="94" t="s">
        <v>548</v>
      </c>
      <c r="E71" s="78" t="str">
        <f t="shared" si="1"/>
        <v>"[LANGUAGE TAG RULE] ALWAYS label markdown code blocks with the correct underlying programming language (e.g., python, javascript, sql) | " &amp;</v>
      </c>
      <c r="F71" s="32" t="s">
        <v>463</v>
      </c>
    </row>
    <row r="72" spans="2:6">
      <c r="B72" s="54" t="s">
        <v>532</v>
      </c>
      <c r="C72" s="54" t="s">
        <v>549</v>
      </c>
      <c r="D72" s="94" t="s">
        <v>597</v>
      </c>
      <c r="E72" s="78" t="str">
        <f t="shared" si="1"/>
        <v>"[STRICT MODE] Enforce all rules strictly | " &amp;</v>
      </c>
      <c r="F72" s="32" t="s">
        <v>463</v>
      </c>
    </row>
    <row r="73" spans="2:6">
      <c r="B73" s="54" t="s">
        <v>532</v>
      </c>
      <c r="C73" s="54" t="s">
        <v>459</v>
      </c>
      <c r="D73" s="94" t="s">
        <v>598</v>
      </c>
      <c r="E73" s="78" t="str">
        <f t="shared" si="1"/>
        <v>"[FOOTER RULE - STRICT] End your entire response EXACTLY with this markdown string (ensure all code blocks are closed before it):" &amp; CHAR(10) &amp; "---" &amp; CHAR(10) &amp; "⚡ Coding5s System - Learn Programming by Writing Code - Coding5S.com" )</v>
      </c>
      <c r="F73" s="32" t="s">
        <v>463</v>
      </c>
    </row>
    <row r="74" spans="2:6">
      <c r="B74" s="54"/>
      <c r="C74" s="54"/>
      <c r="D74" s="94"/>
      <c r="E74" s="78" t="str">
        <f t="shared" si="1"/>
        <v/>
      </c>
      <c r="F74" s="32" t="s">
        <v>463</v>
      </c>
    </row>
    <row r="75" spans="2:6">
      <c r="B75" s="54"/>
      <c r="C75" s="54"/>
      <c r="D75" s="94"/>
      <c r="E75" s="78" t="str">
        <f t="shared" si="1"/>
        <v/>
      </c>
      <c r="F75" s="32" t="s">
        <v>463</v>
      </c>
    </row>
    <row r="76" spans="2:6">
      <c r="B76" s="54"/>
      <c r="C76" s="54"/>
      <c r="D76" s="94"/>
      <c r="E76" s="78" t="str">
        <f t="shared" si="1"/>
        <v/>
      </c>
      <c r="F76" s="32" t="s">
        <v>463</v>
      </c>
    </row>
    <row r="77" spans="2:6">
      <c r="E77" s="87"/>
      <c r="F77" t="s">
        <v>463</v>
      </c>
    </row>
    <row r="79" spans="2:6" ht="36">
      <c r="B79" s="81" t="s">
        <v>739</v>
      </c>
    </row>
    <row r="80" spans="2:6">
      <c r="B80" s="77" t="s">
        <v>460</v>
      </c>
      <c r="C80" s="77" t="s">
        <v>884</v>
      </c>
      <c r="D80" s="77" t="s">
        <v>885</v>
      </c>
      <c r="E80" s="89" t="s">
        <v>480</v>
      </c>
      <c r="F80" s="54" t="s">
        <v>463</v>
      </c>
    </row>
    <row r="81" spans="2:6">
      <c r="B81" s="54" t="s">
        <v>461</v>
      </c>
      <c r="C81" s="54" t="s">
        <v>599</v>
      </c>
      <c r="D81" s="94" t="s">
        <v>665</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463</v>
      </c>
    </row>
    <row r="82" spans="2:6">
      <c r="B82" s="54" t="s">
        <v>461</v>
      </c>
      <c r="C82" s="54" t="s">
        <v>482</v>
      </c>
      <c r="D82" s="94" t="s">
        <v>600</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463</v>
      </c>
    </row>
    <row r="83" spans="2:6">
      <c r="B83" s="54" t="s">
        <v>461</v>
      </c>
      <c r="C83" s="54" t="s">
        <v>483</v>
      </c>
      <c r="D83" s="94" t="s">
        <v>604</v>
      </c>
      <c r="E83" s="17" t="str">
        <f t="shared" si="2"/>
        <v>"[CONTEXT] You are helping a Junior Developer debug a " &amp; IF(UPPER(H9)="PROJECT", "PROJECT: " &amp; I9 &amp; ". Topics involved: " &amp; B9 &amp; ". Project objective: " &amp; J9, "TOPIC: " &amp; I9 &amp; ". Topic details: " &amp; J9) &amp; " | " &amp;</v>
      </c>
      <c r="F83" s="54" t="s">
        <v>463</v>
      </c>
    </row>
    <row r="84" spans="2:6">
      <c r="B84" s="54" t="s">
        <v>461</v>
      </c>
      <c r="C84" s="54" t="s">
        <v>397</v>
      </c>
      <c r="D84" s="94" t="s">
        <v>601</v>
      </c>
      <c r="E84" s="17" t="str">
        <f t="shared" si="2"/>
        <v>"[TASK] Analyze the student's code, explanation, and error. If the code is already fixed and correct, recognize their 'debugging skill' and provide a 'Pro-Tip' for prevention. Otherwise, follow the 2-PHASE MENTORING PROTOCOL | " &amp;</v>
      </c>
      <c r="F84" s="54" t="s">
        <v>463</v>
      </c>
    </row>
    <row r="85" spans="2:6">
      <c r="B85" s="54" t="s">
        <v>461</v>
      </c>
      <c r="C85" s="54" t="s">
        <v>469</v>
      </c>
      <c r="D85" s="94" t="s">
        <v>523</v>
      </c>
      <c r="E85" s="17" t="str">
        <f t="shared" si="2"/>
        <v>"[LIBRARY BEING LEARNED] " &amp; $I$3 &amp; " | " &amp;</v>
      </c>
      <c r="F85" s="54" t="s">
        <v>463</v>
      </c>
    </row>
    <row r="86" spans="2:6">
      <c r="B86" s="54" t="s">
        <v>461</v>
      </c>
      <c r="C86" s="54" t="s">
        <v>407</v>
      </c>
      <c r="D86" s="94" t="s">
        <v>505</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463</v>
      </c>
    </row>
    <row r="87" spans="2:6">
      <c r="B87" s="54" t="s">
        <v>461</v>
      </c>
      <c r="C87" s="54" t="s">
        <v>794</v>
      </c>
      <c r="D87" s="94" t="s">
        <v>785</v>
      </c>
      <c r="E87" s="17" t="str">
        <f t="shared" si="2"/>
        <v>"[LANGUAGE SEED CONTEXT] " &amp; IF($AE$7 = "", "Language Seed Not Necessary", "You MUST strictly follow this seed context to enhance, adapt, and naturalize your tone, vocabulary, and instructional quality in " &amp; $B$6 &amp; ": " &amp; $AE$7) &amp; " | " &amp;</v>
      </c>
      <c r="F87" s="54" t="s">
        <v>463</v>
      </c>
    </row>
    <row r="88" spans="2:6">
      <c r="B88" s="54" t="s">
        <v>461</v>
      </c>
      <c r="C88" s="54" t="s">
        <v>453</v>
      </c>
      <c r="D88" s="94" t="s">
        <v>609</v>
      </c>
      <c r="E88" s="17" t="str">
        <f t="shared" si="2"/>
        <v>"[HEADER RULE - STRICT] You MUST start your entire response exactly with the following RAW markdown block (do NOT strip the '#' characters):" &amp; CHAR(10) &amp; "### 🕵️‍♂️ Elite Mentor Stage 2 | " &amp; IF(UPPER(H9)="PROJECT", "Project #", "Topic #") &amp; F9 &amp; " | Debug | " &amp; $I$2 &amp; " | 📊 Level: " &amp; G9 &amp; CHAR(10) &amp; "**" &amp; IF(UPPER(H9)="PROJECT", "Project", "Topic") &amp; ":** " &amp; I9 &amp; CHAR(10) &amp; "---" &amp; CHAR(10) &amp; " | " &amp;</v>
      </c>
      <c r="F88" s="54" t="s">
        <v>463</v>
      </c>
    </row>
    <row r="89" spans="2:6">
      <c r="B89" s="54" t="s">
        <v>462</v>
      </c>
      <c r="C89" s="54" t="s">
        <v>472</v>
      </c>
      <c r="D89" s="94"/>
      <c r="E89" s="17" t="str">
        <f t="shared" si="2"/>
        <v/>
      </c>
      <c r="F89" s="54" t="s">
        <v>463</v>
      </c>
    </row>
    <row r="90" spans="2:6">
      <c r="B90" s="54" t="s">
        <v>462</v>
      </c>
      <c r="C90" s="54" t="s">
        <v>490</v>
      </c>
      <c r="D90" s="94" t="s">
        <v>602</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463</v>
      </c>
    </row>
    <row r="91" spans="2:6">
      <c r="B91" s="54" t="s">
        <v>532</v>
      </c>
      <c r="C91" s="54" t="s">
        <v>484</v>
      </c>
      <c r="D91" s="94" t="s">
        <v>606</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463</v>
      </c>
    </row>
    <row r="92" spans="2:6">
      <c r="B92" s="54" t="s">
        <v>532</v>
      </c>
      <c r="C92" s="54" t="s">
        <v>486</v>
      </c>
      <c r="D92" s="94" t="s">
        <v>607</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463</v>
      </c>
    </row>
    <row r="93" spans="2:6">
      <c r="B93" s="54" t="s">
        <v>532</v>
      </c>
      <c r="C93" s="54" t="s">
        <v>487</v>
      </c>
      <c r="D93" s="94" t="s">
        <v>605</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463</v>
      </c>
    </row>
    <row r="94" spans="2:6">
      <c r="B94" s="54" t="s">
        <v>532</v>
      </c>
      <c r="C94" s="54" t="s">
        <v>491</v>
      </c>
      <c r="D94" s="94" t="s">
        <v>608</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463</v>
      </c>
    </row>
    <row r="95" spans="2:6">
      <c r="B95" s="54" t="s">
        <v>532</v>
      </c>
      <c r="C95" s="54" t="s">
        <v>796</v>
      </c>
      <c r="D95" s="94" t="s">
        <v>797</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463</v>
      </c>
    </row>
    <row r="96" spans="2:6">
      <c r="B96" s="54" t="s">
        <v>532</v>
      </c>
      <c r="C96" s="54" t="s">
        <v>603</v>
      </c>
      <c r="D96" s="94" t="s">
        <v>610</v>
      </c>
      <c r="E96" s="17" t="str">
        <f>IF(D96="","",""""&amp;C96&amp;" "&amp;IF(OR(C96="[FOOTER RULE - STRICT]",C96="[FOOTER RULE]"),D96,IF(RIGHT(D96,6)=" | "&amp;CHAR(34)&amp;" &amp;",D96,D96&amp;" | "&amp;CHAR(34)&amp;" &amp;")))</f>
        <v>"[FOOTER RULE] End your response with: '--- ⚡ *Coding5s Mentor System — Eliminating Epistemic Debt &amp; Hunting Bugs*</v>
      </c>
      <c r="F96" s="54" t="s">
        <v>463</v>
      </c>
    </row>
    <row r="97" spans="2:6">
      <c r="B97" s="54"/>
      <c r="C97" s="54"/>
      <c r="D97" s="94"/>
      <c r="E97" s="89" t="s">
        <v>611</v>
      </c>
      <c r="F97" s="54" t="s">
        <v>463</v>
      </c>
    </row>
    <row r="98" spans="2:6">
      <c r="B98" s="54"/>
      <c r="C98" s="54"/>
      <c r="D98" s="94"/>
      <c r="E98" s="78" t="str">
        <f t="shared" ref="E98:E100" si="3">IF(D98="","",""""&amp;C98&amp;" "&amp;IF(C98="[FOOTER RULE - STRICT]",D98,IF(RIGHT(D98,6)=" | "&amp;CHAR(34)&amp;" &amp;",D98,D98&amp;" | "&amp;CHAR(34)&amp;" &amp;")))</f>
        <v/>
      </c>
      <c r="F98" s="54" t="s">
        <v>463</v>
      </c>
    </row>
    <row r="99" spans="2:6">
      <c r="B99" s="54"/>
      <c r="C99" s="54"/>
      <c r="D99" s="94"/>
      <c r="E99" s="78" t="str">
        <f t="shared" si="3"/>
        <v/>
      </c>
      <c r="F99" s="54" t="s">
        <v>463</v>
      </c>
    </row>
    <row r="100" spans="2:6">
      <c r="B100" s="54"/>
      <c r="C100" s="54"/>
      <c r="D100" s="94"/>
      <c r="E100" s="78" t="str">
        <f t="shared" si="3"/>
        <v/>
      </c>
      <c r="F100" s="54" t="s">
        <v>463</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zoomScaleNormal="100" workbookViewId="0">
      <selection activeCell="C80" sqref="C80:D80"/>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737</v>
      </c>
      <c r="D2" s="82" t="s">
        <v>612</v>
      </c>
      <c r="H2" s="83" t="s">
        <v>529</v>
      </c>
      <c r="T2" s="83" t="s">
        <v>530</v>
      </c>
    </row>
    <row r="3" spans="2:29">
      <c r="B3" s="77" t="s">
        <v>460</v>
      </c>
      <c r="C3" s="77" t="s">
        <v>884</v>
      </c>
      <c r="D3" s="77" t="s">
        <v>885</v>
      </c>
      <c r="E3" s="89" t="s">
        <v>468</v>
      </c>
      <c r="F3" s="4" t="s">
        <v>463</v>
      </c>
      <c r="AC3" t="s">
        <v>463</v>
      </c>
    </row>
    <row r="4" spans="2:29">
      <c r="B4" s="76" t="s">
        <v>461</v>
      </c>
      <c r="C4" s="54" t="s">
        <v>395</v>
      </c>
      <c r="D4" s="93" t="s">
        <v>613</v>
      </c>
      <c r="E4" s="78" t="str">
        <f t="shared" ref="E4:E37" si="0">IF(D4="","",""""&amp;C4&amp;" "&amp;IF(C4="[FOOTER RULE - STRICT]",D4,IF(RIGHT(D4,6)=" | "&amp;CHAR(34)&amp;" &amp;",D4,D4&amp;" | "&amp;CHAR(34)&amp;" &amp;")))</f>
        <v>"[ROLE] Tech Lead | " &amp;</v>
      </c>
      <c r="F4" s="54" t="s">
        <v>463</v>
      </c>
    </row>
    <row r="5" spans="2:29">
      <c r="B5" s="76" t="s">
        <v>461</v>
      </c>
      <c r="C5" s="54" t="s">
        <v>397</v>
      </c>
      <c r="D5" s="93" t="s">
        <v>614</v>
      </c>
      <c r="E5" s="78" t="str">
        <f t="shared" si="0"/>
        <v>"[TASK] Assign incomplete " &amp; $I$2 &amp; " script challenges | " &amp;</v>
      </c>
      <c r="F5" s="54" t="s">
        <v>463</v>
      </c>
    </row>
    <row r="6" spans="2:29">
      <c r="B6" s="76" t="s">
        <v>461</v>
      </c>
      <c r="C6" s="54" t="s">
        <v>399</v>
      </c>
      <c r="D6" s="93" t="s">
        <v>400</v>
      </c>
      <c r="E6" s="78" t="str">
        <f t="shared" si="0"/>
        <v>"[TOPIC] " &amp; I9 &amp; " | " &amp;</v>
      </c>
      <c r="F6" s="54" t="s">
        <v>463</v>
      </c>
    </row>
    <row r="7" spans="2:29">
      <c r="B7" s="76" t="s">
        <v>461</v>
      </c>
      <c r="C7" s="54" t="s">
        <v>401</v>
      </c>
      <c r="D7" s="93" t="s">
        <v>402</v>
      </c>
      <c r="E7" s="78" t="str">
        <f t="shared" si="0"/>
        <v>"[LEVEL] " &amp; G9 &amp; " | " &amp;</v>
      </c>
      <c r="F7" s="54" t="s">
        <v>463</v>
      </c>
    </row>
    <row r="8" spans="2:29">
      <c r="B8" s="76" t="s">
        <v>461</v>
      </c>
      <c r="C8" s="54" t="s">
        <v>403</v>
      </c>
      <c r="D8" s="93" t="s">
        <v>537</v>
      </c>
      <c r="E8" s="78" t="str">
        <f t="shared" si="0"/>
        <v>"[COUNT] " &amp; D9 &amp; " challenges | " &amp;</v>
      </c>
      <c r="F8" s="54" t="s">
        <v>463</v>
      </c>
    </row>
    <row r="9" spans="2:29">
      <c r="B9" s="76" t="s">
        <v>461</v>
      </c>
      <c r="C9" s="54" t="s">
        <v>469</v>
      </c>
      <c r="D9" s="93" t="s">
        <v>523</v>
      </c>
      <c r="E9" s="78" t="str">
        <f t="shared" si="0"/>
        <v>"[LIBRARY BEING LEARNED] " &amp; $I$3 &amp; " | " &amp;</v>
      </c>
      <c r="F9" s="54" t="s">
        <v>463</v>
      </c>
    </row>
    <row r="10" spans="2:29">
      <c r="B10" s="76" t="s">
        <v>461</v>
      </c>
      <c r="C10" s="54" t="s">
        <v>464</v>
      </c>
      <c r="D10" s="93" t="s">
        <v>470</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463</v>
      </c>
    </row>
    <row r="11" spans="2:29">
      <c r="B11" s="76" t="s">
        <v>461</v>
      </c>
      <c r="C11" s="54" t="s">
        <v>453</v>
      </c>
      <c r="D11" s="93" t="s">
        <v>615</v>
      </c>
      <c r="E11" s="78" t="str">
        <f t="shared" si="0"/>
        <v>"[HEADER RULE - STRICT] You MUST start your entire response EXACTLY with this markdown block (do not print anything before it):" &amp; CHAR(10) &amp; "### 🔹 Topic #" &amp; F9 &amp; " | Stage 3 🧩 Complete | " &amp; $I$2 &amp; " | 📊 Level: " &amp; G9 &amp; " | 🌐 Coding5s.com" &amp; CHAR(10) &amp; "**Concept:** " &amp; J9 &amp; CHAR(10) &amp; "---" &amp; CHAR(10) &amp; " | " &amp;</v>
      </c>
      <c r="F11" s="54" t="s">
        <v>463</v>
      </c>
    </row>
    <row r="12" spans="2:29">
      <c r="B12" s="76" t="s">
        <v>461</v>
      </c>
      <c r="C12" s="54" t="s">
        <v>407</v>
      </c>
      <c r="D12" s="93" t="s">
        <v>408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463</v>
      </c>
    </row>
    <row r="13" spans="2:29">
      <c r="B13" s="76" t="s">
        <v>461</v>
      </c>
      <c r="C13" s="54" t="s">
        <v>794</v>
      </c>
      <c r="D13" s="93" t="s">
        <v>785</v>
      </c>
      <c r="E13" s="78" t="str">
        <f t="shared" si="0"/>
        <v>"[LANGUAGE SEED CONTEXT] " &amp; IF($AE$7 = "", "Language Seed Not Necessary", "You MUST strictly follow this seed context to enhance, adapt, and naturalize your tone, vocabulary, and instructional quality in " &amp; $B$6 &amp; ": " &amp; $AE$7) &amp; " | " &amp;</v>
      </c>
      <c r="F13" s="54" t="s">
        <v>463</v>
      </c>
    </row>
    <row r="14" spans="2:29">
      <c r="B14" s="84" t="s">
        <v>462</v>
      </c>
      <c r="C14" s="54" t="s">
        <v>472</v>
      </c>
      <c r="D14" s="93"/>
      <c r="E14" s="78" t="str">
        <f t="shared" si="0"/>
        <v/>
      </c>
      <c r="F14" s="54" t="s">
        <v>463</v>
      </c>
    </row>
    <row r="15" spans="2:29">
      <c r="B15" s="84" t="s">
        <v>462</v>
      </c>
      <c r="C15" s="54" t="s">
        <v>472</v>
      </c>
      <c r="D15" s="93"/>
      <c r="E15" s="78" t="str">
        <f t="shared" si="0"/>
        <v/>
      </c>
      <c r="F15" s="54" t="s">
        <v>463</v>
      </c>
    </row>
    <row r="16" spans="2:29">
      <c r="B16" s="84" t="s">
        <v>462</v>
      </c>
      <c r="C16" s="54" t="s">
        <v>616</v>
      </c>
      <c r="D16" s="93" t="s">
        <v>617</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463</v>
      </c>
    </row>
    <row r="17" spans="2:6">
      <c r="B17" s="84" t="s">
        <v>462</v>
      </c>
      <c r="C17" s="54" t="s">
        <v>618</v>
      </c>
      <c r="D17" s="93" t="s">
        <v>619</v>
      </c>
      <c r="E17" s="78" t="str">
        <f t="shared" si="0"/>
        <v>"[FILE PROCESSING RULE] Use standard native libraries for " &amp; $I$2 &amp; " to parse the file type correctly. Adapt code to data structure (tabular, key-value, etc.). Dataset exists locally with original filename. | " &amp;</v>
      </c>
      <c r="F17" s="54" t="s">
        <v>463</v>
      </c>
    </row>
    <row r="18" spans="2:6">
      <c r="B18" s="84" t="s">
        <v>462</v>
      </c>
      <c r="C18" s="54" t="s">
        <v>414</v>
      </c>
      <c r="D18" s="93" t="s">
        <v>620</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463</v>
      </c>
    </row>
    <row r="19" spans="2:6">
      <c r="B19" s="85" t="s">
        <v>532</v>
      </c>
      <c r="C19" s="54" t="s">
        <v>445</v>
      </c>
      <c r="D19" s="93" t="s">
        <v>547</v>
      </c>
      <c r="E19" s="78" t="str">
        <f t="shared" si="0"/>
        <v>"[FORMAT RULE] Only valid markdown code blocks allowed | " &amp;</v>
      </c>
      <c r="F19" s="54" t="s">
        <v>463</v>
      </c>
    </row>
    <row r="20" spans="2:6">
      <c r="B20" s="85" t="s">
        <v>532</v>
      </c>
      <c r="C20" s="54" t="s">
        <v>621</v>
      </c>
      <c r="D20" s="93" t="s">
        <v>648</v>
      </c>
      <c r="E20" s="78" t="str">
        <f t="shared" si="0"/>
        <v>"[SCORING ENFORCEMENT RULE] Score MUST be ONLY 3, 4, or 5 | " &amp;</v>
      </c>
      <c r="F20" s="54" t="s">
        <v>463</v>
      </c>
    </row>
    <row r="21" spans="2:6">
      <c r="B21" s="85" t="s">
        <v>532</v>
      </c>
      <c r="C21" s="54" t="s">
        <v>622</v>
      </c>
      <c r="D21" s="93" t="s">
        <v>623</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463</v>
      </c>
    </row>
    <row r="22" spans="2:6">
      <c r="B22" s="85" t="s">
        <v>532</v>
      </c>
      <c r="C22" s="54" t="s">
        <v>447</v>
      </c>
      <c r="D22" s="93" t="s">
        <v>548</v>
      </c>
      <c r="E22" s="78" t="str">
        <f t="shared" si="0"/>
        <v>"[LANGUAGE TAG RULE] ALWAYS label markdown code blocks with the correct underlying programming language (e.g., python, javascript, sql) | " &amp;</v>
      </c>
      <c r="F22" s="54" t="s">
        <v>463</v>
      </c>
    </row>
    <row r="23" spans="2:6">
      <c r="B23" s="85" t="s">
        <v>532</v>
      </c>
      <c r="C23" s="54" t="s">
        <v>424</v>
      </c>
      <c r="D23" s="93" t="s">
        <v>624</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463</v>
      </c>
    </row>
    <row r="24" spans="2:6">
      <c r="B24" s="85" t="s">
        <v>532</v>
      </c>
      <c r="C24" s="54" t="s">
        <v>412</v>
      </c>
      <c r="D24" s="93" t="s">
        <v>625</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463</v>
      </c>
    </row>
    <row r="25" spans="2:6">
      <c r="B25" s="54" t="s">
        <v>532</v>
      </c>
      <c r="C25" s="54" t="s">
        <v>626</v>
      </c>
      <c r="D25" s="93" t="s">
        <v>627</v>
      </c>
      <c r="E25" s="78" t="str">
        <f t="shared" si="0"/>
        <v>"[OUTPUT TRUNCATION RULE - STRICT] If expected output is long, display ONLY the first 5 lines. Ensure accuracy. Do NOT use ellipsis (...) | " &amp;</v>
      </c>
      <c r="F25" s="54" t="s">
        <v>463</v>
      </c>
    </row>
    <row r="26" spans="2:6">
      <c r="B26" s="54" t="s">
        <v>532</v>
      </c>
      <c r="C26" s="54" t="s">
        <v>628</v>
      </c>
      <c r="D26" s="93" t="s">
        <v>629</v>
      </c>
      <c r="E26" s="78" t="str">
        <f t="shared" si="0"/>
        <v>"[OUTPUT EXECUTION RULE - STRICT] Expected output MUST be explicit, complete, and produced via print() (at least one print already in base code). Monetary values must include '$' | " &amp;</v>
      </c>
      <c r="F26" s="54" t="s">
        <v>463</v>
      </c>
    </row>
    <row r="27" spans="2:6">
      <c r="B27" s="54" t="s">
        <v>532</v>
      </c>
      <c r="C27" s="54" t="s">
        <v>630</v>
      </c>
      <c r="D27" s="93" t="s">
        <v>631</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463</v>
      </c>
    </row>
    <row r="28" spans="2:6">
      <c r="B28" s="54" t="s">
        <v>532</v>
      </c>
      <c r="C28" s="54" t="s">
        <v>632</v>
      </c>
      <c r="D28" s="93" t="s">
        <v>633</v>
      </c>
      <c r="E28" s="78" t="str">
        <f t="shared" si="0"/>
        <v>"[TODO VARIATION RULE] TODO sections MUST vary: Single-line TODO, Multiple TODOs, Small blocks (2–4 lines). | " &amp;</v>
      </c>
      <c r="F28" s="54" t="s">
        <v>463</v>
      </c>
    </row>
    <row r="29" spans="2:6">
      <c r="B29" s="54" t="s">
        <v>532</v>
      </c>
      <c r="C29" s="54" t="s">
        <v>634</v>
      </c>
      <c r="D29" s="93" t="s">
        <v>635</v>
      </c>
      <c r="E29" s="78" t="str">
        <f t="shared" si="0"/>
        <v>"[VARIABILITY RULE - STRICT] Each challenge MUST be structurally different. Vary: Code length, Logic type, Position of TODO, Number of TODOs (1–3), Data flow. | " &amp;</v>
      </c>
      <c r="F29" s="54" t="s">
        <v>463</v>
      </c>
    </row>
    <row r="30" spans="2:6">
      <c r="B30" s="54" t="s">
        <v>532</v>
      </c>
      <c r="C30" s="54" t="s">
        <v>636</v>
      </c>
      <c r="D30" s="93" t="s">
        <v>637</v>
      </c>
      <c r="E30" s="78" t="str">
        <f t="shared" si="0"/>
        <v>"[TODO REALISM RULE - STRICT] TODOs MUST represent realistic mistakes based on the topic: " &amp; I9 &amp; ". Describe what is incorrect or incomplete. Avoid imperative instructions. | " &amp;</v>
      </c>
      <c r="F30" s="54" t="s">
        <v>463</v>
      </c>
    </row>
    <row r="31" spans="2:6">
      <c r="B31" s="54" t="s">
        <v>532</v>
      </c>
      <c r="C31" s="54" t="s">
        <v>638</v>
      </c>
      <c r="D31" s="93" t="s">
        <v>639</v>
      </c>
      <c r="E31" s="78" t="str">
        <f t="shared" si="0"/>
        <v>"[TODO ISOLATION RULE - STRICT] ALL missing, incorrect, or output-affecting logic MUST exist ONLY inside the TODO block. | " &amp;</v>
      </c>
      <c r="F31" s="54" t="s">
        <v>463</v>
      </c>
    </row>
    <row r="32" spans="2:6">
      <c r="B32" s="54" t="s">
        <v>532</v>
      </c>
      <c r="C32" s="54" t="s">
        <v>572</v>
      </c>
      <c r="D32" s="93" t="s">
        <v>640</v>
      </c>
      <c r="E32" s="78" t="str">
        <f t="shared" si="0"/>
        <v>"[NO SOLUTION RULE - STRICT] The code under the # TODO MUST be left empty or with a 'pass'. DO NOT write the actual solution. | " &amp;</v>
      </c>
      <c r="F32" s="54" t="s">
        <v>463</v>
      </c>
    </row>
    <row r="33" spans="2:6">
      <c r="B33" s="54" t="s">
        <v>532</v>
      </c>
      <c r="C33" s="54" t="s">
        <v>641</v>
      </c>
      <c r="D33" s="93" t="s">
        <v>642</v>
      </c>
      <c r="E33" s="78" t="str">
        <f t="shared" si="0"/>
        <v>"[OUTPUT VERIFICATION RULE] The base code MUST print the final variables/results evaluated in the TODO block to verify correctness. | " &amp;</v>
      </c>
      <c r="F33" s="54" t="s">
        <v>463</v>
      </c>
    </row>
    <row r="34" spans="2:6">
      <c r="B34" s="54" t="s">
        <v>532</v>
      </c>
      <c r="C34" s="54" t="s">
        <v>643</v>
      </c>
      <c r="D34" s="93" t="s">
        <v>644</v>
      </c>
      <c r="E34" s="78" t="str">
        <f t="shared" si="0"/>
        <v>"[TODO GUIDANCE RULE] Rule " &amp; IF(G9="Beginner", "Clear explicit hint (no code) | ", IF(G9="Intermediate", "Brief hint | ", "Minimal hint | ")) &amp; " | " &amp;</v>
      </c>
      <c r="F34" s="54" t="s">
        <v>463</v>
      </c>
    </row>
    <row r="35" spans="2:6">
      <c r="B35" s="54" t="s">
        <v>532</v>
      </c>
      <c r="C35" s="54" t="s">
        <v>455</v>
      </c>
      <c r="D35" s="93" t="s">
        <v>645</v>
      </c>
      <c r="E35" s="78" t="str">
        <f t="shared" si="0"/>
        <v>"[OUTPUT] Only header, dataset summary or statement (if any), intro message, challenges (objective, expected output, incomplete code), and footer | " &amp;</v>
      </c>
      <c r="F35" s="54" t="s">
        <v>463</v>
      </c>
    </row>
    <row r="36" spans="2:6">
      <c r="B36" s="54" t="s">
        <v>532</v>
      </c>
      <c r="C36" s="54" t="s">
        <v>459</v>
      </c>
      <c r="D36" s="93" t="s">
        <v>647</v>
      </c>
      <c r="E36" s="78" t="str">
        <f t="shared" si="0"/>
        <v>"[FOOTER RULE - STRICT] End your entire response EXACTLY with this markdown string (ensure all code blocks are closed before it):" &amp; CHAR(10) &amp; "---" &amp; CHAR(10) &amp; "⚡ *Coding5s System - Learn Programming by Writing Code - Coding5S.com*",</v>
      </c>
      <c r="F36" s="54" t="s">
        <v>463</v>
      </c>
    </row>
    <row r="37" spans="2:6">
      <c r="B37" s="54"/>
      <c r="C37" s="54"/>
      <c r="D37" s="93"/>
      <c r="E37" s="78" t="str">
        <f t="shared" si="0"/>
        <v/>
      </c>
      <c r="F37" s="54" t="s">
        <v>463</v>
      </c>
    </row>
    <row r="38" spans="2:6">
      <c r="B38" s="54"/>
      <c r="C38" s="54"/>
      <c r="D38" s="93"/>
      <c r="E38" s="89" t="s">
        <v>646</v>
      </c>
      <c r="F38" s="54" t="s">
        <v>463</v>
      </c>
    </row>
    <row r="39" spans="2:6">
      <c r="B39" s="54"/>
      <c r="C39" s="54"/>
      <c r="D39" s="93"/>
      <c r="E39" s="78"/>
      <c r="F39" s="54" t="s">
        <v>463</v>
      </c>
    </row>
    <row r="40" spans="2:6">
      <c r="B40" s="54"/>
      <c r="C40" s="54"/>
      <c r="D40" s="93"/>
      <c r="E40" s="78"/>
      <c r="F40" s="54" t="s">
        <v>463</v>
      </c>
    </row>
    <row r="41" spans="2:6">
      <c r="B41" s="54"/>
      <c r="C41" s="54"/>
      <c r="D41" s="93"/>
      <c r="E41" s="78"/>
      <c r="F41" s="54" t="s">
        <v>463</v>
      </c>
    </row>
    <row r="42" spans="2:6">
      <c r="B42" s="54"/>
      <c r="C42" s="54"/>
      <c r="D42" s="93"/>
      <c r="E42" s="78"/>
      <c r="F42" s="54"/>
    </row>
    <row r="43" spans="2:6">
      <c r="B43" s="75"/>
      <c r="C43" s="75"/>
      <c r="E43" s="87"/>
    </row>
    <row r="44" spans="2:6">
      <c r="B44" s="75"/>
      <c r="C44" s="75"/>
      <c r="E44" s="87"/>
    </row>
    <row r="45" spans="2:6" ht="36">
      <c r="B45" s="80" t="s">
        <v>738</v>
      </c>
      <c r="C45" s="75"/>
      <c r="E45" s="87"/>
    </row>
    <row r="46" spans="2:6">
      <c r="B46" s="77" t="s">
        <v>518</v>
      </c>
      <c r="C46" s="77" t="s">
        <v>884</v>
      </c>
      <c r="D46" s="77" t="s">
        <v>885</v>
      </c>
      <c r="E46" s="78" t="s">
        <v>519</v>
      </c>
      <c r="F46" s="32" t="s">
        <v>463</v>
      </c>
    </row>
    <row r="47" spans="2:6">
      <c r="B47" s="54" t="s">
        <v>461</v>
      </c>
      <c r="C47" s="54" t="s">
        <v>395</v>
      </c>
      <c r="D47" s="93" t="s">
        <v>613</v>
      </c>
      <c r="E47" s="78" t="str">
        <f>IF(D47="","",""""&amp;C47&amp;" "&amp;IF(C47="[FOOTER RULE - STRICT]",D47,IF(RIGHT(D47,6)=" | "&amp;CHAR(34)&amp;" &amp;",D47,D47&amp;" | "&amp;CHAR(34)&amp;" &amp;")))</f>
        <v>"[ROLE] Tech Lead | " &amp;</v>
      </c>
      <c r="F47" s="32" t="s">
        <v>463</v>
      </c>
    </row>
    <row r="48" spans="2:6">
      <c r="B48" s="54" t="s">
        <v>461</v>
      </c>
      <c r="C48" s="54" t="s">
        <v>397</v>
      </c>
      <c r="D48" s="93" t="s">
        <v>649</v>
      </c>
      <c r="E48" s="78" t="str">
        <f t="shared" ref="E48:E76" si="1">IF(D48="","",""""&amp;C48&amp;" "&amp;IF(C48="[FOOTER RULE - STRICT]",D48,IF(RIGHT(D48,6)=" | "&amp;CHAR(34)&amp;" &amp;",D48,D48&amp;" | "&amp;CHAR(34)&amp;" &amp;")))</f>
        <v>"[TASK] Assign incomplete project script | " &amp;</v>
      </c>
      <c r="F48" s="32" t="s">
        <v>463</v>
      </c>
    </row>
    <row r="49" spans="2:6">
      <c r="B49" s="54" t="s">
        <v>461</v>
      </c>
      <c r="C49" s="54" t="s">
        <v>582</v>
      </c>
      <c r="D49" s="93" t="s">
        <v>400</v>
      </c>
      <c r="E49" s="78" t="str">
        <f t="shared" si="1"/>
        <v>"[PROJECT] " &amp; I9 &amp; " | " &amp;</v>
      </c>
      <c r="F49" s="32" t="s">
        <v>463</v>
      </c>
    </row>
    <row r="50" spans="2:6">
      <c r="B50" s="54" t="s">
        <v>461</v>
      </c>
      <c r="C50" s="54" t="s">
        <v>503</v>
      </c>
      <c r="D50" s="93" t="s">
        <v>504</v>
      </c>
      <c r="E50" s="78" t="str">
        <f t="shared" si="1"/>
        <v>"[TOPICS USED] " &amp; B9 &amp; " | " &amp;</v>
      </c>
      <c r="F50" s="32" t="s">
        <v>463</v>
      </c>
    </row>
    <row r="51" spans="2:6">
      <c r="B51" s="54" t="s">
        <v>461</v>
      </c>
      <c r="C51" s="54" t="s">
        <v>401</v>
      </c>
      <c r="D51" s="93" t="s">
        <v>402</v>
      </c>
      <c r="E51" s="78" t="str">
        <f t="shared" si="1"/>
        <v>"[LEVEL] " &amp; G9 &amp; " | " &amp;</v>
      </c>
      <c r="F51" s="32" t="s">
        <v>463</v>
      </c>
    </row>
    <row r="52" spans="2:6">
      <c r="B52" s="54" t="s">
        <v>461</v>
      </c>
      <c r="C52" s="54" t="s">
        <v>469</v>
      </c>
      <c r="D52" s="93" t="s">
        <v>523</v>
      </c>
      <c r="E52" s="78" t="str">
        <f t="shared" si="1"/>
        <v>"[LIBRARY BEING LEARNED] " &amp; $I$3 &amp; " | " &amp;</v>
      </c>
      <c r="F52" s="32" t="s">
        <v>463</v>
      </c>
    </row>
    <row r="53" spans="2:6">
      <c r="B53" s="54" t="s">
        <v>461</v>
      </c>
      <c r="C53" s="54" t="s">
        <v>407</v>
      </c>
      <c r="D53" s="93" t="s">
        <v>505</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463</v>
      </c>
    </row>
    <row r="54" spans="2:6">
      <c r="B54" s="54" t="s">
        <v>461</v>
      </c>
      <c r="C54" s="54" t="s">
        <v>794</v>
      </c>
      <c r="D54" s="93" t="s">
        <v>785</v>
      </c>
      <c r="E54" s="78" t="str">
        <f t="shared" si="1"/>
        <v>"[LANGUAGE SEED CONTEXT] " &amp; IF($AE$7 = "", "Language Seed Not Necessary", "You MUST strictly follow this seed context to enhance, adapt, and naturalize your tone, vocabulary, and instructional quality in " &amp; $B$6 &amp; ": " &amp; $AE$7) &amp; " | " &amp;</v>
      </c>
      <c r="F54" s="32" t="s">
        <v>463</v>
      </c>
    </row>
    <row r="55" spans="2:6">
      <c r="B55" s="54" t="s">
        <v>461</v>
      </c>
      <c r="C55" s="54" t="s">
        <v>453</v>
      </c>
      <c r="D55" s="93" t="s">
        <v>650</v>
      </c>
      <c r="E55" s="78" t="str">
        <f t="shared" si="1"/>
        <v>"[HEADER RULE - STRICT] You MUST start your entire response EXACTLY with this markdown block (do not print anything before it):" &amp; CHAR(10) &amp; "### 🚀 Project #" &amp; F9 &amp; " | Stage 3 | " &amp; $I$2 &amp; " | 📊 Level: " &amp; G9 &amp; " | 🌐 Coding5s.com" &amp; CHAR(10) &amp; "**Project:** " &amp; J9 &amp; CHAR(10) &amp; "---" &amp; CHAR(10) &amp; " | " &amp;</v>
      </c>
      <c r="F55" s="32" t="s">
        <v>463</v>
      </c>
    </row>
    <row r="56" spans="2:6">
      <c r="B56" s="54" t="s">
        <v>462</v>
      </c>
      <c r="C56" s="54" t="s">
        <v>472</v>
      </c>
      <c r="D56" s="93"/>
      <c r="E56" s="78" t="str">
        <f t="shared" si="1"/>
        <v/>
      </c>
      <c r="F56" s="32" t="s">
        <v>463</v>
      </c>
    </row>
    <row r="57" spans="2:6">
      <c r="B57" s="54" t="s">
        <v>462</v>
      </c>
      <c r="C57" s="54" t="s">
        <v>414</v>
      </c>
      <c r="D57" s="93" t="s">
        <v>651</v>
      </c>
      <c r="E57" s="78" t="str">
        <f t="shared" si="1"/>
        <v>"[CODE CONSTRAINTS] MUST be between " &amp; IF(G9="Beginner", "25–40", IF(G9="Intermediate", "30–60", "40–100")) &amp; " lines of EXECUTABLE code (STRICT: Do NOT count comments or TODOs) - Multi-step flow - Max 2 functions - NO OOP / classes | " &amp;</v>
      </c>
      <c r="F57" s="32" t="s">
        <v>463</v>
      </c>
    </row>
    <row r="58" spans="2:6">
      <c r="B58" s="54" t="s">
        <v>462</v>
      </c>
      <c r="C58" s="54" t="s">
        <v>618</v>
      </c>
      <c r="D58" s="93" t="s">
        <v>652</v>
      </c>
      <c r="E58" s="78" t="str">
        <f t="shared" si="1"/>
        <v>"[FILE PROCESSING RULE] Use standard native libraries for " &amp; $I$2 &amp; " to parse the file type correctly. Adapt code to data structure. Dataset exists locally with original filename. | " &amp;</v>
      </c>
      <c r="F58" s="32" t="s">
        <v>463</v>
      </c>
    </row>
    <row r="59" spans="2:6">
      <c r="B59" s="54" t="s">
        <v>532</v>
      </c>
      <c r="C59" s="54" t="s">
        <v>445</v>
      </c>
      <c r="D59" s="93" t="s">
        <v>547</v>
      </c>
      <c r="E59" s="78" t="str">
        <f t="shared" si="1"/>
        <v>"[FORMAT RULE] Only valid markdown code blocks allowed | " &amp;</v>
      </c>
      <c r="F59" s="32" t="s">
        <v>463</v>
      </c>
    </row>
    <row r="60" spans="2:6">
      <c r="B60" s="54" t="s">
        <v>532</v>
      </c>
      <c r="C60" s="54" t="s">
        <v>447</v>
      </c>
      <c r="D60" s="93" t="s">
        <v>548</v>
      </c>
      <c r="E60" s="78" t="str">
        <f t="shared" si="1"/>
        <v>"[LANGUAGE TAG RULE] ALWAYS label markdown code blocks with the correct underlying programming language (e.g., python, javascript, sql) | " &amp;</v>
      </c>
      <c r="F60" s="32" t="s">
        <v>463</v>
      </c>
    </row>
    <row r="61" spans="2:6">
      <c r="B61" s="54" t="s">
        <v>532</v>
      </c>
      <c r="C61" s="54" t="s">
        <v>622</v>
      </c>
      <c r="D61" s="93" t="s">
        <v>653</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463</v>
      </c>
    </row>
    <row r="62" spans="2:6">
      <c r="B62" s="54" t="s">
        <v>532</v>
      </c>
      <c r="C62" s="54" t="s">
        <v>424</v>
      </c>
      <c r="D62" s="93" t="s">
        <v>654</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463</v>
      </c>
    </row>
    <row r="63" spans="2:6">
      <c r="B63" s="54" t="s">
        <v>532</v>
      </c>
      <c r="C63" s="54" t="s">
        <v>412</v>
      </c>
      <c r="D63" s="93" t="s">
        <v>655</v>
      </c>
      <c r="E63" s="78" t="str">
        <f t="shared" si="1"/>
        <v>"[OUTPUT CONTRACT] EXACTLY 1 project. Structure MUST be: Tech Lead Intro Message, Project: Objective (max 6 lines), Expected Output (code block), Incomplete Code | " &amp;</v>
      </c>
      <c r="F63" s="32" t="s">
        <v>463</v>
      </c>
    </row>
    <row r="64" spans="2:6">
      <c r="B64" s="54" t="s">
        <v>532</v>
      </c>
      <c r="C64" s="54" t="s">
        <v>656</v>
      </c>
      <c r="D64" s="93" t="s">
        <v>657</v>
      </c>
      <c r="E64" s="78" t="str">
        <f t="shared" si="1"/>
        <v>"[OUTPUT TRUNCATION RULE] If output is large, show only first 5 lines. Do NOT use ellipsis (...) | " &amp;</v>
      </c>
      <c r="F64" s="32" t="s">
        <v>463</v>
      </c>
    </row>
    <row r="65" spans="2:6">
      <c r="B65" s="54" t="s">
        <v>532</v>
      </c>
      <c r="C65" s="54" t="s">
        <v>628</v>
      </c>
      <c r="D65" s="93" t="s">
        <v>658</v>
      </c>
      <c r="E65" s="78" t="str">
        <f t="shared" si="1"/>
        <v>"[OUTPUT EXECUTION RULE - STRICT] Expected output MUST be explicit, complete, and produced via final print(). | " &amp;</v>
      </c>
      <c r="F65" s="32" t="s">
        <v>463</v>
      </c>
    </row>
    <row r="66" spans="2:6">
      <c r="B66" s="54" t="s">
        <v>532</v>
      </c>
      <c r="C66" s="54" t="s">
        <v>630</v>
      </c>
      <c r="D66" s="93" t="s">
        <v>659</v>
      </c>
      <c r="E66" s="78" t="str">
        <f t="shared" si="1"/>
        <v>"[BASE CODE INTEGRITY RULE - STRICT] Code outside the TODO block MUST be 100% valid, logically correct, and run without errors. Do NOT use 'pass', '...', or empty placeholders outside the TODO. | " &amp;</v>
      </c>
      <c r="F66" s="32" t="s">
        <v>463</v>
      </c>
    </row>
    <row r="67" spans="2:6">
      <c r="B67" s="54" t="s">
        <v>532</v>
      </c>
      <c r="C67" s="54" t="s">
        <v>660</v>
      </c>
      <c r="D67" s="93" t="s">
        <v>661</v>
      </c>
      <c r="E67" s="78" t="str">
        <f t="shared" si="1"/>
        <v>"[TODO REALISM RULE] TODO must represent realistic integration bugs. Describe what is incorrect/incomplete. | " &amp;</v>
      </c>
      <c r="F67" s="32" t="s">
        <v>463</v>
      </c>
    </row>
    <row r="68" spans="2:6">
      <c r="B68" s="54" t="s">
        <v>532</v>
      </c>
      <c r="C68" s="54" t="s">
        <v>638</v>
      </c>
      <c r="D68" s="93" t="s">
        <v>662</v>
      </c>
      <c r="E68" s="78" t="str">
        <f t="shared" si="1"/>
        <v>"[TODO ISOLATION RULE - STRICT] ALL missing, incorrect, or output-affecting logic MUST exist ONLY inside the TODO block. Replace ONLY integration logic. | " &amp;</v>
      </c>
      <c r="F68" s="32" t="s">
        <v>463</v>
      </c>
    </row>
    <row r="69" spans="2:6">
      <c r="B69" s="54" t="s">
        <v>532</v>
      </c>
      <c r="C69" s="54" t="s">
        <v>572</v>
      </c>
      <c r="D69" s="93" t="s">
        <v>640</v>
      </c>
      <c r="E69" s="78" t="str">
        <f t="shared" si="1"/>
        <v>"[NO SOLUTION RULE - STRICT] The code under the # TODO MUST be left empty or with a 'pass'. DO NOT write the actual solution. | " &amp;</v>
      </c>
      <c r="F69" s="32" t="s">
        <v>463</v>
      </c>
    </row>
    <row r="70" spans="2:6">
      <c r="B70" s="54" t="s">
        <v>532</v>
      </c>
      <c r="C70" s="54" t="s">
        <v>455</v>
      </c>
      <c r="D70" s="93" t="s">
        <v>663</v>
      </c>
      <c r="E70" s="78" t="str">
        <f t="shared" si="1"/>
        <v>"[OUTPUT] Only header, dataset summary or statement (if any), intro message, objective, expected output, incomplete code, and footer | " &amp;</v>
      </c>
      <c r="F70" s="32" t="s">
        <v>463</v>
      </c>
    </row>
    <row r="71" spans="2:6">
      <c r="B71" s="54" t="s">
        <v>532</v>
      </c>
      <c r="C71" s="54" t="s">
        <v>459</v>
      </c>
      <c r="D71" s="93" t="s">
        <v>664</v>
      </c>
      <c r="E71" s="78" t="str">
        <f t="shared" si="1"/>
        <v>"[FOOTER RULE - STRICT] End your entire response EXACTLY with this markdown string (ensure all code blocks are closed before it):" &amp; CHAR(10) &amp; "---" &amp; CHAR(10) &amp; "⚡ *Coding5s System - Learn Programming by Writing Code - Coding5S.com*")</v>
      </c>
      <c r="F71" s="32" t="s">
        <v>463</v>
      </c>
    </row>
    <row r="72" spans="2:6">
      <c r="B72" s="54"/>
      <c r="C72" s="54"/>
      <c r="D72" s="93"/>
      <c r="E72" s="78" t="str">
        <f t="shared" si="1"/>
        <v/>
      </c>
      <c r="F72" s="32" t="s">
        <v>463</v>
      </c>
    </row>
    <row r="73" spans="2:6">
      <c r="B73" s="54"/>
      <c r="C73" s="54"/>
      <c r="D73" s="93"/>
      <c r="E73" s="78" t="str">
        <f t="shared" si="1"/>
        <v/>
      </c>
      <c r="F73" s="32" t="s">
        <v>463</v>
      </c>
    </row>
    <row r="74" spans="2:6">
      <c r="B74" s="54"/>
      <c r="C74" s="54"/>
      <c r="D74" s="93"/>
      <c r="E74" s="78" t="str">
        <f t="shared" si="1"/>
        <v/>
      </c>
      <c r="F74" s="32" t="s">
        <v>463</v>
      </c>
    </row>
    <row r="75" spans="2:6">
      <c r="B75" s="54"/>
      <c r="C75" s="54"/>
      <c r="D75" s="93"/>
      <c r="E75" s="78" t="str">
        <f t="shared" si="1"/>
        <v/>
      </c>
      <c r="F75" s="32" t="s">
        <v>463</v>
      </c>
    </row>
    <row r="76" spans="2:6">
      <c r="B76" s="54"/>
      <c r="C76" s="54"/>
      <c r="D76" s="93"/>
      <c r="E76" s="78" t="str">
        <f t="shared" si="1"/>
        <v/>
      </c>
      <c r="F76" s="32" t="s">
        <v>463</v>
      </c>
    </row>
    <row r="77" spans="2:6">
      <c r="E77" s="87"/>
      <c r="F77" t="s">
        <v>463</v>
      </c>
    </row>
    <row r="79" spans="2:6" ht="36">
      <c r="B79" s="81" t="s">
        <v>736</v>
      </c>
    </row>
    <row r="80" spans="2:6">
      <c r="B80" s="77" t="s">
        <v>460</v>
      </c>
      <c r="C80" s="77" t="s">
        <v>884</v>
      </c>
      <c r="D80" s="77" t="s">
        <v>885</v>
      </c>
      <c r="E80" s="90" t="s">
        <v>480</v>
      </c>
      <c r="F80" s="54" t="s">
        <v>463</v>
      </c>
    </row>
    <row r="81" spans="2:6">
      <c r="B81" s="54" t="s">
        <v>461</v>
      </c>
      <c r="C81" s="54" t="s">
        <v>666</v>
      </c>
      <c r="D81" s="93" t="s">
        <v>667</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463</v>
      </c>
    </row>
    <row r="82" spans="2:6">
      <c r="B82" s="54" t="s">
        <v>461</v>
      </c>
      <c r="C82" s="54" t="s">
        <v>482</v>
      </c>
      <c r="D82" s="93" t="s">
        <v>668</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463</v>
      </c>
    </row>
    <row r="83" spans="2:6">
      <c r="B83" s="54" t="s">
        <v>461</v>
      </c>
      <c r="C83" s="54" t="s">
        <v>483</v>
      </c>
      <c r="D83" s="93" t="s">
        <v>669</v>
      </c>
      <c r="E83" s="17" t="str">
        <f t="shared" si="2"/>
        <v>"[CONTEXT] You are helping a Junior Developer complete a " &amp; IF(UPPER(H9)="PROJECT", "PROJECT: " &amp; I9 &amp; ". Topics involved: " &amp; B9 &amp; ". Project objective: " &amp; J9, "TOPIC: " &amp; I9 &amp; ". Topic details: " &amp; J9) &amp; " | " &amp;</v>
      </c>
      <c r="F83" s="54" t="s">
        <v>463</v>
      </c>
    </row>
    <row r="84" spans="2:6">
      <c r="B84" s="54" t="s">
        <v>461</v>
      </c>
      <c r="C84" s="54" t="s">
        <v>397</v>
      </c>
      <c r="D84" s="93" t="s">
        <v>670</v>
      </c>
      <c r="E84" s="17" t="str">
        <f t="shared" si="2"/>
        <v>"[TASK] Analyze the student's code and explanation. If they completed the data flow perfectly, celebrate the 'solid foundation' and offer a 'System Extension' challenge. Otherwise, follow the 2-PHASE MENTORING PROTOCOL | " &amp;</v>
      </c>
      <c r="F84" s="54" t="s">
        <v>463</v>
      </c>
    </row>
    <row r="85" spans="2:6">
      <c r="B85" s="54" t="s">
        <v>461</v>
      </c>
      <c r="C85" s="54" t="s">
        <v>469</v>
      </c>
      <c r="D85" s="93" t="s">
        <v>523</v>
      </c>
      <c r="E85" s="17" t="str">
        <f t="shared" si="2"/>
        <v>"[LIBRARY BEING LEARNED] " &amp; $I$3 &amp; " | " &amp;</v>
      </c>
      <c r="F85" s="54" t="s">
        <v>463</v>
      </c>
    </row>
    <row r="86" spans="2:6">
      <c r="B86" s="54" t="s">
        <v>461</v>
      </c>
      <c r="C86" s="54" t="s">
        <v>407</v>
      </c>
      <c r="D86" s="93" t="s">
        <v>505</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463</v>
      </c>
    </row>
    <row r="87" spans="2:6">
      <c r="B87" s="54" t="s">
        <v>461</v>
      </c>
      <c r="C87" s="54" t="s">
        <v>794</v>
      </c>
      <c r="D87" s="93" t="s">
        <v>785</v>
      </c>
      <c r="E87" s="17" t="str">
        <f t="shared" si="2"/>
        <v>"[LANGUAGE SEED CONTEXT] " &amp; IF($AE$7 = "", "Language Seed Not Necessary", "You MUST strictly follow this seed context to enhance, adapt, and naturalize your tone, vocabulary, and instructional quality in " &amp; $B$6 &amp; ": " &amp; $AE$7) &amp; " | " &amp;</v>
      </c>
      <c r="F87" s="54" t="s">
        <v>463</v>
      </c>
    </row>
    <row r="88" spans="2:6">
      <c r="B88" s="54" t="s">
        <v>461</v>
      </c>
      <c r="C88" s="54" t="s">
        <v>453</v>
      </c>
      <c r="D88" s="93" t="s">
        <v>671</v>
      </c>
      <c r="E88" s="17" t="str">
        <f t="shared" si="2"/>
        <v>"[HEADER RULE - STRICT] You MUST start your entire response exactly with the following RAW markdown block (do NOT strip the '#' characters):" &amp; CHAR(10) &amp; "### 🧩 Elite Mentor Stage 3 | " &amp; IF(UPPER(H9)="PROJECT", "Project #", "Topic #") &amp; F9 &amp; " | Complete | " &amp; $I$2 &amp; " | 📊 Level: " &amp; G9 &amp; CHAR(10) &amp; "**" &amp; IF(UPPER(H9)="PROJECT", "Project", "Topic") &amp; ":** " &amp; I9 &amp; CHAR(10) &amp; "---" &amp; CHAR(10) &amp; " | " &amp;</v>
      </c>
      <c r="F88" s="54" t="s">
        <v>463</v>
      </c>
    </row>
    <row r="89" spans="2:6">
      <c r="B89" s="54" t="s">
        <v>462</v>
      </c>
      <c r="C89" s="54" t="s">
        <v>472</v>
      </c>
      <c r="D89" s="93"/>
      <c r="E89" s="17" t="str">
        <f t="shared" si="2"/>
        <v/>
      </c>
      <c r="F89" s="54" t="s">
        <v>463</v>
      </c>
    </row>
    <row r="90" spans="2:6">
      <c r="B90" s="54" t="s">
        <v>462</v>
      </c>
      <c r="C90" s="54" t="s">
        <v>490</v>
      </c>
      <c r="D90" s="93" t="s">
        <v>602</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463</v>
      </c>
    </row>
    <row r="91" spans="2:6">
      <c r="B91" s="54" t="s">
        <v>532</v>
      </c>
      <c r="C91" s="54" t="s">
        <v>484</v>
      </c>
      <c r="D91" s="93" t="s">
        <v>672</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463</v>
      </c>
    </row>
    <row r="92" spans="2:6">
      <c r="B92" s="54" t="s">
        <v>532</v>
      </c>
      <c r="C92" s="54" t="s">
        <v>486</v>
      </c>
      <c r="D92" s="93" t="s">
        <v>673</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463</v>
      </c>
    </row>
    <row r="93" spans="2:6">
      <c r="B93" s="54" t="s">
        <v>532</v>
      </c>
      <c r="C93" s="54" t="s">
        <v>487</v>
      </c>
      <c r="D93" s="93" t="s">
        <v>674</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463</v>
      </c>
    </row>
    <row r="94" spans="2:6">
      <c r="B94" s="54" t="s">
        <v>532</v>
      </c>
      <c r="C94" s="54" t="s">
        <v>491</v>
      </c>
      <c r="D94" s="93" t="s">
        <v>675</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463</v>
      </c>
    </row>
    <row r="95" spans="2:6">
      <c r="B95" s="54" t="s">
        <v>532</v>
      </c>
      <c r="C95" s="54" t="s">
        <v>603</v>
      </c>
      <c r="D95" s="93" t="s">
        <v>676</v>
      </c>
      <c r="E95" s="17" t="str">
        <f t="shared" si="2"/>
        <v>"[FOOTER RULE] End your response with: '--- ⚡ *Coding5s Mentor System — Eliminating Epistemic Debt &amp; Connecting the Flow*',</v>
      </c>
      <c r="F95" s="54" t="s">
        <v>463</v>
      </c>
    </row>
    <row r="96" spans="2:6">
      <c r="B96" s="54"/>
      <c r="C96" s="54"/>
      <c r="D96" s="54" t="s">
        <v>677</v>
      </c>
      <c r="E96" s="90" t="s">
        <v>611</v>
      </c>
      <c r="F96" s="54" t="s">
        <v>463</v>
      </c>
    </row>
    <row r="97" spans="2:6">
      <c r="B97" s="54"/>
      <c r="C97" s="54"/>
      <c r="D97" s="54"/>
      <c r="E97" s="78" t="str">
        <f t="shared" ref="E97:E100" si="3">IF(D97="","",""""&amp;C97&amp;" "&amp;IF(C97="[FOOTER RULE - STRICT]",D97,IF(RIGHT(D97,6)=" | "&amp;CHAR(34)&amp;" &amp;",D97,D97&amp;" | "&amp;CHAR(34)&amp;" &amp;")))</f>
        <v/>
      </c>
      <c r="F97" s="54" t="s">
        <v>463</v>
      </c>
    </row>
    <row r="98" spans="2:6">
      <c r="B98" s="54"/>
      <c r="C98" s="54"/>
      <c r="D98" s="54"/>
      <c r="E98" s="78" t="str">
        <f t="shared" si="3"/>
        <v/>
      </c>
      <c r="F98" s="54" t="s">
        <v>463</v>
      </c>
    </row>
    <row r="99" spans="2:6">
      <c r="B99" s="54"/>
      <c r="C99" s="54"/>
      <c r="D99" s="54"/>
      <c r="E99" s="78" t="str">
        <f t="shared" si="3"/>
        <v/>
      </c>
      <c r="F99" s="54" t="s">
        <v>463</v>
      </c>
    </row>
    <row r="100" spans="2:6">
      <c r="B100" s="54"/>
      <c r="C100" s="54"/>
      <c r="D100" s="54"/>
      <c r="E100" s="78" t="str">
        <f t="shared" si="3"/>
        <v/>
      </c>
      <c r="F100" s="54" t="s">
        <v>463</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zoomScaleNormal="100" workbookViewId="0">
      <selection activeCell="C79" sqref="C79:D79"/>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735</v>
      </c>
      <c r="D2" s="82" t="s">
        <v>703</v>
      </c>
      <c r="H2" s="83" t="s">
        <v>529</v>
      </c>
      <c r="T2" s="83" t="s">
        <v>530</v>
      </c>
    </row>
    <row r="3" spans="2:29">
      <c r="B3" s="77" t="s">
        <v>460</v>
      </c>
      <c r="C3" s="77" t="s">
        <v>884</v>
      </c>
      <c r="D3" s="77" t="s">
        <v>885</v>
      </c>
      <c r="E3" s="89" t="s">
        <v>468</v>
      </c>
      <c r="F3" s="4" t="s">
        <v>463</v>
      </c>
      <c r="AC3" t="s">
        <v>463</v>
      </c>
    </row>
    <row r="4" spans="2:29">
      <c r="B4" s="76" t="s">
        <v>461</v>
      </c>
      <c r="C4" s="54" t="s">
        <v>395</v>
      </c>
      <c r="D4" s="91" t="s">
        <v>613</v>
      </c>
      <c r="E4" s="78" t="str">
        <f t="shared" ref="E4:E39" si="0">IF(D4="","",""""&amp;C4&amp;" "&amp;IF(C4="[FOOTER RULE - STRICT]",D4,IF(RIGHT(D4,6)=" | "&amp;CHAR(34)&amp;" &amp;",D4,D4&amp;" | "&amp;CHAR(34)&amp;" &amp;")))</f>
        <v>"[ROLE] Tech Lead | " &amp;</v>
      </c>
      <c r="F4" s="54" t="s">
        <v>463</v>
      </c>
    </row>
    <row r="5" spans="2:29">
      <c r="B5" s="76" t="s">
        <v>461</v>
      </c>
      <c r="C5" s="54" t="s">
        <v>397</v>
      </c>
      <c r="D5" s="91" t="s">
        <v>678</v>
      </c>
      <c r="E5" s="78" t="str">
        <f t="shared" si="0"/>
        <v>"[TASK] Provide intentionally messy but functional code for learning debugging and improvement | " &amp;</v>
      </c>
      <c r="F5" s="54" t="s">
        <v>463</v>
      </c>
    </row>
    <row r="6" spans="2:29">
      <c r="B6" s="76" t="s">
        <v>461</v>
      </c>
      <c r="C6" s="54" t="s">
        <v>399</v>
      </c>
      <c r="D6" s="91" t="s">
        <v>400</v>
      </c>
      <c r="E6" s="78" t="str">
        <f t="shared" si="0"/>
        <v>"[TOPIC] " &amp; I9 &amp; " | " &amp;</v>
      </c>
      <c r="F6" s="54" t="s">
        <v>463</v>
      </c>
    </row>
    <row r="7" spans="2:29">
      <c r="B7" s="76" t="s">
        <v>461</v>
      </c>
      <c r="C7" s="54" t="s">
        <v>401</v>
      </c>
      <c r="D7" s="91" t="s">
        <v>402</v>
      </c>
      <c r="E7" s="78" t="str">
        <f t="shared" si="0"/>
        <v>"[LEVEL] " &amp; G9 &amp; " | " &amp;</v>
      </c>
      <c r="F7" s="54" t="s">
        <v>463</v>
      </c>
    </row>
    <row r="8" spans="2:29">
      <c r="B8" s="76" t="s">
        <v>461</v>
      </c>
      <c r="C8" s="54" t="s">
        <v>403</v>
      </c>
      <c r="D8" s="91" t="s">
        <v>537</v>
      </c>
      <c r="E8" s="78" t="str">
        <f t="shared" si="0"/>
        <v>"[COUNT] " &amp; D9 &amp; " challenges | " &amp;</v>
      </c>
      <c r="F8" s="54" t="s">
        <v>463</v>
      </c>
    </row>
    <row r="9" spans="2:29">
      <c r="B9" s="76" t="s">
        <v>461</v>
      </c>
      <c r="C9" s="54" t="s">
        <v>469</v>
      </c>
      <c r="D9" s="91" t="s">
        <v>523</v>
      </c>
      <c r="E9" s="78" t="str">
        <f t="shared" si="0"/>
        <v>"[LIBRARY BEING LEARNED] " &amp; $I$3 &amp; " | " &amp;</v>
      </c>
      <c r="F9" s="54" t="s">
        <v>463</v>
      </c>
    </row>
    <row r="10" spans="2:29">
      <c r="B10" s="76" t="s">
        <v>461</v>
      </c>
      <c r="C10" s="54" t="s">
        <v>464</v>
      </c>
      <c r="D10" s="91" t="s">
        <v>470</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463</v>
      </c>
    </row>
    <row r="11" spans="2:29">
      <c r="B11" s="76" t="s">
        <v>461</v>
      </c>
      <c r="C11" s="54" t="s">
        <v>405</v>
      </c>
      <c r="D11" s="91" t="s">
        <v>679</v>
      </c>
      <c r="E11" s="78" t="str">
        <f t="shared" si="0"/>
        <v>"[PERSONA RULE] Act as a Tech Lead. A junior wrote this working but messy code. Tone: professional but exhausted by the code quality | " &amp;</v>
      </c>
      <c r="F11" s="54" t="s">
        <v>463</v>
      </c>
    </row>
    <row r="12" spans="2:29">
      <c r="B12" s="76" t="s">
        <v>461</v>
      </c>
      <c r="C12" s="54" t="s">
        <v>407</v>
      </c>
      <c r="D12" s="91" t="s">
        <v>680</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463</v>
      </c>
    </row>
    <row r="13" spans="2:29">
      <c r="B13" s="76" t="s">
        <v>461</v>
      </c>
      <c r="C13" s="54" t="s">
        <v>453</v>
      </c>
      <c r="D13" s="91" t="s">
        <v>681</v>
      </c>
      <c r="E13" s="78" t="str">
        <f t="shared" si="0"/>
        <v>"[HEADER RULE - STRICT] You MUST start your entire response EXACTLY with this markdown block (do not print anything before it):" &amp; CHAR(10) &amp; "### 🔹 Topic #" &amp; F9 &amp; " | Stage 4 🧹 Refactor | " &amp; $I$2 &amp; " | 📊 Level: " &amp; G9 &amp; " | 🌐 Coding5s.com" &amp; CHAR(10) &amp; "**Concept:** " &amp; J9 &amp; CHAR(10) &amp; "---" &amp; CHAR(10) &amp; " | " &amp;</v>
      </c>
      <c r="F13" s="54" t="s">
        <v>463</v>
      </c>
    </row>
    <row r="14" spans="2:29">
      <c r="B14" s="84" t="s">
        <v>461</v>
      </c>
      <c r="C14" s="54" t="s">
        <v>794</v>
      </c>
      <c r="D14" s="91" t="s">
        <v>785</v>
      </c>
      <c r="E14" s="78" t="str">
        <f t="shared" si="0"/>
        <v>"[LANGUAGE SEED CONTEXT] " &amp; IF($AE$7 = "", "Language Seed Not Necessary", "You MUST strictly follow this seed context to enhance, adapt, and naturalize your tone, vocabulary, and instructional quality in " &amp; $B$6 &amp; ": " &amp; $AE$7) &amp; " | " &amp;</v>
      </c>
      <c r="F14" s="54" t="s">
        <v>463</v>
      </c>
    </row>
    <row r="15" spans="2:29">
      <c r="B15" s="84" t="s">
        <v>462</v>
      </c>
      <c r="C15" s="54" t="s">
        <v>472</v>
      </c>
      <c r="D15" s="91"/>
      <c r="E15" s="78" t="str">
        <f t="shared" si="0"/>
        <v/>
      </c>
      <c r="F15" s="54" t="s">
        <v>463</v>
      </c>
    </row>
    <row r="16" spans="2:29">
      <c r="B16" s="84" t="s">
        <v>462</v>
      </c>
      <c r="C16" s="54" t="s">
        <v>472</v>
      </c>
      <c r="D16" s="91"/>
      <c r="E16" s="78" t="str">
        <f t="shared" si="0"/>
        <v/>
      </c>
      <c r="F16" s="54" t="s">
        <v>463</v>
      </c>
    </row>
    <row r="17" spans="2:6">
      <c r="B17" s="84" t="s">
        <v>462</v>
      </c>
      <c r="C17" s="54" t="s">
        <v>416</v>
      </c>
      <c r="D17" s="91" t="s">
        <v>705</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463</v>
      </c>
    </row>
    <row r="18" spans="2:6">
      <c r="B18" s="85" t="s">
        <v>462</v>
      </c>
      <c r="C18" s="54" t="s">
        <v>417</v>
      </c>
      <c r="D18" s="91" t="s">
        <v>682</v>
      </c>
      <c r="E18" s="78" t="str">
        <f t="shared" si="0"/>
        <v>"[CODE QUALITY RULE] Code MUST be executable and correct BUT intentionally messy, inconsistent, or suboptimal | " &amp;</v>
      </c>
      <c r="F18" s="54" t="s">
        <v>463</v>
      </c>
    </row>
    <row r="19" spans="2:6">
      <c r="B19" s="85" t="s">
        <v>462</v>
      </c>
      <c r="C19" s="54" t="s">
        <v>683</v>
      </c>
      <c r="D19" s="91" t="s">
        <v>684</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463</v>
      </c>
    </row>
    <row r="20" spans="2:6">
      <c r="B20" s="85" t="s">
        <v>462</v>
      </c>
      <c r="C20" s="54" t="s">
        <v>685</v>
      </c>
      <c r="D20" s="91" t="s">
        <v>686</v>
      </c>
      <c r="E20" s="78" t="str">
        <f t="shared" si="0"/>
        <v>"[STYLE INCONSISTENCY RULE] Each challenge should feel like it was written at a different time with different formatting styles | " &amp;</v>
      </c>
      <c r="F20" s="54" t="s">
        <v>463</v>
      </c>
    </row>
    <row r="21" spans="2:6">
      <c r="B21" s="85" t="s">
        <v>462</v>
      </c>
      <c r="C21" s="54" t="s">
        <v>425</v>
      </c>
      <c r="D21" s="91" t="s">
        <v>539</v>
      </c>
      <c r="E21" s="78" t="str">
        <f t="shared" si="0"/>
        <v>"[FILE HANDLING RULE] Use correct loaders and enforce encoding='utf-8' and newline='' when applicable | " &amp;</v>
      </c>
      <c r="F21" s="54" t="s">
        <v>463</v>
      </c>
    </row>
    <row r="22" spans="2:6">
      <c r="B22" s="85" t="s">
        <v>462</v>
      </c>
      <c r="C22" s="54" t="s">
        <v>427</v>
      </c>
      <c r="D22" s="91" t="s">
        <v>687</v>
      </c>
      <c r="E22" s="78" t="str">
        <f t="shared" si="0"/>
        <v>"[DATA TYPE RULE] Explicit casting required before calculations | " &amp;</v>
      </c>
      <c r="F22" s="54" t="s">
        <v>463</v>
      </c>
    </row>
    <row r="23" spans="2:6">
      <c r="B23" s="85" t="s">
        <v>462</v>
      </c>
      <c r="C23" s="54" t="s">
        <v>428</v>
      </c>
      <c r="D23" s="91" t="s">
        <v>688</v>
      </c>
      <c r="E23" s="78" t="str">
        <f t="shared" si="0"/>
        <v>"[DATA ROBUSTNESS RULE] Handle missing, malformed, or inconsistent data safely | " &amp;</v>
      </c>
      <c r="F23" s="54" t="s">
        <v>463</v>
      </c>
    </row>
    <row r="24" spans="2:6">
      <c r="B24" s="85" t="s">
        <v>462</v>
      </c>
      <c r="C24" s="54" t="s">
        <v>429</v>
      </c>
      <c r="D24" s="91" t="s">
        <v>689</v>
      </c>
      <c r="E24" s="78" t="str">
        <f t="shared" si="0"/>
        <v>"[BOOLEAN HANDLING RULE] Normalize boolean values before comparison | " &amp;</v>
      </c>
      <c r="F24" s="54" t="s">
        <v>463</v>
      </c>
    </row>
    <row r="25" spans="2:6">
      <c r="B25" s="85" t="s">
        <v>462</v>
      </c>
      <c r="C25" s="54" t="s">
        <v>430</v>
      </c>
      <c r="D25" s="91" t="s">
        <v>690</v>
      </c>
      <c r="E25" s="78" t="str">
        <f t="shared" si="0"/>
        <v>"[DATA CONSISTENCY RULE] Respect dataset schema | " &amp;</v>
      </c>
      <c r="F25" s="54" t="s">
        <v>463</v>
      </c>
    </row>
    <row r="26" spans="2:6">
      <c r="B26" s="54" t="s">
        <v>462</v>
      </c>
      <c r="C26" s="54" t="s">
        <v>445</v>
      </c>
      <c r="D26" s="91" t="s">
        <v>547</v>
      </c>
      <c r="E26" s="78" t="str">
        <f t="shared" si="0"/>
        <v>"[FORMAT RULE] Only valid markdown code blocks allowed | " &amp;</v>
      </c>
      <c r="F26" s="54" t="s">
        <v>463</v>
      </c>
    </row>
    <row r="27" spans="2:6">
      <c r="B27" s="54" t="s">
        <v>462</v>
      </c>
      <c r="C27" s="54" t="s">
        <v>447</v>
      </c>
      <c r="D27" s="91" t="s">
        <v>548</v>
      </c>
      <c r="E27" s="78" t="str">
        <f t="shared" si="0"/>
        <v>"[LANGUAGE TAG RULE] ALWAYS label markdown code blocks with the correct underlying programming language (e.g., python, javascript, sql) | " &amp;</v>
      </c>
      <c r="F27" s="54" t="s">
        <v>463</v>
      </c>
    </row>
    <row r="28" spans="2:6">
      <c r="B28" s="54" t="s">
        <v>462</v>
      </c>
      <c r="C28" s="54" t="s">
        <v>449</v>
      </c>
      <c r="D28" s="91" t="s">
        <v>691</v>
      </c>
      <c r="E28" s="78" t="str">
        <f t="shared" si="0"/>
        <v>"[OUTPUT FORMAT RULE] Monetary values formatted with '$', commas, 2 decimals | " &amp;</v>
      </c>
      <c r="F28" s="54" t="s">
        <v>463</v>
      </c>
    </row>
    <row r="29" spans="2:6">
      <c r="B29" s="54" t="s">
        <v>462</v>
      </c>
      <c r="C29" s="54" t="s">
        <v>455</v>
      </c>
      <c r="D29" s="91" t="s">
        <v>692</v>
      </c>
      <c r="E29" s="78" t="str">
        <f t="shared" si="0"/>
        <v>"[OUTPUT] Only header, dataset summary or statement (if any), intro, challenges, code, outputs, and footer | " &amp;</v>
      </c>
      <c r="F29" s="54" t="s">
        <v>463</v>
      </c>
    </row>
    <row r="30" spans="2:6">
      <c r="B30" s="54" t="s">
        <v>532</v>
      </c>
      <c r="C30" s="54" t="s">
        <v>409</v>
      </c>
      <c r="D30" s="91" t="s">
        <v>623</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463</v>
      </c>
    </row>
    <row r="31" spans="2:6">
      <c r="B31" s="54" t="s">
        <v>532</v>
      </c>
      <c r="C31" s="54" t="s">
        <v>410</v>
      </c>
      <c r="D31" s="91" t="s">
        <v>693</v>
      </c>
      <c r="E31" s="78" t="str">
        <f t="shared" si="0"/>
        <v>"[DATA SUMMARY FORMAT RULE] When a dataset is present, you MUST display IMMEDIATELY AFTER THE HEADER: Dataset Summary: - File Type: - Columns / Fields: - Data Types: - Notes: | " &amp;</v>
      </c>
      <c r="F31" s="54" t="s">
        <v>463</v>
      </c>
    </row>
    <row r="32" spans="2:6">
      <c r="B32" s="54" t="s">
        <v>532</v>
      </c>
      <c r="C32" s="54" t="s">
        <v>424</v>
      </c>
      <c r="D32" s="91" t="s">
        <v>694</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463</v>
      </c>
    </row>
    <row r="33" spans="2:6">
      <c r="B33" s="54" t="s">
        <v>532</v>
      </c>
      <c r="C33" s="54" t="s">
        <v>412</v>
      </c>
      <c r="D33" s="91" t="s">
        <v>695</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463</v>
      </c>
    </row>
    <row r="34" spans="2:6">
      <c r="B34" s="54" t="s">
        <v>532</v>
      </c>
      <c r="C34" s="54" t="s">
        <v>696</v>
      </c>
      <c r="D34" s="91" t="s">
        <v>697</v>
      </c>
      <c r="E34" s="78" t="str">
        <f t="shared" si="0"/>
        <v>"[REVIEW INTENT RULE] The user is expected to review, identify issues, and refactor the code to production-level quality | " &amp;</v>
      </c>
      <c r="F34" s="54" t="s">
        <v>463</v>
      </c>
    </row>
    <row r="35" spans="2:6">
      <c r="B35" s="54" t="s">
        <v>532</v>
      </c>
      <c r="C35" s="54" t="s">
        <v>414</v>
      </c>
      <c r="D35" s="91" t="s">
        <v>698</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463</v>
      </c>
    </row>
    <row r="36" spans="2:6">
      <c r="B36" s="54" t="s">
        <v>532</v>
      </c>
      <c r="C36" s="54" t="s">
        <v>432</v>
      </c>
      <c r="D36" s="91" t="s">
        <v>699</v>
      </c>
      <c r="E36" s="78" t="str">
        <f t="shared" si="0"/>
        <v>"[SUPPORT FILES RULE] If env/config is used, include: 1. Instructional sentence 2. File content in markdown code block 3. BEFORE the main code | " &amp;</v>
      </c>
      <c r="F36" s="54" t="s">
        <v>463</v>
      </c>
    </row>
    <row r="37" spans="2:6">
      <c r="B37" s="54" t="s">
        <v>532</v>
      </c>
      <c r="C37" s="54" t="s">
        <v>433</v>
      </c>
      <c r="D37" s="91" t="s">
        <v>700</v>
      </c>
      <c r="E37" s="78" t="str">
        <f t="shared" si="0"/>
        <v>"[DIFFICULTY RULE] Complexity MUST match level | " &amp;</v>
      </c>
      <c r="F37" s="54" t="s">
        <v>463</v>
      </c>
    </row>
    <row r="38" spans="2:6">
      <c r="B38" s="54" t="s">
        <v>532</v>
      </c>
      <c r="C38" s="54" t="s">
        <v>701</v>
      </c>
      <c r="D38" s="91" t="s">
        <v>702</v>
      </c>
      <c r="E38" s="78" t="str">
        <f t="shared" si="0"/>
        <v>"[DIFFICULTY CONSISTENCY RULE] All challenges MUST have similar complexity and length, even if coding styles differ | " &amp;</v>
      </c>
      <c r="F38" s="54" t="s">
        <v>463</v>
      </c>
    </row>
    <row r="39" spans="2:6">
      <c r="B39" s="54" t="s">
        <v>532</v>
      </c>
      <c r="C39" s="54" t="s">
        <v>459</v>
      </c>
      <c r="D39" s="91" t="s">
        <v>647</v>
      </c>
      <c r="E39" s="78" t="str">
        <f t="shared" si="0"/>
        <v>"[FOOTER RULE - STRICT] End your entire response EXACTLY with this markdown string (ensure all code blocks are closed before it):" &amp; CHAR(10) &amp; "---" &amp; CHAR(10) &amp; "⚡ *Coding5s System - Learn Programming by Writing Code - Coding5S.com*",</v>
      </c>
      <c r="F39" s="54" t="s">
        <v>463</v>
      </c>
    </row>
    <row r="40" spans="2:6">
      <c r="B40" s="54"/>
      <c r="C40" s="54"/>
      <c r="D40" s="91"/>
      <c r="E40" s="89" t="s">
        <v>704</v>
      </c>
      <c r="F40" s="54" t="s">
        <v>463</v>
      </c>
    </row>
    <row r="41" spans="2:6">
      <c r="B41" s="54"/>
      <c r="C41" s="54"/>
      <c r="D41" s="91"/>
      <c r="E41" s="78"/>
      <c r="F41" s="54"/>
    </row>
    <row r="42" spans="2:6">
      <c r="B42" s="75"/>
      <c r="C42" s="75"/>
      <c r="E42" s="87"/>
    </row>
    <row r="43" spans="2:6">
      <c r="B43" s="75"/>
      <c r="C43" s="75"/>
      <c r="E43" s="87"/>
    </row>
    <row r="44" spans="2:6" ht="36">
      <c r="B44" s="80" t="s">
        <v>734</v>
      </c>
      <c r="C44" s="75"/>
      <c r="E44" s="87"/>
    </row>
    <row r="45" spans="2:6">
      <c r="B45" s="77" t="s">
        <v>518</v>
      </c>
      <c r="C45" s="77" t="s">
        <v>884</v>
      </c>
      <c r="D45" s="77" t="s">
        <v>885</v>
      </c>
      <c r="E45" s="78" t="s">
        <v>519</v>
      </c>
      <c r="F45" s="32" t="s">
        <v>463</v>
      </c>
    </row>
    <row r="46" spans="2:6">
      <c r="B46" s="54" t="s">
        <v>461</v>
      </c>
      <c r="C46" s="54" t="s">
        <v>395</v>
      </c>
      <c r="D46" s="91" t="s">
        <v>613</v>
      </c>
      <c r="E46" s="78" t="str">
        <f>IF(D46="","",""""&amp;C46&amp;" "&amp;IF(C46="[FOOTER RULE - STRICT]",D46,IF(RIGHT(D46,6)=" | "&amp;CHAR(34)&amp;" &amp;",D46,D46&amp;" | "&amp;CHAR(34)&amp;" &amp;")))</f>
        <v>"[ROLE] Tech Lead | " &amp;</v>
      </c>
      <c r="F46" s="32" t="s">
        <v>463</v>
      </c>
    </row>
    <row r="47" spans="2:6">
      <c r="B47" s="54" t="s">
        <v>461</v>
      </c>
      <c r="C47" s="54" t="s">
        <v>397</v>
      </c>
      <c r="D47" s="91" t="s">
        <v>706</v>
      </c>
      <c r="E47" s="78" t="str">
        <f t="shared" ref="E47:E75" si="1">IF(D47="","",""""&amp;C47&amp;" "&amp;IF(C47="[FOOTER RULE - STRICT]",D47,IF(RIGHT(D47,6)=" | "&amp;CHAR(34)&amp;" &amp;",D47,D47&amp;" | "&amp;CHAR(34)&amp;" &amp;")))</f>
        <v>"[TASK] Provide a messy but functional project for refactoring | " &amp;</v>
      </c>
      <c r="F47" s="32" t="s">
        <v>463</v>
      </c>
    </row>
    <row r="48" spans="2:6">
      <c r="B48" s="54" t="s">
        <v>461</v>
      </c>
      <c r="C48" s="54" t="s">
        <v>582</v>
      </c>
      <c r="D48" s="91" t="s">
        <v>400</v>
      </c>
      <c r="E48" s="78" t="str">
        <f t="shared" si="1"/>
        <v>"[PROJECT] " &amp; I9 &amp; " | " &amp;</v>
      </c>
      <c r="F48" s="32" t="s">
        <v>463</v>
      </c>
    </row>
    <row r="49" spans="2:6">
      <c r="B49" s="54" t="s">
        <v>461</v>
      </c>
      <c r="C49" s="54" t="s">
        <v>503</v>
      </c>
      <c r="D49" s="91" t="s">
        <v>504</v>
      </c>
      <c r="E49" s="78" t="str">
        <f t="shared" si="1"/>
        <v>"[TOPICS USED] " &amp; B9 &amp; " | " &amp;</v>
      </c>
      <c r="F49" s="32" t="s">
        <v>463</v>
      </c>
    </row>
    <row r="50" spans="2:6">
      <c r="B50" s="54" t="s">
        <v>461</v>
      </c>
      <c r="C50" s="54" t="s">
        <v>401</v>
      </c>
      <c r="D50" s="91" t="s">
        <v>402</v>
      </c>
      <c r="E50" s="78" t="str">
        <f t="shared" si="1"/>
        <v>"[LEVEL] " &amp; G9 &amp; " | " &amp;</v>
      </c>
      <c r="F50" s="32" t="s">
        <v>463</v>
      </c>
    </row>
    <row r="51" spans="2:6">
      <c r="B51" s="54" t="s">
        <v>461</v>
      </c>
      <c r="C51" s="54" t="s">
        <v>405</v>
      </c>
      <c r="D51" s="91" t="s">
        <v>707</v>
      </c>
      <c r="E51" s="78" t="str">
        <f t="shared" si="1"/>
        <v>"[PERSONA RULE] Act as a Tech Lead. A junior wrote this working but messy code. Tone: professional but exhausted | " &amp;</v>
      </c>
      <c r="F51" s="32" t="s">
        <v>463</v>
      </c>
    </row>
    <row r="52" spans="2:6">
      <c r="B52" s="54" t="s">
        <v>461</v>
      </c>
      <c r="C52" s="54" t="s">
        <v>453</v>
      </c>
      <c r="D52" s="91" t="s">
        <v>708</v>
      </c>
      <c r="E52" s="78" t="str">
        <f t="shared" si="1"/>
        <v>"[HEADER RULE - STRICT] You MUST start your entire response EXACTLY with this markdown block (do not print anything before it):" &amp; CHAR(10) &amp; "### 🚀 Project #" &amp; F9 &amp; " | Stage 4 | " &amp; $I$2 &amp; " | 📊 Level: " &amp; G9 &amp; " | 🌐 Coding5s.com" &amp; CHAR(10) &amp; "**Project:** " &amp; J9 &amp; CHAR(10) &amp; "---" &amp; CHAR(10) &amp; " | " &amp;</v>
      </c>
      <c r="F52" s="32" t="s">
        <v>463</v>
      </c>
    </row>
    <row r="53" spans="2:6">
      <c r="B53" s="54" t="s">
        <v>461</v>
      </c>
      <c r="C53" s="54" t="s">
        <v>469</v>
      </c>
      <c r="D53" s="91" t="s">
        <v>523</v>
      </c>
      <c r="E53" s="78" t="str">
        <f t="shared" si="1"/>
        <v>"[LIBRARY BEING LEARNED] " &amp; $I$3 &amp; " | " &amp;</v>
      </c>
      <c r="F53" s="32" t="s">
        <v>463</v>
      </c>
    </row>
    <row r="54" spans="2:6">
      <c r="B54" s="54" t="s">
        <v>461</v>
      </c>
      <c r="C54" s="54" t="s">
        <v>407</v>
      </c>
      <c r="D54" s="91" t="s">
        <v>505</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463</v>
      </c>
    </row>
    <row r="55" spans="2:6">
      <c r="B55" s="54" t="s">
        <v>461</v>
      </c>
      <c r="C55" s="54" t="s">
        <v>794</v>
      </c>
      <c r="D55" s="91" t="s">
        <v>785</v>
      </c>
      <c r="E55" s="78" t="str">
        <f t="shared" si="1"/>
        <v>"[LANGUAGE SEED CONTEXT] " &amp; IF($AE$7 = "", "Language Seed Not Necessary", "You MUST strictly follow this seed context to enhance, adapt, and naturalize your tone, vocabulary, and instructional quality in " &amp; $B$6 &amp; ": " &amp; $AE$7) &amp; " | " &amp;</v>
      </c>
      <c r="F55" s="32" t="s">
        <v>463</v>
      </c>
    </row>
    <row r="56" spans="2:6">
      <c r="B56" s="54" t="s">
        <v>462</v>
      </c>
      <c r="C56" s="54" t="s">
        <v>472</v>
      </c>
      <c r="D56" s="91"/>
      <c r="E56" s="78" t="str">
        <f t="shared" si="1"/>
        <v/>
      </c>
      <c r="F56" s="32" t="s">
        <v>463</v>
      </c>
    </row>
    <row r="57" spans="2:6">
      <c r="B57" s="54" t="s">
        <v>462</v>
      </c>
      <c r="C57" s="54" t="s">
        <v>472</v>
      </c>
      <c r="D57" s="91"/>
      <c r="E57" s="78" t="str">
        <f t="shared" si="1"/>
        <v/>
      </c>
      <c r="F57" s="32" t="s">
        <v>463</v>
      </c>
    </row>
    <row r="58" spans="2:6">
      <c r="B58" s="85" t="s">
        <v>462</v>
      </c>
      <c r="C58" s="54" t="s">
        <v>416</v>
      </c>
      <c r="D58" s="91" t="s">
        <v>721</v>
      </c>
      <c r="E58" s="78" t="str">
        <f t="shared" si="1"/>
        <v>"[FUNCTION RULE] Rule: " &amp; IF(G9="Beginner", "Avoid functions unless required. ", IF(G9="Intermediate", "Functions optional. ", "Use 2–4 functions but code can still be messy. " )) &amp; " | " &amp;</v>
      </c>
      <c r="F58" s="32" t="s">
        <v>463</v>
      </c>
    </row>
    <row r="59" spans="2:6">
      <c r="B59" s="85" t="s">
        <v>462</v>
      </c>
      <c r="C59" s="54" t="s">
        <v>417</v>
      </c>
      <c r="D59" s="91" t="s">
        <v>709</v>
      </c>
      <c r="E59" s="78" t="str">
        <f t="shared" si="1"/>
        <v>"[CODE QUALITY RULE] Code MUST be correct and executable but not perfectly clean | " &amp;</v>
      </c>
      <c r="F59" s="32" t="s">
        <v>463</v>
      </c>
    </row>
    <row r="60" spans="2:6">
      <c r="B60" s="85" t="s">
        <v>462</v>
      </c>
      <c r="C60" s="54" t="s">
        <v>683</v>
      </c>
      <c r="D60" s="91" t="s">
        <v>710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463</v>
      </c>
    </row>
    <row r="61" spans="2:6">
      <c r="B61" s="54" t="s">
        <v>462</v>
      </c>
      <c r="C61" s="54" t="s">
        <v>428</v>
      </c>
      <c r="D61" s="91" t="s">
        <v>711</v>
      </c>
      <c r="E61" s="78" t="str">
        <f t="shared" si="1"/>
        <v>"[DATA ROBUSTNESS RULE] Handle real-world data safely | " &amp;</v>
      </c>
      <c r="F61" s="32" t="s">
        <v>463</v>
      </c>
    </row>
    <row r="62" spans="2:6">
      <c r="B62" s="54" t="s">
        <v>462</v>
      </c>
      <c r="C62" s="54" t="s">
        <v>445</v>
      </c>
      <c r="D62" s="91" t="s">
        <v>547</v>
      </c>
      <c r="E62" s="78" t="str">
        <f t="shared" si="1"/>
        <v>"[FORMAT RULE] Only valid markdown code blocks allowed | " &amp;</v>
      </c>
      <c r="F62" s="32" t="s">
        <v>463</v>
      </c>
    </row>
    <row r="63" spans="2:6">
      <c r="B63" s="54" t="s">
        <v>462</v>
      </c>
      <c r="C63" s="54" t="s">
        <v>447</v>
      </c>
      <c r="D63" s="91" t="s">
        <v>548</v>
      </c>
      <c r="E63" s="78" t="str">
        <f t="shared" si="1"/>
        <v>"[LANGUAGE TAG RULE] ALWAYS label markdown code blocks with the correct underlying programming language (e.g., python, javascript, sql) | " &amp;</v>
      </c>
      <c r="F63" s="32" t="s">
        <v>463</v>
      </c>
    </row>
    <row r="64" spans="2:6">
      <c r="B64" s="54" t="s">
        <v>532</v>
      </c>
      <c r="C64" s="54" t="s">
        <v>409</v>
      </c>
      <c r="D64" s="91" t="s">
        <v>712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463</v>
      </c>
    </row>
    <row r="65" spans="2:6">
      <c r="B65" s="54" t="s">
        <v>532</v>
      </c>
      <c r="C65" s="54" t="s">
        <v>424</v>
      </c>
      <c r="D65" s="91" t="s">
        <v>713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463</v>
      </c>
    </row>
    <row r="66" spans="2:6">
      <c r="B66" s="54" t="s">
        <v>532</v>
      </c>
      <c r="C66" s="54" t="s">
        <v>412</v>
      </c>
      <c r="D66" s="91" t="s">
        <v>714</v>
      </c>
      <c r="E66" s="78" t="str">
        <f t="shared" si="1"/>
        <v>"[OUTPUT CONTRACT] EXACTLY 1 project. Structure MUST be: 1. Tech Lead Intro Email 2. Project: Objective (max 6 lines), Expected Output (code block), Dirty Code | " &amp;</v>
      </c>
      <c r="F66" s="32" t="s">
        <v>463</v>
      </c>
    </row>
    <row r="67" spans="2:6">
      <c r="B67" s="54" t="s">
        <v>532</v>
      </c>
      <c r="C67" s="54" t="s">
        <v>696</v>
      </c>
      <c r="D67" s="91" t="s">
        <v>715</v>
      </c>
      <c r="E67" s="78" t="str">
        <f t="shared" si="1"/>
        <v>"[REVIEW INTENT RULE] The user is expected to review and refactor the project to improve structure, readability, and maintainability | " &amp;</v>
      </c>
      <c r="F67" s="32" t="s">
        <v>463</v>
      </c>
    </row>
    <row r="68" spans="2:6">
      <c r="B68" s="54" t="s">
        <v>532</v>
      </c>
      <c r="C68" s="54" t="s">
        <v>414</v>
      </c>
      <c r="D68" s="91" t="s">
        <v>716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463</v>
      </c>
    </row>
    <row r="69" spans="2:6">
      <c r="B69" s="54" t="s">
        <v>532</v>
      </c>
      <c r="C69" s="54" t="s">
        <v>432</v>
      </c>
      <c r="D69" s="91" t="s">
        <v>717</v>
      </c>
      <c r="E69" s="78" t="str">
        <f t="shared" si="1"/>
        <v>"[SUPPORT FILES RULE] Include config files before code if needed | " &amp;</v>
      </c>
      <c r="F69" s="32" t="s">
        <v>463</v>
      </c>
    </row>
    <row r="70" spans="2:6">
      <c r="B70" s="54" t="s">
        <v>532</v>
      </c>
      <c r="C70" s="54" t="s">
        <v>512</v>
      </c>
      <c r="D70" s="91" t="s">
        <v>718</v>
      </c>
      <c r="E70" s="78" t="str">
        <f t="shared" si="1"/>
        <v>"[EXECUTION RULE] Code MUST run and produce correct output | " &amp;</v>
      </c>
      <c r="F70" s="32" t="s">
        <v>463</v>
      </c>
    </row>
    <row r="71" spans="2:6">
      <c r="B71" s="54" t="s">
        <v>532</v>
      </c>
      <c r="C71" s="54" t="s">
        <v>450</v>
      </c>
      <c r="D71" s="91" t="s">
        <v>719</v>
      </c>
      <c r="E71" s="78" t="str">
        <f t="shared" si="1"/>
        <v>"[CONSISTENCY RULE] Project must match objective | " &amp;</v>
      </c>
      <c r="F71" s="32" t="s">
        <v>463</v>
      </c>
    </row>
    <row r="72" spans="2:6">
      <c r="B72" s="54" t="s">
        <v>532</v>
      </c>
      <c r="C72" s="54" t="s">
        <v>455</v>
      </c>
      <c r="D72" s="91" t="s">
        <v>720</v>
      </c>
      <c r="E72" s="78" t="str">
        <f t="shared" si="1"/>
        <v>"[OUTPUT] Only header, dataset summary or statement (if any), intro email, objective, expected output, code, and footer | " &amp;</v>
      </c>
      <c r="F72" s="32" t="s">
        <v>463</v>
      </c>
    </row>
    <row r="73" spans="2:6">
      <c r="B73" s="54" t="s">
        <v>532</v>
      </c>
      <c r="C73" s="54" t="s">
        <v>459</v>
      </c>
      <c r="D73" s="91" t="s">
        <v>664</v>
      </c>
      <c r="E73" s="78" t="str">
        <f t="shared" si="1"/>
        <v>"[FOOTER RULE - STRICT] End your entire response EXACTLY with this markdown string (ensure all code blocks are closed before it):" &amp; CHAR(10) &amp; "---" &amp; CHAR(10) &amp; "⚡ *Coding5s System - Learn Programming by Writing Code - Coding5S.com*")</v>
      </c>
      <c r="F73" s="32" t="s">
        <v>463</v>
      </c>
    </row>
    <row r="74" spans="2:6">
      <c r="B74" s="54"/>
      <c r="C74" s="54"/>
      <c r="D74" s="91"/>
      <c r="E74" s="78" t="str">
        <f t="shared" si="1"/>
        <v/>
      </c>
      <c r="F74" s="32" t="s">
        <v>463</v>
      </c>
    </row>
    <row r="75" spans="2:6">
      <c r="B75" s="54"/>
      <c r="C75" s="54"/>
      <c r="D75" s="91"/>
      <c r="E75" s="78" t="str">
        <f t="shared" si="1"/>
        <v/>
      </c>
      <c r="F75" s="32" t="s">
        <v>463</v>
      </c>
    </row>
    <row r="76" spans="2:6">
      <c r="E76" s="87"/>
      <c r="F76" t="s">
        <v>463</v>
      </c>
    </row>
    <row r="78" spans="2:6" ht="36">
      <c r="B78" s="81" t="s">
        <v>733</v>
      </c>
    </row>
    <row r="79" spans="2:6">
      <c r="B79" s="77" t="s">
        <v>460</v>
      </c>
      <c r="C79" s="77" t="s">
        <v>884</v>
      </c>
      <c r="D79" s="77" t="s">
        <v>885</v>
      </c>
      <c r="E79" s="90" t="s">
        <v>480</v>
      </c>
      <c r="F79" s="54" t="s">
        <v>463</v>
      </c>
    </row>
    <row r="80" spans="2:6">
      <c r="B80" s="54" t="s">
        <v>461</v>
      </c>
      <c r="C80" s="54" t="s">
        <v>722</v>
      </c>
      <c r="D80" s="91" t="s">
        <v>723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463</v>
      </c>
    </row>
    <row r="81" spans="2:6">
      <c r="B81" s="54" t="s">
        <v>461</v>
      </c>
      <c r="C81" s="54" t="s">
        <v>482</v>
      </c>
      <c r="D81" s="91" t="s">
        <v>724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463</v>
      </c>
    </row>
    <row r="82" spans="2:6">
      <c r="B82" s="54" t="s">
        <v>461</v>
      </c>
      <c r="C82" s="54" t="s">
        <v>483</v>
      </c>
      <c r="D82" s="91" t="s">
        <v>725</v>
      </c>
      <c r="E82" s="17" t="str">
        <f t="shared" si="2"/>
        <v>"[CONTEXT] You are performing a Code Review for a " &amp; IF(UPPER(H9)="PROJECT", "PROJECT: " &amp; I9 &amp; ". Topics involved: " &amp; B9 &amp; ". Project objective: " &amp; J9, "TOPIC: " &amp; I9 &amp; ". Topic details: " &amp; J9) &amp; " | " &amp;</v>
      </c>
      <c r="F82" s="54" t="s">
        <v>463</v>
      </c>
    </row>
    <row r="83" spans="2:6">
      <c r="B83" s="54" t="s">
        <v>461</v>
      </c>
      <c r="C83" s="54" t="s">
        <v>397</v>
      </c>
      <c r="D83" s="91" t="s">
        <v>726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463</v>
      </c>
    </row>
    <row r="84" spans="2:6">
      <c r="B84" s="54" t="s">
        <v>461</v>
      </c>
      <c r="C84" s="54" t="s">
        <v>469</v>
      </c>
      <c r="D84" s="91" t="s">
        <v>523</v>
      </c>
      <c r="E84" s="17" t="str">
        <f t="shared" si="2"/>
        <v>"[LIBRARY BEING LEARNED] " &amp; $I$3 &amp; " | " &amp;</v>
      </c>
      <c r="F84" s="54" t="s">
        <v>463</v>
      </c>
    </row>
    <row r="85" spans="2:6">
      <c r="B85" s="54" t="s">
        <v>461</v>
      </c>
      <c r="C85" s="54" t="s">
        <v>407</v>
      </c>
      <c r="D85" s="91" t="s">
        <v>505</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463</v>
      </c>
    </row>
    <row r="86" spans="2:6">
      <c r="B86" s="54" t="s">
        <v>461</v>
      </c>
      <c r="C86" s="54" t="s">
        <v>794</v>
      </c>
      <c r="D86" s="91" t="s">
        <v>785</v>
      </c>
      <c r="E86" s="17" t="str">
        <f t="shared" si="2"/>
        <v>"[LANGUAGE SEED CONTEXT] " &amp; IF($AE$7 = "", "Language Seed Not Necessary", "You MUST strictly follow this seed context to enhance, adapt, and naturalize your tone, vocabulary, and instructional quality in " &amp; $B$6 &amp; ": " &amp; $AE$7) &amp; " | " &amp;</v>
      </c>
      <c r="F86" s="54" t="s">
        <v>463</v>
      </c>
    </row>
    <row r="87" spans="2:6">
      <c r="B87" s="54" t="s">
        <v>461</v>
      </c>
      <c r="C87" s="54" t="s">
        <v>453</v>
      </c>
      <c r="D87" s="91" t="s">
        <v>727</v>
      </c>
      <c r="E87" s="17" t="str">
        <f t="shared" si="2"/>
        <v>"[HEADER RULE - STRICT] You MUST start your entire response exactly with the following RAW markdown block (do NOT strip the '#' characters):" &amp; CHAR(10) &amp; "### 🧹 Elite Mentor Stage 4 | " &amp; IF(UPPER(H9)="PROJECT", "Project #", "Topic #") &amp; F9 &amp; " | Refactor | " &amp; $I$2 &amp; " | 📊 Level: " &amp; G9 &amp; CHAR(10) &amp; "**" &amp; IF(UPPER(H9)="PROJECT", "Project", "Topic") &amp; ":** " &amp; I9 &amp; CHAR(10) &amp; "---" &amp; CHAR(10) &amp; " | " &amp;</v>
      </c>
      <c r="F87" s="54" t="s">
        <v>463</v>
      </c>
    </row>
    <row r="88" spans="2:6">
      <c r="B88" s="54" t="s">
        <v>462</v>
      </c>
      <c r="C88" s="54" t="s">
        <v>472</v>
      </c>
      <c r="D88" s="91"/>
      <c r="E88" s="17" t="str">
        <f t="shared" si="2"/>
        <v/>
      </c>
      <c r="F88" s="54" t="s">
        <v>463</v>
      </c>
    </row>
    <row r="89" spans="2:6">
      <c r="B89" s="54" t="s">
        <v>462</v>
      </c>
      <c r="C89" s="54" t="s">
        <v>472</v>
      </c>
      <c r="D89" s="91"/>
      <c r="E89" s="17" t="str">
        <f t="shared" si="2"/>
        <v/>
      </c>
      <c r="F89" s="54" t="s">
        <v>463</v>
      </c>
    </row>
    <row r="90" spans="2:6">
      <c r="B90" s="54" t="s">
        <v>462</v>
      </c>
      <c r="C90" s="54" t="s">
        <v>490</v>
      </c>
      <c r="D90" s="91" t="s">
        <v>602</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463</v>
      </c>
    </row>
    <row r="91" spans="2:6">
      <c r="B91" s="54" t="s">
        <v>462</v>
      </c>
      <c r="C91" s="54" t="s">
        <v>484</v>
      </c>
      <c r="D91" s="91" t="s">
        <v>728</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463</v>
      </c>
    </row>
    <row r="92" spans="2:6">
      <c r="B92" s="54" t="s">
        <v>532</v>
      </c>
      <c r="C92" s="54" t="s">
        <v>486</v>
      </c>
      <c r="D92" s="91" t="s">
        <v>729</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463</v>
      </c>
    </row>
    <row r="93" spans="2:6">
      <c r="B93" s="54" t="s">
        <v>532</v>
      </c>
      <c r="C93" s="54" t="s">
        <v>487</v>
      </c>
      <c r="D93" s="91" t="s">
        <v>730</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463</v>
      </c>
    </row>
    <row r="94" spans="2:6">
      <c r="B94" s="54" t="s">
        <v>532</v>
      </c>
      <c r="C94" s="54" t="s">
        <v>491</v>
      </c>
      <c r="D94" s="91" t="s">
        <v>731</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463</v>
      </c>
    </row>
    <row r="95" spans="2:6">
      <c r="B95" s="54" t="s">
        <v>532</v>
      </c>
      <c r="C95" s="54" t="s">
        <v>603</v>
      </c>
      <c r="D95" s="91" t="s">
        <v>804</v>
      </c>
      <c r="E95" s="17" t="str">
        <f t="shared" si="2"/>
        <v>"[FOOTER RULE] End your response with: '--- ⚡ *Coding5s Mentor System — Eliminating Technical Debt with Elegance*'",</v>
      </c>
      <c r="F95" s="54" t="s">
        <v>463</v>
      </c>
    </row>
    <row r="96" spans="2:6">
      <c r="B96" s="54"/>
      <c r="C96" s="54"/>
      <c r="D96" s="91"/>
      <c r="E96" s="89" t="s">
        <v>732</v>
      </c>
      <c r="F96" s="54" t="s">
        <v>463</v>
      </c>
    </row>
    <row r="97" spans="2:6">
      <c r="B97" s="54"/>
      <c r="C97" s="54"/>
      <c r="D97" s="91"/>
      <c r="E97" s="78" t="str">
        <f t="shared" ref="E97:E99" si="3">IF(D97="","",""""&amp;C97&amp;" "&amp;IF(C97="[FOOTER RULE - STRICT]",D97,IF(RIGHT(D97,6)=" | "&amp;CHAR(34)&amp;" &amp;",D97,D97&amp;" | "&amp;CHAR(34)&amp;" &amp;")))</f>
        <v/>
      </c>
      <c r="F97" s="54" t="s">
        <v>463</v>
      </c>
    </row>
    <row r="98" spans="2:6">
      <c r="B98" s="54"/>
      <c r="C98" s="54"/>
      <c r="D98" s="91"/>
      <c r="E98" s="78" t="str">
        <f t="shared" si="3"/>
        <v/>
      </c>
      <c r="F98" s="54" t="s">
        <v>463</v>
      </c>
    </row>
    <row r="99" spans="2:6">
      <c r="B99" s="54"/>
      <c r="C99" s="54"/>
      <c r="D99" s="91"/>
      <c r="E99" s="78" t="str">
        <f t="shared" si="3"/>
        <v/>
      </c>
      <c r="F99" s="54" t="s">
        <v>463</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zoomScaleNormal="100" workbookViewId="0">
      <selection activeCell="C80" sqref="C80:D80"/>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744</v>
      </c>
      <c r="D2" s="82" t="s">
        <v>745</v>
      </c>
      <c r="H2" s="83" t="s">
        <v>529</v>
      </c>
      <c r="T2" s="83" t="s">
        <v>530</v>
      </c>
    </row>
    <row r="3" spans="2:29">
      <c r="B3" s="77" t="s">
        <v>460</v>
      </c>
      <c r="C3" s="77" t="s">
        <v>884</v>
      </c>
      <c r="D3" s="77" t="s">
        <v>885</v>
      </c>
      <c r="E3" s="89" t="s">
        <v>468</v>
      </c>
      <c r="F3" s="4" t="s">
        <v>463</v>
      </c>
      <c r="AC3" t="s">
        <v>463</v>
      </c>
    </row>
    <row r="4" spans="2:29">
      <c r="B4" s="76" t="s">
        <v>461</v>
      </c>
      <c r="C4" s="54" t="s">
        <v>395</v>
      </c>
      <c r="D4" s="92" t="s">
        <v>748</v>
      </c>
      <c r="E4" s="78" t="str">
        <f t="shared" ref="E4:E41" si="0">IF(D4="","",""""&amp;C4&amp;" "&amp;IF(C4="[FOOTER RULE - STRICT]",D4,IF(RIGHT(D4,6)=" | "&amp;CHAR(34)&amp;" &amp;",D4,D4&amp;" | "&amp;CHAR(34)&amp;" &amp;")))</f>
        <v>"[ROLE] Tech Product Manager assigning a " &amp; $I$2 &amp; " Jira Ticket | " &amp;</v>
      </c>
      <c r="F4" s="54" t="s">
        <v>463</v>
      </c>
    </row>
    <row r="5" spans="2:29">
      <c r="B5" s="76" t="s">
        <v>461</v>
      </c>
      <c r="C5" s="54" t="s">
        <v>397</v>
      </c>
      <c r="D5" s="92" t="s">
        <v>749</v>
      </c>
      <c r="E5" s="78" t="str">
        <f t="shared" si="0"/>
        <v>"[TASK] Provide a guided implementation exercise with full solution for learning purposes | " &amp;</v>
      </c>
      <c r="F5" s="54" t="s">
        <v>463</v>
      </c>
    </row>
    <row r="6" spans="2:29">
      <c r="B6" s="76" t="s">
        <v>461</v>
      </c>
      <c r="C6" s="54" t="s">
        <v>399</v>
      </c>
      <c r="D6" s="92" t="s">
        <v>400</v>
      </c>
      <c r="E6" s="78" t="str">
        <f t="shared" si="0"/>
        <v>"[TOPIC] " &amp; I9 &amp; " | " &amp;</v>
      </c>
      <c r="F6" s="54" t="s">
        <v>463</v>
      </c>
    </row>
    <row r="7" spans="2:29">
      <c r="B7" s="76" t="s">
        <v>461</v>
      </c>
      <c r="C7" s="54" t="s">
        <v>401</v>
      </c>
      <c r="D7" s="92" t="s">
        <v>402</v>
      </c>
      <c r="E7" s="78" t="str">
        <f t="shared" si="0"/>
        <v>"[LEVEL] " &amp; G9 &amp; " | " &amp;</v>
      </c>
      <c r="F7" s="54" t="s">
        <v>463</v>
      </c>
    </row>
    <row r="8" spans="2:29">
      <c r="B8" s="76" t="s">
        <v>461</v>
      </c>
      <c r="C8" s="54" t="s">
        <v>469</v>
      </c>
      <c r="D8" s="92" t="s">
        <v>523</v>
      </c>
      <c r="E8" s="78" t="str">
        <f t="shared" si="0"/>
        <v>"[LIBRARY BEING LEARNED] " &amp; $I$3 &amp; " | " &amp;</v>
      </c>
      <c r="F8" s="54" t="s">
        <v>463</v>
      </c>
    </row>
    <row r="9" spans="2:29">
      <c r="B9" s="76" t="s">
        <v>461</v>
      </c>
      <c r="C9" s="54" t="s">
        <v>464</v>
      </c>
      <c r="D9" s="92" t="s">
        <v>585</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463</v>
      </c>
    </row>
    <row r="10" spans="2:29">
      <c r="B10" s="76" t="s">
        <v>461</v>
      </c>
      <c r="C10" s="54" t="s">
        <v>405</v>
      </c>
      <c r="D10" s="92" t="s">
        <v>750</v>
      </c>
      <c r="E10" s="78" t="str">
        <f t="shared" si="0"/>
        <v>"[PERSONA RULE] Act as a professional Tech Product Manager writing clear Jira tickets | " &amp;</v>
      </c>
      <c r="F10" s="54" t="s">
        <v>463</v>
      </c>
    </row>
    <row r="11" spans="2:29">
      <c r="B11" s="76" t="s">
        <v>461</v>
      </c>
      <c r="C11" s="54" t="s">
        <v>407</v>
      </c>
      <c r="D11" s="92" t="s">
        <v>680</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463</v>
      </c>
    </row>
    <row r="12" spans="2:29">
      <c r="B12" s="76" t="s">
        <v>461</v>
      </c>
      <c r="C12" s="54" t="s">
        <v>794</v>
      </c>
      <c r="D12" s="92" t="s">
        <v>785</v>
      </c>
      <c r="E12" s="78" t="str">
        <f t="shared" si="0"/>
        <v>"[LANGUAGE SEED CONTEXT] " &amp; IF($AE$7 = "", "Language Seed Not Necessary", "You MUST strictly follow this seed context to enhance, adapt, and naturalize your tone, vocabulary, and instructional quality in " &amp; $B$6 &amp; ": " &amp; $AE$7) &amp; " | " &amp;</v>
      </c>
      <c r="F12" s="54" t="s">
        <v>463</v>
      </c>
    </row>
    <row r="13" spans="2:29">
      <c r="B13" s="76" t="s">
        <v>461</v>
      </c>
      <c r="C13" s="54" t="s">
        <v>453</v>
      </c>
      <c r="D13" s="92" t="s">
        <v>761</v>
      </c>
      <c r="E13" s="78" t="str">
        <f t="shared" si="0"/>
        <v>"[HEADER RULE - STRICT] You MUST start your entire response EXACTLY with this markdown block (do not print anything before it):" &amp; CHAR(10) &amp; "### 🔹 Topic #" &amp; F9 &amp; " | Stage 5 | " &amp; $I$2 &amp; " | 📊 Level: " &amp; G9 &amp; " | 🌐 Coding5s.com" &amp; CHAR(10) &amp; "**Concept:** " &amp; J9 &amp; CHAR(10) &amp; "---" &amp; CHAR(10) &amp; " | " &amp;</v>
      </c>
      <c r="F13" s="54" t="s">
        <v>463</v>
      </c>
    </row>
    <row r="14" spans="2:29">
      <c r="B14" s="84" t="s">
        <v>462</v>
      </c>
      <c r="C14" s="54" t="s">
        <v>472</v>
      </c>
      <c r="D14" s="92"/>
      <c r="E14" s="78" t="str">
        <f t="shared" si="0"/>
        <v/>
      </c>
      <c r="F14" s="54" t="s">
        <v>463</v>
      </c>
    </row>
    <row r="15" spans="2:29">
      <c r="B15" s="84" t="s">
        <v>462</v>
      </c>
      <c r="C15" s="54" t="s">
        <v>472</v>
      </c>
      <c r="D15" s="92"/>
      <c r="E15" s="78" t="str">
        <f t="shared" si="0"/>
        <v/>
      </c>
      <c r="F15" s="54" t="s">
        <v>463</v>
      </c>
    </row>
    <row r="16" spans="2:29">
      <c r="B16" s="84" t="s">
        <v>462</v>
      </c>
      <c r="C16" s="54" t="s">
        <v>755</v>
      </c>
      <c r="D16" s="92" t="s">
        <v>756</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463</v>
      </c>
    </row>
    <row r="17" spans="2:6">
      <c r="B17" s="84" t="s">
        <v>462</v>
      </c>
      <c r="C17" s="54" t="s">
        <v>416</v>
      </c>
      <c r="D17" s="92" t="s">
        <v>757</v>
      </c>
      <c r="E17" s="78" t="str">
        <f t="shared" si="0"/>
        <v>"[FUNCTION RULE] Rule: " &amp; IF(G9="Beginner", "Use simple scripts or minimal functions. ", IF(G9="Intermediate", "Use functions where appropriate. ", "Use modular functions with clear structure. ")) &amp; " | " &amp;</v>
      </c>
      <c r="F17" s="54" t="s">
        <v>463</v>
      </c>
    </row>
    <row r="18" spans="2:6">
      <c r="B18" s="84" t="s">
        <v>462</v>
      </c>
      <c r="C18" s="54" t="s">
        <v>417</v>
      </c>
      <c r="D18" s="92" t="s">
        <v>758</v>
      </c>
      <c r="E18" s="78" t="str">
        <f t="shared" si="0"/>
        <v>"[CODE QUALITY RULE] Code MUST be clean, readable, and production-like | " &amp;</v>
      </c>
      <c r="F18" s="54" t="s">
        <v>463</v>
      </c>
    </row>
    <row r="19" spans="2:6">
      <c r="B19" s="85" t="s">
        <v>462</v>
      </c>
      <c r="C19" s="54" t="s">
        <v>425</v>
      </c>
      <c r="D19" s="92" t="s">
        <v>764</v>
      </c>
      <c r="E19" s="78" t="str">
        <f t="shared" si="0"/>
        <v>"[FILE HANDLING RULE] Use correct loaders and enforce encoding='utf-8' and newline=' when applicable | " &amp;</v>
      </c>
      <c r="F19" s="54" t="s">
        <v>463</v>
      </c>
    </row>
    <row r="20" spans="2:6">
      <c r="B20" s="85" t="s">
        <v>462</v>
      </c>
      <c r="C20" s="54" t="s">
        <v>427</v>
      </c>
      <c r="D20" s="92" t="s">
        <v>687</v>
      </c>
      <c r="E20" s="78" t="str">
        <f t="shared" si="0"/>
        <v>"[DATA TYPE RULE] Explicit casting required before calculations | " &amp;</v>
      </c>
      <c r="F20" s="54" t="s">
        <v>463</v>
      </c>
    </row>
    <row r="21" spans="2:6">
      <c r="B21" s="54" t="s">
        <v>462</v>
      </c>
      <c r="C21" s="54" t="s">
        <v>428</v>
      </c>
      <c r="D21" s="92" t="s">
        <v>759</v>
      </c>
      <c r="E21" s="78" t="str">
        <f t="shared" si="0"/>
        <v>"[DATA ROBUSTNESS RULE] Handle missing or malformed data safely | " &amp;</v>
      </c>
      <c r="F21" s="54" t="s">
        <v>463</v>
      </c>
    </row>
    <row r="22" spans="2:6">
      <c r="B22" s="54" t="s">
        <v>462</v>
      </c>
      <c r="C22" s="54" t="s">
        <v>429</v>
      </c>
      <c r="D22" s="92" t="s">
        <v>689</v>
      </c>
      <c r="E22" s="78" t="str">
        <f t="shared" si="0"/>
        <v>"[BOOLEAN HANDLING RULE] Normalize boolean values before comparison | " &amp;</v>
      </c>
      <c r="F22" s="54" t="s">
        <v>463</v>
      </c>
    </row>
    <row r="23" spans="2:6">
      <c r="B23" s="54" t="s">
        <v>462</v>
      </c>
      <c r="C23" s="54" t="s">
        <v>430</v>
      </c>
      <c r="D23" s="92" t="s">
        <v>690</v>
      </c>
      <c r="E23" s="78" t="str">
        <f t="shared" si="0"/>
        <v>"[DATA CONSISTENCY RULE] Respect dataset schema | " &amp;</v>
      </c>
      <c r="F23" s="54" t="s">
        <v>463</v>
      </c>
    </row>
    <row r="24" spans="2:6">
      <c r="B24" s="54" t="s">
        <v>462</v>
      </c>
      <c r="C24" s="54" t="s">
        <v>751</v>
      </c>
      <c r="D24" s="92" t="s">
        <v>752</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463</v>
      </c>
    </row>
    <row r="25" spans="2:6">
      <c r="B25" s="54" t="s">
        <v>532</v>
      </c>
      <c r="C25" s="54" t="s">
        <v>409</v>
      </c>
      <c r="D25" s="92" t="s">
        <v>753</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463</v>
      </c>
    </row>
    <row r="26" spans="2:6">
      <c r="B26" s="54" t="s">
        <v>532</v>
      </c>
      <c r="C26" s="54" t="s">
        <v>410</v>
      </c>
      <c r="D26" s="92" t="s">
        <v>693</v>
      </c>
      <c r="E26" s="78" t="str">
        <f t="shared" si="0"/>
        <v>"[DATA SUMMARY FORMAT RULE] When a dataset is present, you MUST display IMMEDIATELY AFTER THE HEADER: Dataset Summary: - File Type: - Columns / Fields: - Data Types: - Notes: | " &amp;</v>
      </c>
      <c r="F26" s="54" t="s">
        <v>463</v>
      </c>
    </row>
    <row r="27" spans="2:6">
      <c r="B27" s="54" t="s">
        <v>532</v>
      </c>
      <c r="C27" s="54" t="s">
        <v>412</v>
      </c>
      <c r="D27" s="92" t="s">
        <v>793</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463</v>
      </c>
    </row>
    <row r="28" spans="2:6">
      <c r="B28" s="54" t="s">
        <v>532</v>
      </c>
      <c r="C28" s="54" t="s">
        <v>414</v>
      </c>
      <c r="D28" s="92" t="s">
        <v>754</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463</v>
      </c>
    </row>
    <row r="29" spans="2:6">
      <c r="B29" s="54" t="s">
        <v>532</v>
      </c>
      <c r="C29" s="54" t="s">
        <v>568</v>
      </c>
      <c r="D29" s="92" t="s">
        <v>760</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463</v>
      </c>
    </row>
    <row r="30" spans="2:6">
      <c r="B30" s="54" t="s">
        <v>532</v>
      </c>
      <c r="C30" s="54" t="s">
        <v>433</v>
      </c>
      <c r="D30" s="92" t="s">
        <v>700</v>
      </c>
      <c r="E30" s="78" t="str">
        <f t="shared" si="0"/>
        <v>"[DIFFICULTY RULE] Complexity MUST match level | " &amp;</v>
      </c>
      <c r="F30" s="54" t="s">
        <v>463</v>
      </c>
    </row>
    <row r="31" spans="2:6">
      <c r="B31" s="54" t="s">
        <v>532</v>
      </c>
      <c r="C31" s="54" t="s">
        <v>445</v>
      </c>
      <c r="D31" s="92" t="s">
        <v>547</v>
      </c>
      <c r="E31" s="78" t="str">
        <f t="shared" si="0"/>
        <v>"[FORMAT RULE] Only valid markdown code blocks allowed | " &amp;</v>
      </c>
      <c r="F31" s="54" t="s">
        <v>463</v>
      </c>
    </row>
    <row r="32" spans="2:6">
      <c r="B32" s="54" t="s">
        <v>532</v>
      </c>
      <c r="C32" s="54" t="s">
        <v>447</v>
      </c>
      <c r="D32" s="92" t="s">
        <v>548</v>
      </c>
      <c r="E32" s="78" t="str">
        <f t="shared" si="0"/>
        <v>"[LANGUAGE TAG RULE] ALWAYS label markdown code blocks with the correct underlying programming language (e.g., python, javascript, sql) | " &amp;</v>
      </c>
      <c r="F32" s="54" t="s">
        <v>463</v>
      </c>
    </row>
    <row r="33" spans="2:6">
      <c r="B33" s="54" t="s">
        <v>532</v>
      </c>
      <c r="C33" s="54" t="s">
        <v>455</v>
      </c>
      <c r="D33" s="92" t="s">
        <v>762</v>
      </c>
      <c r="E33" s="78" t="str">
        <f t="shared" si="0"/>
        <v>"[OUTPUT] Only header, dataset summary or statement (if any), the defined sections, and footer | " &amp;</v>
      </c>
      <c r="F33" s="54" t="s">
        <v>463</v>
      </c>
    </row>
    <row r="34" spans="2:6">
      <c r="B34" s="54" t="s">
        <v>532</v>
      </c>
      <c r="C34" s="54" t="s">
        <v>459</v>
      </c>
      <c r="D34" s="92" t="s">
        <v>763</v>
      </c>
      <c r="E34" s="78" t="str">
        <f t="shared" si="0"/>
        <v>"[FOOTER RULE - STRICT] End your entire response EXACTLY with this markdown string (ensure all code blocks are closed before it):" &amp; CHAR(10) &amp; "---" &amp; CHAR(10) &amp; "⚡ *Coding5s System — Learn Programming by Writing Code*",</v>
      </c>
      <c r="F34" s="54" t="s">
        <v>463</v>
      </c>
    </row>
    <row r="35" spans="2:6">
      <c r="B35" s="54"/>
      <c r="C35" s="54"/>
      <c r="D35" s="92"/>
      <c r="E35" s="89" t="s">
        <v>765</v>
      </c>
      <c r="F35" s="54" t="s">
        <v>463</v>
      </c>
    </row>
    <row r="36" spans="2:6">
      <c r="B36" s="54"/>
      <c r="C36" s="54"/>
      <c r="D36" s="92"/>
      <c r="E36" s="78" t="str">
        <f t="shared" si="0"/>
        <v/>
      </c>
      <c r="F36" s="54" t="s">
        <v>463</v>
      </c>
    </row>
    <row r="37" spans="2:6">
      <c r="B37" s="54"/>
      <c r="C37" s="54"/>
      <c r="D37" s="92"/>
      <c r="E37" s="78" t="str">
        <f t="shared" si="0"/>
        <v/>
      </c>
      <c r="F37" s="54" t="s">
        <v>463</v>
      </c>
    </row>
    <row r="38" spans="2:6">
      <c r="B38" s="54"/>
      <c r="C38" s="54"/>
      <c r="D38" s="92"/>
      <c r="E38" s="78" t="str">
        <f t="shared" si="0"/>
        <v/>
      </c>
      <c r="F38" s="54" t="s">
        <v>463</v>
      </c>
    </row>
    <row r="39" spans="2:6">
      <c r="B39" s="54"/>
      <c r="C39" s="54"/>
      <c r="D39" s="92"/>
      <c r="E39" s="78" t="str">
        <f t="shared" si="0"/>
        <v/>
      </c>
      <c r="F39" s="54" t="s">
        <v>463</v>
      </c>
    </row>
    <row r="40" spans="2:6">
      <c r="B40" s="54"/>
      <c r="C40" s="54"/>
      <c r="D40" s="92"/>
      <c r="E40" s="78" t="str">
        <f t="shared" si="0"/>
        <v/>
      </c>
      <c r="F40" s="54" t="s">
        <v>463</v>
      </c>
    </row>
    <row r="41" spans="2:6">
      <c r="B41" s="54"/>
      <c r="C41" s="54"/>
      <c r="D41" s="92"/>
      <c r="E41" s="78" t="str">
        <f t="shared" si="0"/>
        <v/>
      </c>
      <c r="F41" s="54" t="s">
        <v>463</v>
      </c>
    </row>
    <row r="42" spans="2:6">
      <c r="B42" s="54"/>
      <c r="C42" s="54"/>
      <c r="D42" s="92"/>
      <c r="E42" s="78"/>
      <c r="F42" s="54"/>
    </row>
    <row r="43" spans="2:6">
      <c r="B43" s="75"/>
      <c r="C43" s="75"/>
      <c r="E43" s="87"/>
    </row>
    <row r="44" spans="2:6">
      <c r="B44" s="75"/>
      <c r="C44" s="75"/>
      <c r="E44" s="87"/>
    </row>
    <row r="45" spans="2:6" ht="36">
      <c r="B45" s="80" t="s">
        <v>746</v>
      </c>
      <c r="C45" s="75"/>
      <c r="E45" s="87"/>
    </row>
    <row r="46" spans="2:6">
      <c r="B46" s="77" t="s">
        <v>518</v>
      </c>
      <c r="C46" s="77" t="s">
        <v>884</v>
      </c>
      <c r="D46" s="77" t="s">
        <v>885</v>
      </c>
      <c r="E46" s="78" t="s">
        <v>519</v>
      </c>
      <c r="F46" s="32" t="s">
        <v>463</v>
      </c>
    </row>
    <row r="47" spans="2:6">
      <c r="B47" s="54" t="s">
        <v>461</v>
      </c>
      <c r="C47" s="54" t="s">
        <v>395</v>
      </c>
      <c r="D47" s="92" t="s">
        <v>748</v>
      </c>
      <c r="E47" s="78" t="str">
        <f>IF(D47="","",""""&amp;C47&amp;" "&amp;IF(C47="[FOOTER RULE - STRICT]",D47,IF(RIGHT(D47,6)=" | "&amp;CHAR(34)&amp;" &amp;",D47,D47&amp;" | "&amp;CHAR(34)&amp;" &amp;")))</f>
        <v>"[ROLE] Tech Product Manager assigning a " &amp; $I$2 &amp; " Jira Ticket | " &amp;</v>
      </c>
      <c r="F47" s="32" t="s">
        <v>463</v>
      </c>
    </row>
    <row r="48" spans="2:6">
      <c r="B48" s="54" t="s">
        <v>461</v>
      </c>
      <c r="C48" s="54" t="s">
        <v>397</v>
      </c>
      <c r="D48" s="92" t="s">
        <v>766</v>
      </c>
      <c r="E48" s="78" t="str">
        <f t="shared" ref="E48:E76" si="1">IF(D48="","",""""&amp;C48&amp;" "&amp;IF(C48="[FOOTER RULE - STRICT]",D48,IF(RIGHT(D48,6)=" | "&amp;CHAR(34)&amp;" &amp;",D48,D48&amp;" | "&amp;CHAR(34)&amp;" &amp;")))</f>
        <v>"[TASK] Provide a guided project implementation with full solution | " &amp;</v>
      </c>
      <c r="F48" s="32" t="s">
        <v>463</v>
      </c>
    </row>
    <row r="49" spans="2:6">
      <c r="B49" s="54" t="s">
        <v>461</v>
      </c>
      <c r="C49" s="54" t="s">
        <v>582</v>
      </c>
      <c r="D49" s="92" t="s">
        <v>400</v>
      </c>
      <c r="E49" s="78" t="str">
        <f t="shared" si="1"/>
        <v>"[PROJECT] " &amp; I9 &amp; " | " &amp;</v>
      </c>
      <c r="F49" s="32" t="s">
        <v>463</v>
      </c>
    </row>
    <row r="50" spans="2:6">
      <c r="B50" s="54" t="s">
        <v>461</v>
      </c>
      <c r="C50" s="54" t="s">
        <v>503</v>
      </c>
      <c r="D50" s="92" t="s">
        <v>504</v>
      </c>
      <c r="E50" s="78" t="str">
        <f t="shared" si="1"/>
        <v>"[TOPICS USED] " &amp; B9 &amp; " | " &amp;</v>
      </c>
      <c r="F50" s="32" t="s">
        <v>463</v>
      </c>
    </row>
    <row r="51" spans="2:6">
      <c r="B51" s="54" t="s">
        <v>461</v>
      </c>
      <c r="C51" s="54" t="s">
        <v>401</v>
      </c>
      <c r="D51" s="92" t="s">
        <v>402</v>
      </c>
      <c r="E51" s="78" t="str">
        <f t="shared" si="1"/>
        <v>"[LEVEL] " &amp; G9 &amp; " | " &amp;</v>
      </c>
      <c r="F51" s="32" t="s">
        <v>463</v>
      </c>
    </row>
    <row r="52" spans="2:6">
      <c r="B52" s="54" t="s">
        <v>461</v>
      </c>
      <c r="C52" s="54" t="s">
        <v>405</v>
      </c>
      <c r="D52" s="92" t="s">
        <v>767</v>
      </c>
      <c r="E52" s="78" t="str">
        <f t="shared" si="1"/>
        <v>"[PERSONA RULE] Act as a professional Tech Product Manager defining a project ticket | " &amp;</v>
      </c>
      <c r="F52" s="32" t="s">
        <v>463</v>
      </c>
    </row>
    <row r="53" spans="2:6">
      <c r="B53" s="54" t="s">
        <v>461</v>
      </c>
      <c r="C53" s="54" t="s">
        <v>469</v>
      </c>
      <c r="D53" s="92" t="s">
        <v>523</v>
      </c>
      <c r="E53" s="78" t="str">
        <f t="shared" si="1"/>
        <v>"[LIBRARY BEING LEARNED] " &amp; $I$3 &amp; " | " &amp;</v>
      </c>
      <c r="F53" s="32" t="s">
        <v>463</v>
      </c>
    </row>
    <row r="54" spans="2:6">
      <c r="B54" s="54" t="s">
        <v>461</v>
      </c>
      <c r="C54" s="54" t="s">
        <v>464</v>
      </c>
      <c r="D54" s="92" t="s">
        <v>470</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463</v>
      </c>
    </row>
    <row r="55" spans="2:6">
      <c r="B55" s="54" t="s">
        <v>461</v>
      </c>
      <c r="C55" s="54" t="s">
        <v>453</v>
      </c>
      <c r="D55" s="92" t="s">
        <v>768</v>
      </c>
      <c r="E55" s="78" t="str">
        <f t="shared" si="1"/>
        <v>"[HEADER RULE - STRICT] You MUST start your entire response EXACTLY with this markdown block (do not print anything before it):" &amp; CHAR(10) &amp; "### 🚀 Project #" &amp; F9 &amp; " | Stage 5 | " &amp; $I$2 &amp; " | 📊 Level: " &amp; G9 &amp; " | 🌐 Coding5s.com" &amp; CHAR(10) &amp; "**Project:** " &amp; J9 &amp; CHAR(10) &amp; "---" &amp; CHAR(10) &amp; " | " &amp;</v>
      </c>
      <c r="F55" s="32" t="s">
        <v>463</v>
      </c>
    </row>
    <row r="56" spans="2:6">
      <c r="B56" s="54" t="s">
        <v>461</v>
      </c>
      <c r="C56" s="54" t="s">
        <v>407</v>
      </c>
      <c r="D56" s="92" t="s">
        <v>769</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463</v>
      </c>
    </row>
    <row r="57" spans="2:6">
      <c r="B57" s="54" t="s">
        <v>461</v>
      </c>
      <c r="C57" s="54" t="s">
        <v>794</v>
      </c>
      <c r="D57" s="92" t="s">
        <v>785</v>
      </c>
      <c r="E57" s="78" t="str">
        <f t="shared" si="1"/>
        <v>"[LANGUAGE SEED CONTEXT] " &amp; IF($AE$7 = "", "Language Seed Not Necessary", "You MUST strictly follow this seed context to enhance, adapt, and naturalize your tone, vocabulary, and instructional quality in " &amp; $B$6 &amp; ": " &amp; $AE$7) &amp; " | " &amp;</v>
      </c>
      <c r="F57" s="32" t="s">
        <v>463</v>
      </c>
    </row>
    <row r="58" spans="2:6">
      <c r="B58" s="54" t="s">
        <v>462</v>
      </c>
      <c r="C58" s="54" t="s">
        <v>472</v>
      </c>
      <c r="D58" s="92"/>
      <c r="E58" s="78" t="str">
        <f t="shared" si="1"/>
        <v/>
      </c>
      <c r="F58" s="32" t="s">
        <v>463</v>
      </c>
    </row>
    <row r="59" spans="2:6">
      <c r="B59" s="54" t="s">
        <v>462</v>
      </c>
      <c r="C59" s="54" t="s">
        <v>472</v>
      </c>
      <c r="D59" s="92"/>
      <c r="E59" s="78" t="str">
        <f t="shared" si="1"/>
        <v/>
      </c>
      <c r="F59" s="32" t="s">
        <v>463</v>
      </c>
    </row>
    <row r="60" spans="2:6">
      <c r="B60" s="54" t="s">
        <v>462</v>
      </c>
      <c r="C60" s="54" t="s">
        <v>414</v>
      </c>
      <c r="D60" s="92" t="s">
        <v>770</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463</v>
      </c>
    </row>
    <row r="61" spans="2:6">
      <c r="B61" s="54" t="s">
        <v>462</v>
      </c>
      <c r="C61" s="54" t="s">
        <v>755</v>
      </c>
      <c r="D61" s="92" t="s">
        <v>771</v>
      </c>
      <c r="E61" s="78" t="str">
        <f t="shared" si="1"/>
        <v>"[CRITICAL OUTPUT RULE] Output MUST match real execution - Convert sets to sorted lists before printing | " &amp;</v>
      </c>
      <c r="F61" s="32" t="s">
        <v>463</v>
      </c>
    </row>
    <row r="62" spans="2:6">
      <c r="B62" s="54" t="s">
        <v>462</v>
      </c>
      <c r="C62" s="54" t="s">
        <v>416</v>
      </c>
      <c r="D62" s="92" t="s">
        <v>772</v>
      </c>
      <c r="E62" s="78" t="str">
        <f t="shared" si="1"/>
        <v>"[FUNCTION RULE] " &amp; IF(G9="Beginner", "Avoid complex structure. ", IF(G9="Intermediate", "Functions optional. ", "Use structured modular functions. ")) &amp; " | " &amp;</v>
      </c>
      <c r="F62" s="32" t="s">
        <v>463</v>
      </c>
    </row>
    <row r="63" spans="2:6">
      <c r="B63" s="54" t="s">
        <v>532</v>
      </c>
      <c r="C63" s="54" t="s">
        <v>751</v>
      </c>
      <c r="D63" s="92" t="s">
        <v>773</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463</v>
      </c>
    </row>
    <row r="64" spans="2:6">
      <c r="B64" s="54" t="s">
        <v>532</v>
      </c>
      <c r="C64" s="54" t="s">
        <v>409</v>
      </c>
      <c r="D64" s="92" t="s">
        <v>774</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463</v>
      </c>
    </row>
    <row r="65" spans="2:6">
      <c r="B65" s="54" t="s">
        <v>532</v>
      </c>
      <c r="C65" s="54" t="s">
        <v>412</v>
      </c>
      <c r="D65" s="92" t="s">
        <v>775</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463</v>
      </c>
    </row>
    <row r="66" spans="2:6">
      <c r="B66" s="54" t="s">
        <v>532</v>
      </c>
      <c r="C66" s="54" t="s">
        <v>417</v>
      </c>
      <c r="D66" s="92" t="s">
        <v>776</v>
      </c>
      <c r="E66" s="78" t="str">
        <f t="shared" si="1"/>
        <v>"[CODE QUALITY RULE] Code MUST be clean and realistic | " &amp;</v>
      </c>
      <c r="F66" s="32" t="s">
        <v>463</v>
      </c>
    </row>
    <row r="67" spans="2:6">
      <c r="B67" s="54" t="s">
        <v>532</v>
      </c>
      <c r="C67" s="54" t="s">
        <v>428</v>
      </c>
      <c r="D67" s="92" t="s">
        <v>711</v>
      </c>
      <c r="E67" s="78" t="str">
        <f t="shared" si="1"/>
        <v>"[DATA ROBUSTNESS RULE] Handle real-world data safely | " &amp;</v>
      </c>
      <c r="F67" s="32" t="s">
        <v>463</v>
      </c>
    </row>
    <row r="68" spans="2:6">
      <c r="B68" s="54" t="s">
        <v>532</v>
      </c>
      <c r="C68" s="54" t="s">
        <v>445</v>
      </c>
      <c r="D68" s="92" t="s">
        <v>777</v>
      </c>
      <c r="E68" s="78" t="str">
        <f t="shared" si="1"/>
        <v>"[FORMAT RULE] Only markdown code blocks allowed | " &amp;</v>
      </c>
      <c r="F68" s="32" t="s">
        <v>463</v>
      </c>
    </row>
    <row r="69" spans="2:6">
      <c r="B69" s="54" t="s">
        <v>532</v>
      </c>
      <c r="C69" s="54" t="s">
        <v>447</v>
      </c>
      <c r="D69" s="92" t="s">
        <v>548</v>
      </c>
      <c r="E69" s="78" t="str">
        <f t="shared" si="1"/>
        <v>"[LANGUAGE TAG RULE] ALWAYS label markdown code blocks with the correct underlying programming language (e.g., python, javascript, sql) | " &amp;</v>
      </c>
      <c r="F69" s="32" t="s">
        <v>463</v>
      </c>
    </row>
    <row r="70" spans="2:6">
      <c r="B70" s="54" t="s">
        <v>532</v>
      </c>
      <c r="C70" s="54" t="s">
        <v>512</v>
      </c>
      <c r="D70" s="92" t="s">
        <v>778</v>
      </c>
      <c r="E70" s="78" t="str">
        <f t="shared" si="1"/>
        <v>"[EXECUTION RULE] Code MUST run correctly | " &amp;</v>
      </c>
      <c r="F70" s="32" t="s">
        <v>463</v>
      </c>
    </row>
    <row r="71" spans="2:6">
      <c r="B71" s="54" t="s">
        <v>532</v>
      </c>
      <c r="C71" s="54" t="s">
        <v>455</v>
      </c>
      <c r="D71" s="92" t="s">
        <v>779</v>
      </c>
      <c r="E71" s="78" t="str">
        <f t="shared" si="1"/>
        <v>"[OUTPUT] Only header, dataset summary or statement (if any), defined sections, and footer, | " &amp;</v>
      </c>
      <c r="F71" s="32" t="s">
        <v>463</v>
      </c>
    </row>
    <row r="72" spans="2:6">
      <c r="B72" s="54" t="s">
        <v>532</v>
      </c>
      <c r="C72" s="54" t="s">
        <v>459</v>
      </c>
      <c r="D72" s="92" t="s">
        <v>517</v>
      </c>
      <c r="E72" s="78" t="str">
        <f t="shared" si="1"/>
        <v>"[FOOTER RULE - STRICT] End your entire response EXACTLY with this markdown string (ensure all code blocks are closed before it):" &amp; CHAR(10) &amp; "---" &amp; CHAR(10) &amp; "⚡ *Coding5s System — Learn Programming by Writing Code*")</v>
      </c>
      <c r="F72" s="32" t="s">
        <v>463</v>
      </c>
    </row>
    <row r="73" spans="2:6">
      <c r="B73" s="54"/>
      <c r="C73" s="54"/>
      <c r="D73" s="92"/>
      <c r="E73" s="78" t="str">
        <f t="shared" si="1"/>
        <v/>
      </c>
      <c r="F73" s="32" t="s">
        <v>463</v>
      </c>
    </row>
    <row r="74" spans="2:6">
      <c r="B74" s="54"/>
      <c r="C74" s="54"/>
      <c r="D74" s="92"/>
      <c r="E74" s="78" t="str">
        <f t="shared" si="1"/>
        <v/>
      </c>
      <c r="F74" s="32" t="s">
        <v>463</v>
      </c>
    </row>
    <row r="75" spans="2:6">
      <c r="B75" s="54"/>
      <c r="C75" s="54"/>
      <c r="D75" s="92"/>
      <c r="E75" s="78" t="str">
        <f t="shared" si="1"/>
        <v/>
      </c>
      <c r="F75" s="32" t="s">
        <v>463</v>
      </c>
    </row>
    <row r="76" spans="2:6">
      <c r="B76" s="54"/>
      <c r="C76" s="54"/>
      <c r="D76" s="92"/>
      <c r="E76" s="78" t="str">
        <f t="shared" si="1"/>
        <v/>
      </c>
      <c r="F76" s="32" t="s">
        <v>463</v>
      </c>
    </row>
    <row r="77" spans="2:6">
      <c r="E77" s="87"/>
      <c r="F77" t="s">
        <v>463</v>
      </c>
    </row>
    <row r="79" spans="2:6" ht="36">
      <c r="B79" s="81" t="s">
        <v>747</v>
      </c>
    </row>
    <row r="80" spans="2:6">
      <c r="B80" s="77" t="s">
        <v>460</v>
      </c>
      <c r="C80" s="77" t="s">
        <v>884</v>
      </c>
      <c r="D80" s="77" t="s">
        <v>885</v>
      </c>
      <c r="E80" s="90" t="s">
        <v>480</v>
      </c>
      <c r="F80" s="54" t="s">
        <v>463</v>
      </c>
    </row>
    <row r="81" spans="2:6">
      <c r="B81" s="54" t="s">
        <v>461</v>
      </c>
      <c r="C81" s="54" t="s">
        <v>780</v>
      </c>
      <c r="D81" s="92" t="s">
        <v>781</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463</v>
      </c>
    </row>
    <row r="82" spans="2:6">
      <c r="B82" s="54" t="s">
        <v>461</v>
      </c>
      <c r="C82" s="54" t="s">
        <v>482</v>
      </c>
      <c r="D82" s="92" t="s">
        <v>782</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463</v>
      </c>
    </row>
    <row r="83" spans="2:6">
      <c r="B83" s="54" t="s">
        <v>461</v>
      </c>
      <c r="C83" s="54" t="s">
        <v>483</v>
      </c>
      <c r="D83" s="92" t="s">
        <v>783</v>
      </c>
      <c r="E83" s="17" t="str">
        <f t="shared" si="2"/>
        <v>"[CONTEXT] You are reviewing the final implementation of a new feature for a " &amp; IF(UPPER(H9)="PROJECT", "PROJECT: " &amp; I9 &amp; ". Topics integrated: " &amp; B9 &amp; ". Business Goal: " &amp; J9, "TOPIC: " &amp; I9 &amp; ". Goal: " &amp; J9) &amp; " | " &amp;</v>
      </c>
      <c r="F83" s="54" t="s">
        <v>463</v>
      </c>
    </row>
    <row r="84" spans="2:6">
      <c r="B84" s="54" t="s">
        <v>461</v>
      </c>
      <c r="C84" s="54" t="s">
        <v>397</v>
      </c>
      <c r="D84" s="92" t="s">
        <v>784</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463</v>
      </c>
    </row>
    <row r="85" spans="2:6">
      <c r="B85" s="54" t="s">
        <v>461</v>
      </c>
      <c r="C85" s="54" t="s">
        <v>469</v>
      </c>
      <c r="D85" s="92" t="s">
        <v>523</v>
      </c>
      <c r="E85" s="17" t="str">
        <f t="shared" si="2"/>
        <v>"[LIBRARY BEING LEARNED] " &amp; $I$3 &amp; " | " &amp;</v>
      </c>
      <c r="F85" s="54" t="s">
        <v>463</v>
      </c>
    </row>
    <row r="86" spans="2:6">
      <c r="B86" s="54" t="s">
        <v>461</v>
      </c>
      <c r="C86" s="54" t="s">
        <v>407</v>
      </c>
      <c r="D86" s="92" t="s">
        <v>505</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463</v>
      </c>
    </row>
    <row r="87" spans="2:6">
      <c r="B87" s="54" t="s">
        <v>461</v>
      </c>
      <c r="C87" s="54" t="s">
        <v>794</v>
      </c>
      <c r="D87" s="92" t="s">
        <v>785</v>
      </c>
      <c r="E87" s="17" t="str">
        <f t="shared" si="2"/>
        <v>"[LANGUAGE SEED CONTEXT] " &amp; IF($AE$7 = "", "Language Seed Not Necessary", "You MUST strictly follow this seed context to enhance, adapt, and naturalize your tone, vocabulary, and instructional quality in " &amp; $B$6 &amp; ": " &amp; $AE$7) &amp; " | " &amp;</v>
      </c>
      <c r="F87" s="54" t="s">
        <v>463</v>
      </c>
    </row>
    <row r="88" spans="2:6">
      <c r="B88" s="54" t="s">
        <v>461</v>
      </c>
      <c r="C88" s="54" t="s">
        <v>453</v>
      </c>
      <c r="D88" s="92" t="s">
        <v>786</v>
      </c>
      <c r="E88" s="17" t="str">
        <f t="shared" si="2"/>
        <v>"[HEADER RULE - STRICT] You MUST start your entire response exactly with the following RAW markdown block (do NOT strip the '#' characters):" &amp; CHAR(10) &amp; "### 🚀 Elite Mentor Stage 5 | " &amp; IF(UPPER(H9)="PROJECT", "Project #", "Topic #") &amp; F9 &amp; " | Extend | " &amp; $I$2 &amp; " | 📊 Level: " &amp; G9 &amp; CHAR(10) &amp; "**" &amp; IF(UPPER(H9)="PROJECT", "Project", "Topic") &amp; ":** " &amp; I9 &amp; CHAR(10) &amp; "---" &amp; CHAR(10) &amp; " | " &amp;</v>
      </c>
      <c r="F88" s="54" t="s">
        <v>463</v>
      </c>
    </row>
    <row r="89" spans="2:6">
      <c r="B89" s="54" t="s">
        <v>462</v>
      </c>
      <c r="C89" s="54" t="s">
        <v>472</v>
      </c>
      <c r="D89" s="92"/>
      <c r="E89" s="17" t="str">
        <f t="shared" si="2"/>
        <v/>
      </c>
      <c r="F89" s="54" t="s">
        <v>463</v>
      </c>
    </row>
    <row r="90" spans="2:6">
      <c r="B90" s="54" t="s">
        <v>462</v>
      </c>
      <c r="C90" s="54" t="s">
        <v>490</v>
      </c>
      <c r="D90" s="92" t="s">
        <v>602</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463</v>
      </c>
    </row>
    <row r="91" spans="2:6">
      <c r="B91" s="54" t="s">
        <v>532</v>
      </c>
      <c r="C91" s="54" t="s">
        <v>484</v>
      </c>
      <c r="D91" s="92" t="s">
        <v>787</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463</v>
      </c>
    </row>
    <row r="92" spans="2:6">
      <c r="B92" s="54" t="s">
        <v>532</v>
      </c>
      <c r="C92" s="54" t="s">
        <v>486</v>
      </c>
      <c r="D92" s="92" t="s">
        <v>788</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463</v>
      </c>
    </row>
    <row r="93" spans="2:6">
      <c r="B93" s="54" t="s">
        <v>532</v>
      </c>
      <c r="C93" s="54" t="s">
        <v>487</v>
      </c>
      <c r="D93" s="92" t="s">
        <v>789</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463</v>
      </c>
    </row>
    <row r="94" spans="2:6">
      <c r="B94" s="54" t="s">
        <v>532</v>
      </c>
      <c r="C94" s="54" t="s">
        <v>790</v>
      </c>
      <c r="D94" s="92" t="s">
        <v>791</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463</v>
      </c>
    </row>
    <row r="95" spans="2:6">
      <c r="B95" s="54" t="s">
        <v>532</v>
      </c>
      <c r="C95" s="54" t="s">
        <v>603</v>
      </c>
      <c r="D95" s="92" t="s">
        <v>792</v>
      </c>
      <c r="E95" s="17" t="str">
        <f t="shared" si="2"/>
        <v>"[FOOTER RULE] End your response with: '--- ⚡ *Coding5s Mentor System — Eliminating Epistemic Debt &amp; Shipping to Production*'",</v>
      </c>
      <c r="F95" s="54" t="s">
        <v>463</v>
      </c>
    </row>
    <row r="96" spans="2:6">
      <c r="B96" s="54"/>
      <c r="C96" s="54"/>
      <c r="D96" s="92"/>
      <c r="E96" s="90" t="s">
        <v>732</v>
      </c>
      <c r="F96" s="54" t="s">
        <v>463</v>
      </c>
    </row>
    <row r="97" spans="2:6">
      <c r="B97" s="54"/>
      <c r="C97" s="54"/>
      <c r="D97" s="92"/>
      <c r="E97" s="78" t="str">
        <f t="shared" ref="E97:E100" si="3">IF(D97="","",""""&amp;C97&amp;" "&amp;IF(C97="[FOOTER RULE - STRICT]",D97,IF(RIGHT(D97,6)=" | "&amp;CHAR(34)&amp;" &amp;",D97,D97&amp;" | "&amp;CHAR(34)&amp;" &amp;")))</f>
        <v/>
      </c>
      <c r="F97" s="54" t="s">
        <v>463</v>
      </c>
    </row>
    <row r="98" spans="2:6">
      <c r="B98" s="54"/>
      <c r="C98" s="54"/>
      <c r="D98" s="92"/>
      <c r="E98" s="78" t="str">
        <f t="shared" si="3"/>
        <v/>
      </c>
      <c r="F98" s="54" t="s">
        <v>463</v>
      </c>
    </row>
    <row r="99" spans="2:6">
      <c r="B99" s="54"/>
      <c r="C99" s="54"/>
      <c r="D99" s="92"/>
      <c r="E99" s="78" t="str">
        <f t="shared" si="3"/>
        <v/>
      </c>
      <c r="F99" s="54" t="s">
        <v>463</v>
      </c>
    </row>
    <row r="100" spans="2:6">
      <c r="B100" s="54"/>
      <c r="C100" s="54"/>
      <c r="D100" s="92"/>
      <c r="E100" s="78" t="str">
        <f t="shared" si="3"/>
        <v/>
      </c>
      <c r="F100" s="54" t="s">
        <v>463</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855</v>
      </c>
      <c r="C2" t="s">
        <v>826</v>
      </c>
      <c r="D2" t="s">
        <v>26</v>
      </c>
      <c r="E2" t="s">
        <v>856</v>
      </c>
    </row>
    <row r="3" spans="2:5">
      <c r="B3" t="s">
        <v>827</v>
      </c>
      <c r="C3" t="s">
        <v>21</v>
      </c>
      <c r="D3" t="s">
        <v>828</v>
      </c>
      <c r="E3" t="s">
        <v>857</v>
      </c>
    </row>
    <row r="4" spans="2:5">
      <c r="B4" t="s">
        <v>829</v>
      </c>
      <c r="C4" t="s">
        <v>847</v>
      </c>
      <c r="D4" t="s">
        <v>828</v>
      </c>
      <c r="E4" t="s">
        <v>858</v>
      </c>
    </row>
    <row r="5" spans="2:5">
      <c r="B5" t="s">
        <v>830</v>
      </c>
      <c r="C5" t="s">
        <v>24</v>
      </c>
      <c r="D5" t="s">
        <v>828</v>
      </c>
      <c r="E5" t="s">
        <v>859</v>
      </c>
    </row>
    <row r="6" spans="2:5">
      <c r="B6" t="s">
        <v>831</v>
      </c>
      <c r="C6" t="s">
        <v>25</v>
      </c>
      <c r="D6" t="s">
        <v>828</v>
      </c>
      <c r="E6" t="s">
        <v>860</v>
      </c>
    </row>
    <row r="7" spans="2:5">
      <c r="B7" t="s">
        <v>832</v>
      </c>
      <c r="C7" t="s">
        <v>26</v>
      </c>
      <c r="D7" t="s">
        <v>828</v>
      </c>
      <c r="E7" t="s">
        <v>861</v>
      </c>
    </row>
    <row r="8" spans="2:5">
      <c r="B8" t="s">
        <v>833</v>
      </c>
      <c r="C8" t="s">
        <v>27</v>
      </c>
      <c r="D8" t="s">
        <v>828</v>
      </c>
      <c r="E8" t="s">
        <v>862</v>
      </c>
    </row>
    <row r="9" spans="2:5">
      <c r="B9" t="s">
        <v>834</v>
      </c>
      <c r="C9" t="s">
        <v>28</v>
      </c>
      <c r="D9" t="s">
        <v>828</v>
      </c>
      <c r="E9" t="s">
        <v>863</v>
      </c>
    </row>
    <row r="10" spans="2:5">
      <c r="B10" t="s">
        <v>835</v>
      </c>
      <c r="C10" t="s">
        <v>48</v>
      </c>
      <c r="D10" t="s">
        <v>836</v>
      </c>
      <c r="E10" t="s">
        <v>864</v>
      </c>
    </row>
    <row r="11" spans="2:5">
      <c r="B11" t="s">
        <v>837</v>
      </c>
      <c r="C11" t="s">
        <v>838</v>
      </c>
      <c r="D11" t="s">
        <v>836</v>
      </c>
      <c r="E11" t="s">
        <v>865</v>
      </c>
    </row>
    <row r="12" spans="2:5">
      <c r="B12" t="s">
        <v>839</v>
      </c>
      <c r="C12" t="s">
        <v>848</v>
      </c>
      <c r="D12" t="s">
        <v>836</v>
      </c>
      <c r="E12" t="s">
        <v>866</v>
      </c>
    </row>
    <row r="13" spans="2:5">
      <c r="B13" t="s">
        <v>840</v>
      </c>
      <c r="C13" t="s">
        <v>802</v>
      </c>
      <c r="D13" t="s">
        <v>836</v>
      </c>
      <c r="E13" t="s">
        <v>867</v>
      </c>
    </row>
    <row r="14" spans="2:5">
      <c r="B14" t="s">
        <v>841</v>
      </c>
      <c r="C14" t="s">
        <v>849</v>
      </c>
      <c r="D14" t="s">
        <v>828</v>
      </c>
      <c r="E14" t="s">
        <v>868</v>
      </c>
    </row>
    <row r="15" spans="2:5">
      <c r="B15" t="s">
        <v>842</v>
      </c>
      <c r="C15" t="s">
        <v>850</v>
      </c>
      <c r="D15" t="s">
        <v>828</v>
      </c>
      <c r="E15" t="s">
        <v>869</v>
      </c>
    </row>
    <row r="16" spans="2:5">
      <c r="B16" t="s">
        <v>843</v>
      </c>
      <c r="C16" t="s">
        <v>851</v>
      </c>
      <c r="D16" t="s">
        <v>828</v>
      </c>
      <c r="E16" t="s">
        <v>870</v>
      </c>
    </row>
    <row r="17" spans="2:5">
      <c r="B17" t="s">
        <v>844</v>
      </c>
      <c r="C17" t="s">
        <v>852</v>
      </c>
      <c r="D17" t="s">
        <v>828</v>
      </c>
      <c r="E17" t="s">
        <v>871</v>
      </c>
    </row>
    <row r="18" spans="2:5">
      <c r="B18" t="s">
        <v>845</v>
      </c>
      <c r="C18" t="s">
        <v>853</v>
      </c>
      <c r="D18" t="s">
        <v>828</v>
      </c>
      <c r="E18" t="s">
        <v>872</v>
      </c>
    </row>
    <row r="19" spans="2:5">
      <c r="B19" t="s">
        <v>846</v>
      </c>
      <c r="C19" t="s">
        <v>854</v>
      </c>
      <c r="D19" t="s">
        <v>828</v>
      </c>
      <c r="E19" t="s">
        <v>873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806</v>
      </c>
      <c r="C2" s="108"/>
      <c r="D2" s="108"/>
      <c r="E2" s="108"/>
      <c r="F2" s="108"/>
      <c r="G2" s="108"/>
      <c r="H2" s="108"/>
      <c r="I2" s="108"/>
      <c r="J2" s="108"/>
      <c r="K2" s="109"/>
    </row>
    <row r="3" spans="2:11">
      <c r="B3" s="110"/>
      <c r="K3" s="111"/>
    </row>
    <row r="4" spans="2:11">
      <c r="B4" s="110" t="s">
        <v>807</v>
      </c>
      <c r="K4" s="111"/>
    </row>
    <row r="5" spans="2:11">
      <c r="B5" s="110"/>
      <c r="K5" s="111"/>
    </row>
    <row r="6" spans="2:11">
      <c r="B6" s="112" t="s">
        <v>808</v>
      </c>
      <c r="K6" s="111"/>
    </row>
    <row r="7" spans="2:11">
      <c r="B7" s="112" t="s">
        <v>809</v>
      </c>
      <c r="K7" s="111"/>
    </row>
    <row r="8" spans="2:11">
      <c r="B8" s="112" t="s">
        <v>810</v>
      </c>
      <c r="K8" s="111"/>
    </row>
    <row r="9" spans="2:11">
      <c r="B9" s="112" t="s">
        <v>811</v>
      </c>
      <c r="K9" s="111"/>
    </row>
    <row r="10" spans="2:11">
      <c r="B10" s="112" t="s">
        <v>812</v>
      </c>
      <c r="K10" s="111"/>
    </row>
    <row r="11" spans="2:11">
      <c r="B11" s="112" t="s">
        <v>813</v>
      </c>
      <c r="K11" s="111"/>
    </row>
    <row r="12" spans="2:11">
      <c r="B12" s="112"/>
      <c r="K12" s="111"/>
    </row>
    <row r="13" spans="2:11">
      <c r="B13" s="112" t="s">
        <v>814</v>
      </c>
      <c r="K13" s="111"/>
    </row>
    <row r="14" spans="2:11">
      <c r="B14" s="112" t="s">
        <v>815</v>
      </c>
      <c r="K14" s="111"/>
    </row>
    <row r="15" spans="2:11">
      <c r="B15" s="112"/>
      <c r="K15" s="111"/>
    </row>
    <row r="16" spans="2:11">
      <c r="B16" s="112" t="s">
        <v>816</v>
      </c>
      <c r="K16" s="111"/>
    </row>
    <row r="17" spans="2:11">
      <c r="B17" s="112" t="s">
        <v>817</v>
      </c>
      <c r="K17" s="111"/>
    </row>
    <row r="18" spans="2:11">
      <c r="B18" s="112" t="s">
        <v>818</v>
      </c>
      <c r="K18" s="111"/>
    </row>
    <row r="19" spans="2:11">
      <c r="B19" s="112" t="s">
        <v>819</v>
      </c>
      <c r="K19" s="111"/>
    </row>
    <row r="20" spans="2:11">
      <c r="B20" s="112" t="s">
        <v>820</v>
      </c>
      <c r="K20" s="111"/>
    </row>
    <row r="21" spans="2:11">
      <c r="B21" s="112" t="s">
        <v>821</v>
      </c>
      <c r="K21" s="111"/>
    </row>
    <row r="22" spans="2:11">
      <c r="B22" s="112" t="s">
        <v>822</v>
      </c>
      <c r="K22" s="111"/>
    </row>
    <row r="23" spans="2:11">
      <c r="B23" s="112"/>
      <c r="K23" s="111"/>
    </row>
    <row r="24" spans="2:11">
      <c r="B24" s="112" t="s">
        <v>823</v>
      </c>
      <c r="D24" s="116" t="s">
        <v>824</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23" t="s">
        <v>874</v>
      </c>
    </row>
    <row r="3" spans="1:1">
      <c r="A3" t="s">
        <v>875</v>
      </c>
    </row>
    <row r="4" spans="1:1">
      <c r="A4" s="124"/>
    </row>
    <row r="5" spans="1:1">
      <c r="A5" s="125" t="s">
        <v>876</v>
      </c>
    </row>
    <row r="6" spans="1:1">
      <c r="A6" s="124"/>
    </row>
    <row r="7" spans="1:1">
      <c r="A7" s="124"/>
    </row>
    <row r="8" spans="1:1">
      <c r="A8" s="126"/>
    </row>
    <row r="9" spans="1:1">
      <c r="A9" s="127" t="s">
        <v>877</v>
      </c>
    </row>
    <row r="10" spans="1:1">
      <c r="A10" s="126"/>
    </row>
    <row r="11" spans="1:1">
      <c r="A11" s="127" t="s">
        <v>878</v>
      </c>
    </row>
    <row r="12" spans="1:1">
      <c r="A12" s="124"/>
    </row>
    <row r="13" spans="1:1">
      <c r="A13" s="125" t="s">
        <v>879</v>
      </c>
    </row>
    <row r="14" spans="1:1">
      <c r="A14" s="124"/>
    </row>
    <row r="15" spans="1:1">
      <c r="A15" s="124"/>
    </row>
    <row r="16" spans="1:1">
      <c r="A16" s="126"/>
    </row>
    <row r="17" spans="1:1">
      <c r="A17" s="126" t="s">
        <v>880</v>
      </c>
    </row>
    <row r="18" spans="1:1">
      <c r="A18" s="126"/>
    </row>
    <row r="19" spans="1:1">
      <c r="A19" s="126" t="s">
        <v>881</v>
      </c>
    </row>
    <row r="20" spans="1:1">
      <c r="A20" s="126"/>
    </row>
    <row r="21" spans="1:1">
      <c r="A21" s="126" t="s">
        <v>882</v>
      </c>
    </row>
    <row r="22" spans="1:1">
      <c r="A22" s="124"/>
    </row>
    <row r="23" spans="1:1">
      <c r="A23" s="125" t="s">
        <v>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2026-07-13T02:29:16Z</dcterms:modified>
</cp:coreProperties>
</file>