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
    </mc:Choice>
  </mc:AlternateContent>
  <xr:revisionPtr revIDLastSave="0" documentId="13_ncr:1_{3D98D2F5-5472-416B-B8B9-7C444466A9A5}" xr6:coauthVersionLast="47" xr6:coauthVersionMax="47" xr10:uidLastSave="{00000000-0000-0000-0000-000000000000}"/>
  <bookViews>
    <workbookView xWindow="28875" yWindow="840" windowWidth="27540" windowHeight="13815" xr2:uid="{A9A38741-1811-4719-B778-C7D2DA3EDF0A}"/>
  </bookViews>
  <sheets>
    <sheet name="PromptGenerator" sheetId="1" r:id="rId1"/>
    <sheet name="FGen_S1" sheetId="2" r:id="rId2"/>
    <sheet name="FGen_S2" sheetId="15" r:id="rId3"/>
    <sheet name="FGen_S3" sheetId="16" r:id="rId4"/>
    <sheet name="FGen_S4" sheetId="17" r:id="rId5"/>
    <sheet name="FGen_S5" sheetId="18" r:id="rId6"/>
    <sheet name="CellReference" sheetId="22" r:id="rId7"/>
    <sheet name="License" sheetId="19" r:id="rId8"/>
    <sheet name="HowTo" sheetId="23"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X10" i="1" l="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N10" i="1"/>
  <c r="N11" i="1"/>
  <c r="N12" i="1"/>
  <c r="N13" i="1"/>
  <c r="N15" i="1"/>
  <c r="N16" i="1"/>
  <c r="N17" i="1"/>
  <c r="N18" i="1"/>
  <c r="N19" i="1"/>
  <c r="N21" i="1"/>
  <c r="N22" i="1"/>
  <c r="N23" i="1"/>
  <c r="N24" i="1"/>
  <c r="N25" i="1"/>
  <c r="N26" i="1"/>
  <c r="N28" i="1"/>
  <c r="N29" i="1"/>
  <c r="N30" i="1"/>
  <c r="N31" i="1"/>
  <c r="N32" i="1"/>
  <c r="N34" i="1"/>
  <c r="N35" i="1"/>
  <c r="N36" i="1"/>
  <c r="N37" i="1"/>
  <c r="N38" i="1"/>
  <c r="N39" i="1"/>
  <c r="N40" i="1"/>
  <c r="N42" i="1"/>
  <c r="N43" i="1"/>
  <c r="N44" i="1"/>
  <c r="N45" i="1"/>
  <c r="N47" i="1"/>
  <c r="N48" i="1"/>
  <c r="N49" i="1"/>
  <c r="N50" i="1"/>
  <c r="N51" i="1"/>
  <c r="N52" i="1"/>
  <c r="N54" i="1"/>
  <c r="N55" i="1"/>
  <c r="N56" i="1"/>
  <c r="N57" i="1"/>
  <c r="N58" i="1"/>
  <c r="N59" i="1"/>
  <c r="N60" i="1"/>
  <c r="N62" i="1"/>
  <c r="N63" i="1"/>
  <c r="N64" i="1"/>
  <c r="N65" i="1"/>
  <c r="N66" i="1"/>
  <c r="N67" i="1"/>
  <c r="N68" i="1"/>
  <c r="N70" i="1"/>
  <c r="N71" i="1"/>
  <c r="N72" i="1"/>
  <c r="N73" i="1"/>
  <c r="N74" i="1"/>
  <c r="N75" i="1"/>
  <c r="N77" i="1"/>
  <c r="N78" i="1"/>
  <c r="N79" i="1"/>
  <c r="N80" i="1"/>
  <c r="N81" i="1"/>
  <c r="N82" i="1"/>
  <c r="N84" i="1"/>
  <c r="N85" i="1"/>
  <c r="N86" i="1"/>
  <c r="N87" i="1"/>
  <c r="N88" i="1"/>
  <c r="N89" i="1"/>
  <c r="N90" i="1"/>
  <c r="N92" i="1"/>
  <c r="N93" i="1"/>
  <c r="N94" i="1"/>
  <c r="N95" i="1"/>
  <c r="N96" i="1"/>
  <c r="N97" i="1"/>
  <c r="N99" i="1"/>
  <c r="N100" i="1"/>
  <c r="N101" i="1"/>
  <c r="N102" i="1"/>
  <c r="N103" i="1"/>
  <c r="N104" i="1"/>
  <c r="N106" i="1"/>
  <c r="N107" i="1"/>
  <c r="N108" i="1"/>
  <c r="N109" i="1"/>
  <c r="N110" i="1"/>
  <c r="N111" i="1"/>
  <c r="N113" i="1"/>
  <c r="N114" i="1"/>
  <c r="N115" i="1"/>
  <c r="N116" i="1"/>
  <c r="N117" i="1"/>
  <c r="N118" i="1"/>
  <c r="N119"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9" i="1"/>
  <c r="K10" i="1"/>
  <c r="K11" i="1"/>
  <c r="K12" i="1"/>
  <c r="K13" i="1"/>
  <c r="K15" i="1"/>
  <c r="K16" i="1"/>
  <c r="K17" i="1"/>
  <c r="K18" i="1"/>
  <c r="K19" i="1"/>
  <c r="K21" i="1"/>
  <c r="K22" i="1"/>
  <c r="K23" i="1"/>
  <c r="K24" i="1"/>
  <c r="K25" i="1"/>
  <c r="K26" i="1"/>
  <c r="K28" i="1"/>
  <c r="K29" i="1"/>
  <c r="K30" i="1"/>
  <c r="K31" i="1"/>
  <c r="K32" i="1"/>
  <c r="K34" i="1"/>
  <c r="K35" i="1"/>
  <c r="K36" i="1"/>
  <c r="K37" i="1"/>
  <c r="K38" i="1"/>
  <c r="K39" i="1"/>
  <c r="K40" i="1"/>
  <c r="K42" i="1"/>
  <c r="K43" i="1"/>
  <c r="K44" i="1"/>
  <c r="K45" i="1"/>
  <c r="K47" i="1"/>
  <c r="K48" i="1"/>
  <c r="K49" i="1"/>
  <c r="K50" i="1"/>
  <c r="K51" i="1"/>
  <c r="K52" i="1"/>
  <c r="K54" i="1"/>
  <c r="K55" i="1"/>
  <c r="K56" i="1"/>
  <c r="K57" i="1"/>
  <c r="K58" i="1"/>
  <c r="K59" i="1"/>
  <c r="K60" i="1"/>
  <c r="K62" i="1"/>
  <c r="K63" i="1"/>
  <c r="K64" i="1"/>
  <c r="K65" i="1"/>
  <c r="K66" i="1"/>
  <c r="K67" i="1"/>
  <c r="K68" i="1"/>
  <c r="K70" i="1"/>
  <c r="K71" i="1"/>
  <c r="K72" i="1"/>
  <c r="K73" i="1"/>
  <c r="K74" i="1"/>
  <c r="K75" i="1"/>
  <c r="K77" i="1"/>
  <c r="K78" i="1"/>
  <c r="K79" i="1"/>
  <c r="K80" i="1"/>
  <c r="K81" i="1"/>
  <c r="K82" i="1"/>
  <c r="K84" i="1"/>
  <c r="K85" i="1"/>
  <c r="K86" i="1"/>
  <c r="K87" i="1"/>
  <c r="K88" i="1"/>
  <c r="K89" i="1"/>
  <c r="K90" i="1"/>
  <c r="K92" i="1"/>
  <c r="K93" i="1"/>
  <c r="K94" i="1"/>
  <c r="K95" i="1"/>
  <c r="K96" i="1"/>
  <c r="K97" i="1"/>
  <c r="K99" i="1"/>
  <c r="K100" i="1"/>
  <c r="K101" i="1"/>
  <c r="K102" i="1"/>
  <c r="K103" i="1"/>
  <c r="K104" i="1"/>
  <c r="K106" i="1"/>
  <c r="K107" i="1"/>
  <c r="K108" i="1"/>
  <c r="K109" i="1"/>
  <c r="K110" i="1"/>
  <c r="K111"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Z10" i="1"/>
  <c r="Z11" i="1"/>
  <c r="Z12" i="1"/>
  <c r="Z13" i="1"/>
  <c r="Z14" i="1"/>
  <c r="K14" i="1" s="1"/>
  <c r="Z15" i="1"/>
  <c r="Z16" i="1"/>
  <c r="Z17" i="1"/>
  <c r="Z18" i="1"/>
  <c r="Z19" i="1"/>
  <c r="Z20" i="1"/>
  <c r="K20" i="1" s="1"/>
  <c r="Z21" i="1"/>
  <c r="Z22" i="1"/>
  <c r="Z23" i="1"/>
  <c r="Z24" i="1"/>
  <c r="Z25" i="1"/>
  <c r="Z26" i="1"/>
  <c r="Z27" i="1"/>
  <c r="K27" i="1" s="1"/>
  <c r="Z28" i="1"/>
  <c r="Z29" i="1"/>
  <c r="Z30" i="1"/>
  <c r="Z31" i="1"/>
  <c r="Z32" i="1"/>
  <c r="Z33" i="1"/>
  <c r="K33" i="1" s="1"/>
  <c r="Z34" i="1"/>
  <c r="Z35" i="1"/>
  <c r="Z36" i="1"/>
  <c r="Z37" i="1"/>
  <c r="Z38" i="1"/>
  <c r="Z39" i="1"/>
  <c r="Z40" i="1"/>
  <c r="Z41" i="1"/>
  <c r="K41" i="1" s="1"/>
  <c r="Z42" i="1"/>
  <c r="Z43" i="1"/>
  <c r="Z44" i="1"/>
  <c r="Z45" i="1"/>
  <c r="Z46" i="1"/>
  <c r="K46" i="1" s="1"/>
  <c r="Z47" i="1"/>
  <c r="Z48" i="1"/>
  <c r="Z49" i="1"/>
  <c r="Z50" i="1"/>
  <c r="Z51" i="1"/>
  <c r="Z52" i="1"/>
  <c r="Z53" i="1"/>
  <c r="K53" i="1" s="1"/>
  <c r="Z54" i="1"/>
  <c r="Z55" i="1"/>
  <c r="Z56" i="1"/>
  <c r="Z57" i="1"/>
  <c r="Z58" i="1"/>
  <c r="Z59" i="1"/>
  <c r="Z60" i="1"/>
  <c r="Z61" i="1"/>
  <c r="K61" i="1" s="1"/>
  <c r="Z62" i="1"/>
  <c r="Z63" i="1"/>
  <c r="Z64" i="1"/>
  <c r="Z65" i="1"/>
  <c r="Z66" i="1"/>
  <c r="Z67" i="1"/>
  <c r="Z68" i="1"/>
  <c r="Z69" i="1"/>
  <c r="K69" i="1" s="1"/>
  <c r="Z70" i="1"/>
  <c r="Z71" i="1"/>
  <c r="Z72" i="1"/>
  <c r="Z73" i="1"/>
  <c r="Z74" i="1"/>
  <c r="Z75" i="1"/>
  <c r="Z76" i="1"/>
  <c r="K76" i="1" s="1"/>
  <c r="Z77" i="1"/>
  <c r="Z78" i="1"/>
  <c r="Z79" i="1"/>
  <c r="Z80" i="1"/>
  <c r="Z81" i="1"/>
  <c r="Z82" i="1"/>
  <c r="Z83" i="1"/>
  <c r="K83" i="1" s="1"/>
  <c r="Z84" i="1"/>
  <c r="Z85" i="1"/>
  <c r="Z86" i="1"/>
  <c r="Z87" i="1"/>
  <c r="Z88" i="1"/>
  <c r="Z89" i="1"/>
  <c r="Z90" i="1"/>
  <c r="Z91" i="1"/>
  <c r="K91" i="1" s="1"/>
  <c r="Z92" i="1"/>
  <c r="Z93" i="1"/>
  <c r="Z94" i="1"/>
  <c r="Z95" i="1"/>
  <c r="Z96" i="1"/>
  <c r="Z97" i="1"/>
  <c r="Z98" i="1"/>
  <c r="K98" i="1" s="1"/>
  <c r="Z99" i="1"/>
  <c r="Z100" i="1"/>
  <c r="Z101" i="1"/>
  <c r="Z102" i="1"/>
  <c r="Z103" i="1"/>
  <c r="Z104" i="1"/>
  <c r="Z105" i="1"/>
  <c r="K105" i="1" s="1"/>
  <c r="Z106" i="1"/>
  <c r="Z107" i="1"/>
  <c r="Z108" i="1"/>
  <c r="Z109" i="1"/>
  <c r="Z110" i="1"/>
  <c r="Z111" i="1"/>
  <c r="Z112" i="1"/>
  <c r="K112" i="1" s="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K9" i="1"/>
  <c r="E95" i="17"/>
  <c r="E96" i="15"/>
  <c r="N14" i="1"/>
  <c r="N20" i="1"/>
  <c r="N27" i="1"/>
  <c r="N33" i="1"/>
  <c r="N41" i="1"/>
  <c r="N46" i="1"/>
  <c r="N53" i="1"/>
  <c r="N61" i="1"/>
  <c r="N69" i="1"/>
  <c r="N76" i="1"/>
  <c r="N83" i="1"/>
  <c r="N91" i="1"/>
  <c r="N98" i="1"/>
  <c r="N105" i="1"/>
  <c r="N112" i="1"/>
  <c r="N120" i="1"/>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99" i="17"/>
  <c r="E98" i="17"/>
  <c r="E97" i="17"/>
  <c r="E94" i="17"/>
  <c r="E93" i="17"/>
  <c r="E92" i="17"/>
  <c r="E91" i="17"/>
  <c r="E90" i="17"/>
  <c r="E89" i="17"/>
  <c r="E88" i="17"/>
  <c r="E87" i="17"/>
  <c r="E86" i="17"/>
  <c r="E85" i="17"/>
  <c r="E84" i="17"/>
  <c r="E83" i="17"/>
  <c r="E82" i="17"/>
  <c r="E81" i="17"/>
  <c r="E80" i="17"/>
  <c r="E75" i="17"/>
  <c r="E74" i="17"/>
  <c r="E73" i="17"/>
  <c r="E72" i="17"/>
  <c r="E71" i="17"/>
  <c r="E70" i="17"/>
  <c r="E69" i="17"/>
  <c r="E68" i="17"/>
  <c r="E67" i="17"/>
  <c r="E66" i="17"/>
  <c r="E65" i="17"/>
  <c r="E64" i="17"/>
  <c r="E63" i="17"/>
  <c r="E62" i="17"/>
  <c r="E61" i="17"/>
  <c r="E60" i="17"/>
  <c r="E59" i="17"/>
  <c r="E58" i="17"/>
  <c r="E57" i="17"/>
  <c r="E56" i="17"/>
  <c r="E55" i="17"/>
  <c r="E54"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59" i="2"/>
  <c r="E60" i="2"/>
  <c r="E61" i="2"/>
  <c r="E62" i="2"/>
  <c r="E90" i="2"/>
  <c r="E91" i="2"/>
  <c r="E63" i="2"/>
  <c r="E67" i="2"/>
  <c r="E68" i="2"/>
  <c r="E69" i="2"/>
  <c r="E64" i="2"/>
  <c r="E65" i="2"/>
  <c r="E66" i="2"/>
  <c r="E70" i="2"/>
  <c r="E71" i="2"/>
  <c r="E72" i="2"/>
  <c r="E73" i="2"/>
  <c r="E74" i="2"/>
  <c r="E75" i="2"/>
  <c r="E76" i="2"/>
  <c r="E77" i="2"/>
  <c r="E78" i="2"/>
  <c r="E50" i="2"/>
  <c r="E83" i="2"/>
  <c r="E84" i="2"/>
  <c r="E85" i="2"/>
  <c r="E96" i="2"/>
  <c r="E87" i="2"/>
  <c r="E88" i="2"/>
  <c r="E94" i="2"/>
  <c r="E95" i="2"/>
  <c r="E97" i="2"/>
  <c r="E98" i="2"/>
  <c r="E99" i="2"/>
  <c r="E100" i="2"/>
  <c r="E101" i="2"/>
  <c r="E92" i="2"/>
  <c r="E93" i="2"/>
  <c r="E102" i="2"/>
  <c r="E103" i="2"/>
  <c r="E89" i="2"/>
  <c r="A3" i="1" l="1"/>
  <c r="AH200" i="1"/>
  <c r="B200" i="1" a="1"/>
  <c r="B200" i="1" s="1"/>
  <c r="AH199" i="1"/>
  <c r="B199" i="1" a="1"/>
  <c r="B199" i="1" s="1"/>
  <c r="AH198" i="1"/>
  <c r="B198" i="1" a="1"/>
  <c r="B198" i="1" s="1"/>
  <c r="AH197" i="1"/>
  <c r="B197" i="1" a="1"/>
  <c r="B197" i="1" s="1"/>
  <c r="AH196" i="1"/>
  <c r="B196" i="1" a="1"/>
  <c r="B196" i="1" s="1"/>
  <c r="AH195" i="1"/>
  <c r="B195" i="1" a="1"/>
  <c r="B195" i="1" s="1"/>
  <c r="AH194" i="1"/>
  <c r="B194" i="1"/>
  <c r="B194" i="1" a="1"/>
  <c r="AH193" i="1"/>
  <c r="B193" i="1"/>
  <c r="B193" i="1" a="1"/>
  <c r="AH192" i="1"/>
  <c r="B192" i="1" a="1"/>
  <c r="B192" i="1" s="1"/>
  <c r="AH191" i="1"/>
  <c r="B191" i="1" a="1"/>
  <c r="B191" i="1" s="1"/>
  <c r="AH190" i="1"/>
  <c r="B190" i="1" a="1"/>
  <c r="B190" i="1" s="1"/>
  <c r="AH189" i="1"/>
  <c r="B189" i="1" a="1"/>
  <c r="B189" i="1" s="1"/>
  <c r="AH188" i="1"/>
  <c r="B188" i="1"/>
  <c r="B188" i="1" a="1"/>
  <c r="AH187" i="1"/>
  <c r="B187" i="1" a="1"/>
  <c r="B187" i="1" s="1"/>
  <c r="AH186" i="1"/>
  <c r="B186" i="1" a="1"/>
  <c r="B186" i="1" s="1"/>
  <c r="AH185" i="1"/>
  <c r="B185" i="1" a="1"/>
  <c r="B185" i="1" s="1"/>
  <c r="AH184" i="1"/>
  <c r="B184" i="1" a="1"/>
  <c r="B184" i="1" s="1"/>
  <c r="AH183" i="1"/>
  <c r="B183" i="1" a="1"/>
  <c r="B183" i="1" s="1"/>
  <c r="AH182" i="1"/>
  <c r="B182" i="1" a="1"/>
  <c r="B182" i="1" s="1"/>
  <c r="AH181" i="1"/>
  <c r="B181" i="1"/>
  <c r="B181" i="1" a="1"/>
  <c r="AH180" i="1"/>
  <c r="B180" i="1" a="1"/>
  <c r="B180" i="1" s="1"/>
  <c r="AH179" i="1"/>
  <c r="B179" i="1"/>
  <c r="B179" i="1" a="1"/>
  <c r="AH178" i="1"/>
  <c r="B178" i="1"/>
  <c r="B178" i="1" a="1"/>
  <c r="AH177" i="1"/>
  <c r="B177" i="1" a="1"/>
  <c r="B177" i="1" s="1"/>
  <c r="AH176" i="1"/>
  <c r="B176" i="1"/>
  <c r="B176" i="1" a="1"/>
  <c r="AH175" i="1"/>
  <c r="B175" i="1" a="1"/>
  <c r="B175" i="1" s="1"/>
  <c r="AH174" i="1"/>
  <c r="B174" i="1" a="1"/>
  <c r="B174" i="1" s="1"/>
  <c r="AH173" i="1"/>
  <c r="B173" i="1" a="1"/>
  <c r="B173" i="1" s="1"/>
  <c r="AH172" i="1"/>
  <c r="B172" i="1" a="1"/>
  <c r="B172" i="1" s="1"/>
  <c r="AH171" i="1"/>
  <c r="B171" i="1" a="1"/>
  <c r="B171" i="1" s="1"/>
  <c r="AH170" i="1"/>
  <c r="B170" i="1"/>
  <c r="B170" i="1" a="1"/>
  <c r="AH169" i="1"/>
  <c r="B169" i="1"/>
  <c r="B169" i="1" a="1"/>
  <c r="AH168" i="1"/>
  <c r="B168" i="1" a="1"/>
  <c r="B168" i="1" s="1"/>
  <c r="AH167" i="1"/>
  <c r="B167" i="1"/>
  <c r="B167" i="1" a="1"/>
  <c r="AH166" i="1"/>
  <c r="B166" i="1" a="1"/>
  <c r="B166" i="1" s="1"/>
  <c r="AH165" i="1"/>
  <c r="B165" i="1" a="1"/>
  <c r="B165" i="1" s="1"/>
  <c r="AH164" i="1"/>
  <c r="B164" i="1"/>
  <c r="B164" i="1" a="1"/>
  <c r="AH163" i="1"/>
  <c r="B163" i="1" a="1"/>
  <c r="B163" i="1" s="1"/>
  <c r="AH162" i="1"/>
  <c r="B162" i="1" a="1"/>
  <c r="B162" i="1" s="1"/>
  <c r="AH161" i="1"/>
  <c r="B161" i="1" a="1"/>
  <c r="B161" i="1" s="1"/>
  <c r="AH160" i="1"/>
  <c r="B160" i="1" a="1"/>
  <c r="B160" i="1" s="1"/>
  <c r="AH159" i="1"/>
  <c r="B159" i="1" a="1"/>
  <c r="B159" i="1" s="1"/>
  <c r="AH158" i="1"/>
  <c r="B158" i="1" a="1"/>
  <c r="B158" i="1" s="1"/>
  <c r="AH157" i="1"/>
  <c r="B157" i="1"/>
  <c r="B157" i="1" a="1"/>
  <c r="AH156" i="1"/>
  <c r="B156" i="1" a="1"/>
  <c r="B156" i="1" s="1"/>
  <c r="AH155" i="1"/>
  <c r="B155" i="1"/>
  <c r="B155" i="1" a="1"/>
  <c r="AH154" i="1"/>
  <c r="B154" i="1"/>
  <c r="B154" i="1" a="1"/>
  <c r="AH153" i="1"/>
  <c r="B153" i="1" a="1"/>
  <c r="B153" i="1" s="1"/>
  <c r="AH152" i="1"/>
  <c r="B152" i="1"/>
  <c r="B152" i="1" a="1"/>
  <c r="AH151" i="1"/>
  <c r="B151" i="1" a="1"/>
  <c r="B151" i="1" s="1"/>
  <c r="AH150" i="1"/>
  <c r="B150" i="1" a="1"/>
  <c r="B150" i="1" s="1"/>
  <c r="AH149" i="1"/>
  <c r="B149" i="1" a="1"/>
  <c r="B149" i="1" s="1"/>
  <c r="AH148" i="1"/>
  <c r="B148" i="1" a="1"/>
  <c r="B148" i="1" s="1"/>
  <c r="AH147" i="1"/>
  <c r="B147" i="1" a="1"/>
  <c r="B147" i="1" s="1"/>
  <c r="AH146" i="1"/>
  <c r="B146" i="1"/>
  <c r="B146" i="1" a="1"/>
  <c r="AH145" i="1"/>
  <c r="B145" i="1"/>
  <c r="B145" i="1" a="1"/>
  <c r="AH144" i="1"/>
  <c r="B144" i="1" a="1"/>
  <c r="B144" i="1" s="1"/>
  <c r="AH143" i="1"/>
  <c r="B143" i="1"/>
  <c r="B143" i="1" a="1"/>
  <c r="AH142" i="1"/>
  <c r="B142" i="1" a="1"/>
  <c r="B142" i="1" s="1"/>
  <c r="AH141" i="1"/>
  <c r="B141" i="1" a="1"/>
  <c r="B141" i="1" s="1"/>
  <c r="AH140" i="1"/>
  <c r="B140" i="1"/>
  <c r="B140" i="1" a="1"/>
  <c r="AH139" i="1"/>
  <c r="B139" i="1" a="1"/>
  <c r="B139" i="1" s="1"/>
  <c r="AH138" i="1"/>
  <c r="B138" i="1" a="1"/>
  <c r="B138" i="1" s="1"/>
  <c r="AH137" i="1"/>
  <c r="B137" i="1" a="1"/>
  <c r="B137" i="1" s="1"/>
  <c r="AH136" i="1"/>
  <c r="B136" i="1" a="1"/>
  <c r="B136" i="1" s="1"/>
  <c r="AH135" i="1"/>
  <c r="B135" i="1" a="1"/>
  <c r="B135" i="1" s="1"/>
  <c r="AH134" i="1"/>
  <c r="B134" i="1" a="1"/>
  <c r="B134" i="1" s="1"/>
  <c r="AH133" i="1"/>
  <c r="B133" i="1"/>
  <c r="B133" i="1" a="1"/>
  <c r="AH132" i="1"/>
  <c r="B132" i="1" a="1"/>
  <c r="B132" i="1" s="1"/>
  <c r="AH131" i="1"/>
  <c r="B131" i="1"/>
  <c r="B131" i="1" a="1"/>
  <c r="AH130" i="1"/>
  <c r="B130" i="1"/>
  <c r="B130" i="1" a="1"/>
  <c r="AH129" i="1"/>
  <c r="B129" i="1" a="1"/>
  <c r="B129" i="1" s="1"/>
  <c r="AH128" i="1"/>
  <c r="B128" i="1"/>
  <c r="B128" i="1" a="1"/>
  <c r="AH127" i="1"/>
  <c r="B127" i="1" a="1"/>
  <c r="B127" i="1" s="1"/>
  <c r="AH126" i="1"/>
  <c r="B126" i="1" a="1"/>
  <c r="B126" i="1" s="1"/>
  <c r="AH125" i="1"/>
  <c r="B125" i="1" a="1"/>
  <c r="B125" i="1" s="1"/>
  <c r="AH124" i="1"/>
  <c r="B124" i="1" a="1"/>
  <c r="B124" i="1" s="1"/>
  <c r="AH123" i="1"/>
  <c r="B123" i="1" a="1"/>
  <c r="B123" i="1" s="1"/>
  <c r="AH122" i="1"/>
  <c r="B122" i="1"/>
  <c r="B122" i="1" a="1"/>
  <c r="AH121" i="1"/>
  <c r="B121" i="1"/>
  <c r="B121" i="1" a="1"/>
  <c r="AH120" i="1"/>
  <c r="AH119" i="1"/>
  <c r="B119" i="1" a="1"/>
  <c r="B119" i="1" s="1"/>
  <c r="AH118" i="1"/>
  <c r="B118" i="1" a="1"/>
  <c r="B118" i="1" s="1"/>
  <c r="AH117" i="1"/>
  <c r="B117" i="1" a="1"/>
  <c r="B117" i="1" s="1"/>
  <c r="AH116" i="1"/>
  <c r="B116" i="1" a="1"/>
  <c r="B116" i="1" s="1"/>
  <c r="AH115" i="1"/>
  <c r="B115" i="1" a="1"/>
  <c r="B115" i="1" s="1"/>
  <c r="AH114" i="1"/>
  <c r="B114" i="1" a="1"/>
  <c r="B114" i="1" s="1"/>
  <c r="AH113" i="1"/>
  <c r="B113" i="1" a="1"/>
  <c r="B113" i="1" s="1"/>
  <c r="AH112" i="1"/>
  <c r="AH111" i="1"/>
  <c r="B111" i="1"/>
  <c r="B111" i="1" a="1"/>
  <c r="AH110" i="1"/>
  <c r="B110" i="1" a="1"/>
  <c r="B110" i="1" s="1"/>
  <c r="AH109" i="1"/>
  <c r="B109" i="1" a="1"/>
  <c r="B109" i="1" s="1"/>
  <c r="AH108" i="1"/>
  <c r="B108" i="1" a="1"/>
  <c r="B108" i="1" s="1"/>
  <c r="AH107" i="1"/>
  <c r="B107" i="1" a="1"/>
  <c r="B107" i="1" s="1"/>
  <c r="AH106" i="1"/>
  <c r="B106" i="1" a="1"/>
  <c r="B106" i="1" s="1"/>
  <c r="AH105" i="1"/>
  <c r="AH104" i="1"/>
  <c r="B104" i="1" a="1"/>
  <c r="B104" i="1" s="1"/>
  <c r="AH103" i="1"/>
  <c r="B103" i="1" a="1"/>
  <c r="B103" i="1" s="1"/>
  <c r="AH102" i="1"/>
  <c r="B102" i="1" a="1"/>
  <c r="B102" i="1" s="1"/>
  <c r="AH101" i="1"/>
  <c r="B101" i="1"/>
  <c r="B101" i="1" a="1"/>
  <c r="AH100" i="1"/>
  <c r="B100" i="1" a="1"/>
  <c r="B100" i="1" s="1"/>
  <c r="AH99" i="1"/>
  <c r="B99" i="1" a="1"/>
  <c r="B99" i="1" s="1"/>
  <c r="AH98" i="1"/>
  <c r="AH97" i="1"/>
  <c r="B97" i="1"/>
  <c r="B97" i="1" a="1"/>
  <c r="AH96" i="1"/>
  <c r="B96" i="1" a="1"/>
  <c r="B96" i="1" s="1"/>
  <c r="AH95" i="1"/>
  <c r="B95" i="1" a="1"/>
  <c r="B95" i="1" s="1"/>
  <c r="AH94" i="1"/>
  <c r="B94" i="1" a="1"/>
  <c r="B94" i="1" s="1"/>
  <c r="AH93" i="1"/>
  <c r="B93" i="1"/>
  <c r="B93" i="1" a="1"/>
  <c r="AH92" i="1"/>
  <c r="B92" i="1" a="1"/>
  <c r="B92" i="1" s="1"/>
  <c r="AH91" i="1"/>
  <c r="AH90" i="1"/>
  <c r="B90" i="1"/>
  <c r="B90" i="1" a="1"/>
  <c r="AH89" i="1"/>
  <c r="B89" i="1"/>
  <c r="B89" i="1" a="1"/>
  <c r="AH88" i="1"/>
  <c r="B88" i="1" a="1"/>
  <c r="B88" i="1" s="1"/>
  <c r="AH87" i="1"/>
  <c r="B87" i="1" a="1"/>
  <c r="B87" i="1" s="1"/>
  <c r="AH86" i="1"/>
  <c r="B86" i="1" a="1"/>
  <c r="B86" i="1" s="1"/>
  <c r="AH85" i="1"/>
  <c r="B85" i="1" a="1"/>
  <c r="B85" i="1" s="1"/>
  <c r="AH84" i="1"/>
  <c r="B84" i="1" a="1"/>
  <c r="B84" i="1" s="1"/>
  <c r="AH83" i="1"/>
  <c r="AH82" i="1"/>
  <c r="B82" i="1" a="1"/>
  <c r="B82" i="1" s="1"/>
  <c r="AH81" i="1"/>
  <c r="B81" i="1" a="1"/>
  <c r="B81" i="1" s="1"/>
  <c r="AH80" i="1"/>
  <c r="B80" i="1" a="1"/>
  <c r="B80" i="1" s="1"/>
  <c r="AH79" i="1"/>
  <c r="B79" i="1" a="1"/>
  <c r="B79" i="1" s="1"/>
  <c r="AH78" i="1"/>
  <c r="B78" i="1"/>
  <c r="B78" i="1" a="1"/>
  <c r="AH77" i="1"/>
  <c r="B77" i="1" a="1"/>
  <c r="B77" i="1" s="1"/>
  <c r="AH76" i="1"/>
  <c r="AH75" i="1"/>
  <c r="B75" i="1" a="1"/>
  <c r="B75" i="1" s="1"/>
  <c r="AH74" i="1"/>
  <c r="B74" i="1"/>
  <c r="B74" i="1" a="1"/>
  <c r="AH73" i="1"/>
  <c r="B73" i="1"/>
  <c r="B73" i="1" a="1"/>
  <c r="AH72" i="1"/>
  <c r="B72" i="1" a="1"/>
  <c r="B72" i="1" s="1"/>
  <c r="AH71" i="1"/>
  <c r="B71" i="1" a="1"/>
  <c r="B71" i="1" s="1"/>
  <c r="AH70" i="1"/>
  <c r="B70" i="1" a="1"/>
  <c r="B70" i="1" s="1"/>
  <c r="AH69" i="1"/>
  <c r="AH68" i="1"/>
  <c r="B68" i="1" a="1"/>
  <c r="B68" i="1" s="1"/>
  <c r="AH67" i="1"/>
  <c r="B67" i="1" a="1"/>
  <c r="B67" i="1" s="1"/>
  <c r="AH66" i="1"/>
  <c r="B66" i="1" a="1"/>
  <c r="B66" i="1" s="1"/>
  <c r="AH65" i="1"/>
  <c r="B65" i="1"/>
  <c r="B65" i="1" a="1"/>
  <c r="AH64" i="1"/>
  <c r="B64" i="1" a="1"/>
  <c r="B64" i="1" s="1"/>
  <c r="AH63" i="1"/>
  <c r="B63" i="1" a="1"/>
  <c r="B63" i="1" s="1"/>
  <c r="AH62" i="1"/>
  <c r="B62" i="1"/>
  <c r="B62" i="1" a="1"/>
  <c r="AH61" i="1"/>
  <c r="AH60" i="1"/>
  <c r="B60" i="1"/>
  <c r="B60" i="1" a="1"/>
  <c r="AH59" i="1"/>
  <c r="B59" i="1" a="1"/>
  <c r="B59" i="1" s="1"/>
  <c r="AH58" i="1"/>
  <c r="B58" i="1" a="1"/>
  <c r="B58" i="1" s="1"/>
  <c r="AH57" i="1"/>
  <c r="B57" i="1" a="1"/>
  <c r="B57" i="1" s="1"/>
  <c r="AH56" i="1"/>
  <c r="B56" i="1" a="1"/>
  <c r="B56" i="1" s="1"/>
  <c r="AH55" i="1"/>
  <c r="B55" i="1"/>
  <c r="B55" i="1" a="1"/>
  <c r="AH54" i="1"/>
  <c r="B54" i="1" a="1"/>
  <c r="B54" i="1" s="1"/>
  <c r="AH53" i="1"/>
  <c r="AH52" i="1"/>
  <c r="B52" i="1" a="1"/>
  <c r="B52" i="1" s="1"/>
  <c r="AH51" i="1"/>
  <c r="B51" i="1" a="1"/>
  <c r="B51" i="1" s="1"/>
  <c r="AH50" i="1"/>
  <c r="B50" i="1"/>
  <c r="B50" i="1" a="1"/>
  <c r="AH49" i="1"/>
  <c r="B49" i="1" a="1"/>
  <c r="B49" i="1" s="1"/>
  <c r="AH48" i="1"/>
  <c r="B48" i="1"/>
  <c r="B48" i="1" a="1"/>
  <c r="AH47" i="1"/>
  <c r="B47" i="1" a="1"/>
  <c r="B47" i="1" s="1"/>
  <c r="AH46" i="1"/>
  <c r="AH45" i="1"/>
  <c r="B45" i="1" a="1"/>
  <c r="B45" i="1" s="1"/>
  <c r="AH44" i="1"/>
  <c r="B44" i="1" a="1"/>
  <c r="B44" i="1" s="1"/>
  <c r="AH43" i="1"/>
  <c r="B43" i="1" a="1"/>
  <c r="B43" i="1" s="1"/>
  <c r="AH42" i="1"/>
  <c r="B42" i="1" a="1"/>
  <c r="B42" i="1" s="1"/>
  <c r="AH41" i="1"/>
  <c r="AH40" i="1"/>
  <c r="AH39" i="1"/>
  <c r="B39" i="1" a="1"/>
  <c r="B39" i="1" s="1"/>
  <c r="AH38" i="1"/>
  <c r="B38" i="1"/>
  <c r="B38" i="1" a="1"/>
  <c r="AH37" i="1"/>
  <c r="B37" i="1" a="1"/>
  <c r="B37" i="1" s="1"/>
  <c r="AH36" i="1"/>
  <c r="B36" i="1"/>
  <c r="B36" i="1" a="1"/>
  <c r="AH35" i="1"/>
  <c r="B35" i="1" a="1"/>
  <c r="B35" i="1" s="1"/>
  <c r="AH34" i="1"/>
  <c r="B34" i="1" a="1"/>
  <c r="B34" i="1" s="1"/>
  <c r="AH33" i="1"/>
  <c r="AH32" i="1"/>
  <c r="B32" i="1" a="1"/>
  <c r="B32" i="1" s="1"/>
  <c r="AH31" i="1"/>
  <c r="B31" i="1" a="1"/>
  <c r="B31" i="1" s="1"/>
  <c r="AH30" i="1"/>
  <c r="B30" i="1" a="1"/>
  <c r="B30" i="1" s="1"/>
  <c r="AH29" i="1"/>
  <c r="B29" i="1" a="1"/>
  <c r="B29" i="1" s="1"/>
  <c r="AH28" i="1"/>
  <c r="B28" i="1" a="1"/>
  <c r="B28" i="1" s="1"/>
  <c r="AH27" i="1"/>
  <c r="AH26" i="1"/>
  <c r="B26" i="1"/>
  <c r="B26" i="1" a="1"/>
  <c r="AH25" i="1"/>
  <c r="B25" i="1" a="1"/>
  <c r="B25" i="1" s="1"/>
  <c r="AH24" i="1"/>
  <c r="B24" i="1"/>
  <c r="B24" i="1" a="1"/>
  <c r="AH23" i="1"/>
  <c r="B23" i="1"/>
  <c r="B23" i="1" a="1"/>
  <c r="AH22" i="1"/>
  <c r="B22" i="1" a="1"/>
  <c r="B22" i="1" s="1"/>
  <c r="AH21" i="1"/>
  <c r="B21" i="1"/>
  <c r="B21" i="1" a="1"/>
  <c r="AH20" i="1"/>
  <c r="AH19" i="1"/>
  <c r="B19" i="1" a="1"/>
  <c r="B19" i="1" s="1"/>
  <c r="AH18" i="1"/>
  <c r="B18" i="1" a="1"/>
  <c r="B18" i="1" s="1"/>
  <c r="AH17" i="1"/>
  <c r="B17" i="1" a="1"/>
  <c r="B17" i="1" s="1"/>
  <c r="AH16" i="1"/>
  <c r="B16" i="1" a="1"/>
  <c r="B16" i="1" s="1"/>
  <c r="AH15" i="1"/>
  <c r="B15" i="1"/>
  <c r="B15" i="1" a="1"/>
  <c r="AH14" i="1"/>
  <c r="AH13" i="1"/>
  <c r="B13" i="1" a="1"/>
  <c r="B13" i="1" s="1"/>
  <c r="AH12" i="1"/>
  <c r="B12" i="1" a="1"/>
  <c r="B12" i="1" s="1"/>
  <c r="AH11" i="1"/>
  <c r="B11" i="1" a="1"/>
  <c r="B11" i="1" s="1"/>
  <c r="AH10" i="1"/>
  <c r="B10" i="1" a="1"/>
  <c r="B10" i="1" s="1"/>
  <c r="AH9" i="1"/>
  <c r="C9" i="1"/>
  <c r="C10" i="1" s="1"/>
  <c r="C11" i="1" s="1"/>
  <c r="C12" i="1" s="1"/>
  <c r="C13" i="1" s="1"/>
  <c r="C14" i="1" s="1"/>
  <c r="B9" i="1" a="1"/>
  <c r="B9" i="1" s="1"/>
  <c r="AE7" i="1"/>
  <c r="E6" i="1" a="1"/>
  <c r="E6" i="1" s="1"/>
  <c r="C6" i="1"/>
  <c r="E4" i="1"/>
  <c r="E3" i="1" s="1"/>
  <c r="E2" i="1"/>
  <c r="L1" i="1" l="1"/>
  <c r="C15" i="1"/>
  <c r="C16" i="1" s="1"/>
  <c r="C17" i="1" s="1"/>
  <c r="C18" i="1" s="1"/>
  <c r="C19" i="1" s="1"/>
  <c r="C20" i="1" s="1"/>
  <c r="C21" i="1" l="1"/>
  <c r="C22" i="1" s="1"/>
  <c r="C23" i="1" s="1"/>
  <c r="C24" i="1" s="1"/>
  <c r="C25" i="1" s="1"/>
  <c r="C26" i="1" s="1"/>
  <c r="C27" i="1" s="1"/>
  <c r="C28" i="1" l="1"/>
  <c r="C29" i="1" s="1"/>
  <c r="C30" i="1" s="1"/>
  <c r="C31" i="1" s="1"/>
  <c r="C32" i="1" s="1"/>
  <c r="C33" i="1" s="1"/>
  <c r="C34" i="1" l="1"/>
  <c r="C35" i="1" l="1"/>
  <c r="C36" i="1" l="1"/>
  <c r="C37" i="1" l="1"/>
  <c r="C38" i="1" l="1"/>
  <c r="C39" i="1" l="1"/>
  <c r="C40" i="1" l="1"/>
  <c r="C41" i="1" l="1"/>
  <c r="C42" i="1" l="1"/>
  <c r="C43" i="1" l="1"/>
  <c r="C44" i="1" s="1"/>
  <c r="C45" i="1" s="1"/>
  <c r="C46" i="1" s="1"/>
  <c r="C47" i="1" l="1"/>
  <c r="C48" i="1" s="1"/>
  <c r="C49" i="1" s="1"/>
  <c r="C50" i="1" s="1"/>
  <c r="C51" i="1" s="1"/>
  <c r="C52" i="1" s="1"/>
  <c r="C53" i="1" s="1"/>
  <c r="C54" i="1" l="1"/>
  <c r="C55" i="1" s="1"/>
  <c r="C56" i="1" s="1"/>
  <c r="C57" i="1" s="1"/>
  <c r="C58" i="1" s="1"/>
  <c r="C59" i="1" s="1"/>
  <c r="C60" i="1" s="1"/>
  <c r="C61" i="1" s="1"/>
  <c r="C62" i="1" l="1"/>
  <c r="C63" i="1" s="1"/>
  <c r="C64" i="1" s="1"/>
  <c r="C65" i="1" s="1"/>
  <c r="C66" i="1" s="1"/>
  <c r="C67" i="1" s="1"/>
  <c r="C68" i="1" s="1"/>
  <c r="C69" i="1" s="1"/>
  <c r="C70" i="1" l="1"/>
  <c r="C71" i="1" s="1"/>
  <c r="C72" i="1" s="1"/>
  <c r="C73" i="1" s="1"/>
  <c r="C74" i="1" s="1"/>
  <c r="C75" i="1" s="1"/>
  <c r="C76" i="1" s="1"/>
  <c r="C77" i="1" l="1"/>
  <c r="C78" i="1" s="1"/>
  <c r="C79" i="1" s="1"/>
  <c r="C80" i="1" s="1"/>
  <c r="C81" i="1" s="1"/>
  <c r="C82" i="1" s="1"/>
  <c r="C83" i="1" s="1"/>
  <c r="C84" i="1" l="1"/>
  <c r="C85" i="1" l="1"/>
  <c r="C86" i="1" s="1"/>
  <c r="C87" i="1" s="1"/>
  <c r="C88" i="1" s="1"/>
  <c r="C89" i="1" s="1"/>
  <c r="C90" i="1" s="1"/>
  <c r="C91" i="1" s="1"/>
  <c r="C92" i="1" l="1"/>
  <c r="C93" i="1" s="1"/>
  <c r="C94" i="1" s="1"/>
  <c r="C95" i="1" s="1"/>
  <c r="C96" i="1" s="1"/>
  <c r="C97" i="1" s="1"/>
  <c r="C98" i="1" s="1"/>
  <c r="C99" i="1" l="1"/>
  <c r="C100" i="1" s="1"/>
  <c r="C101" i="1" s="1"/>
  <c r="C102" i="1" s="1"/>
  <c r="C103" i="1" s="1"/>
  <c r="C104" i="1" s="1"/>
  <c r="C105" i="1" s="1"/>
  <c r="C106" i="1" l="1"/>
  <c r="C107" i="1" l="1"/>
  <c r="C108" i="1" l="1"/>
  <c r="C109" i="1" l="1"/>
  <c r="C110" i="1" l="1"/>
  <c r="C111" i="1" s="1"/>
  <c r="C112" i="1" s="1"/>
  <c r="C113" i="1" l="1"/>
  <c r="C114" i="1" l="1"/>
  <c r="C115" i="1" l="1"/>
  <c r="C116" i="1" s="1"/>
  <c r="C117" i="1" s="1"/>
  <c r="C118" i="1" s="1"/>
  <c r="C119" i="1" s="1"/>
  <c r="C120" i="1" s="1"/>
  <c r="C121" i="1" l="1"/>
  <c r="C122" i="1" s="1"/>
  <c r="C123" i="1" s="1"/>
  <c r="C124" i="1" s="1"/>
  <c r="C125" i="1" s="1"/>
  <c r="C126" i="1" s="1"/>
  <c r="C127" i="1" s="1"/>
  <c r="C128" i="1" s="1"/>
  <c r="C129" i="1" s="1"/>
  <c r="C130" i="1" s="1"/>
  <c r="C131" i="1" s="1"/>
  <c r="C132" i="1" s="1"/>
  <c r="C133" i="1" s="1"/>
  <c r="C134" i="1" s="1"/>
  <c r="C135" i="1" s="1"/>
  <c r="C136" i="1" s="1"/>
  <c r="C137" i="1" s="1"/>
  <c r="C138" i="1" s="1"/>
  <c r="C139" i="1" s="1"/>
  <c r="C140" i="1" s="1"/>
  <c r="C141" i="1" s="1"/>
  <c r="C142" i="1" s="1"/>
  <c r="C143" i="1" s="1"/>
  <c r="C144" i="1" s="1"/>
  <c r="C145" i="1" s="1"/>
  <c r="C146" i="1" s="1"/>
  <c r="C147" i="1" s="1"/>
  <c r="C148" i="1" s="1"/>
  <c r="C149" i="1" s="1"/>
  <c r="C150" i="1" s="1"/>
  <c r="C151" i="1" s="1"/>
  <c r="C152" i="1" s="1"/>
  <c r="C153" i="1" s="1"/>
  <c r="C154" i="1" s="1"/>
  <c r="C155" i="1" s="1"/>
  <c r="C156" i="1" s="1"/>
  <c r="C157" i="1" s="1"/>
  <c r="C158" i="1" s="1"/>
  <c r="C159" i="1" s="1"/>
  <c r="C160" i="1" s="1"/>
  <c r="C161" i="1" s="1"/>
  <c r="C162" i="1" s="1"/>
  <c r="C163" i="1" s="1"/>
  <c r="C164" i="1" s="1"/>
  <c r="C165" i="1" s="1"/>
  <c r="C166" i="1" s="1"/>
  <c r="C167" i="1" s="1"/>
  <c r="C168" i="1" s="1"/>
  <c r="C169" i="1" s="1"/>
  <c r="C170" i="1" s="1"/>
  <c r="C171" i="1" s="1"/>
  <c r="C172" i="1" s="1"/>
  <c r="C173" i="1" s="1"/>
  <c r="C174" i="1" s="1"/>
  <c r="C175" i="1" s="1"/>
  <c r="C176" i="1" s="1"/>
  <c r="C177" i="1" s="1"/>
  <c r="C178" i="1" s="1"/>
  <c r="C179" i="1" s="1"/>
  <c r="C180" i="1" s="1"/>
  <c r="C181" i="1" s="1"/>
  <c r="C182" i="1" s="1"/>
  <c r="C183" i="1" s="1"/>
  <c r="C184" i="1" s="1"/>
  <c r="C185" i="1" s="1"/>
  <c r="C186" i="1" s="1"/>
  <c r="C187" i="1" s="1"/>
  <c r="C188" i="1" s="1"/>
  <c r="C189" i="1" s="1"/>
  <c r="C190" i="1" s="1"/>
  <c r="C191" i="1" s="1"/>
  <c r="C192" i="1" s="1"/>
  <c r="C193" i="1" s="1"/>
  <c r="C194" i="1" s="1"/>
  <c r="C195" i="1" s="1"/>
  <c r="C196" i="1" s="1"/>
  <c r="C197" i="1" s="1"/>
  <c r="C198" i="1" s="1"/>
  <c r="C199" i="1" s="1"/>
  <c r="C200" i="1" s="1"/>
  <c r="B41" i="1" s="1" a="1"/>
  <c r="B41" i="1" s="1"/>
  <c r="B14" i="1" l="1" a="1"/>
  <c r="B14" i="1" s="1"/>
  <c r="B20" i="1" a="1"/>
  <c r="B20" i="1" s="1"/>
  <c r="B27" i="1" a="1"/>
  <c r="B27" i="1" s="1"/>
  <c r="B33" i="1" a="1"/>
  <c r="B33" i="1" s="1"/>
  <c r="B40" i="1" a="1"/>
  <c r="B40" i="1" s="1"/>
  <c r="B46" i="1" a="1"/>
  <c r="B46" i="1" s="1"/>
  <c r="B53" i="1" a="1"/>
  <c r="B53" i="1" s="1"/>
  <c r="B69" i="1" a="1"/>
  <c r="B69" i="1" s="1"/>
  <c r="B61" i="1" a="1"/>
  <c r="B61" i="1" s="1"/>
  <c r="B83" i="1" a="1"/>
  <c r="B83" i="1" s="1"/>
  <c r="B76" i="1" a="1"/>
  <c r="B76" i="1" s="1"/>
  <c r="B91" i="1" a="1"/>
  <c r="B91" i="1" s="1"/>
  <c r="B98" i="1" a="1"/>
  <c r="B98" i="1" s="1"/>
  <c r="B105" i="1" a="1"/>
  <c r="B105" i="1" s="1"/>
  <c r="B120" i="1" a="1"/>
  <c r="B120" i="1" s="1"/>
  <c r="B112" i="1" a="1"/>
  <c r="B11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<sst xmlns="http://schemas.openxmlformats.org/spreadsheetml/2006/main" count="2627" uniqueCount="887">
  <si>
    <t>Stage 1</t>
  </si>
  <si>
    <t xml:space="preserve">Coding5s: </t>
  </si>
  <si>
    <t>AI-Powered Fast Track to Advanced Coding System</t>
  </si>
  <si>
    <t>Stage 1:</t>
  </si>
  <si>
    <t>Stage 2:</t>
  </si>
  <si>
    <t>Stage 3:</t>
  </si>
  <si>
    <t>Stage 4:</t>
  </si>
  <si>
    <t>Stage 5:</t>
  </si>
  <si>
    <t>Learning Now:</t>
  </si>
  <si>
    <t>Python</t>
  </si>
  <si>
    <t>Initial learning path</t>
  </si>
  <si>
    <t>Debugging broken code</t>
  </si>
  <si>
    <t>Completing blank code lines</t>
  </si>
  <si>
    <t>Cleaning dirty working code</t>
  </si>
  <si>
    <t>Expanding good working code</t>
  </si>
  <si>
    <t>Has Synthetic Dataset:</t>
  </si>
  <si>
    <t>No Dataset:</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</si>
  <si>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</si>
  <si>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</si>
  <si>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</si>
  <si>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</si>
  <si>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</si>
  <si>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</si>
  <si>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</si>
  <si>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</si>
  <si>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</si>
  <si>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</si>
  <si>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</si>
  <si>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</si>
  <si>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</si>
  <si>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</si>
  <si>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</si>
  <si>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</si>
  <si>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</si>
  <si>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</si>
  <si>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</si>
  <si>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</si>
  <si>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</si>
  <si>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</si>
  <si>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</si>
  <si>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</si>
  <si>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</si>
  <si>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</si>
  <si>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</si>
  <si>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</si>
  <si>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</si>
  <si>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</si>
  <si>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</si>
  <si>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</si>
  <si>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</si>
  <si>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</si>
  <si>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</si>
  <si>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Write basic Python programs using print statements, comments, and proper indentation to display output clearly to the console</t>
  </si>
  <si>
    <t>Basic Syntax &amp; Output (print(), Comments, Indentation)</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</si>
  <si>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</si>
  <si>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</si>
  <si>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</si>
  <si>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</si>
  <si>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</si>
  <si>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</si>
  <si>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Declare and assign variables in Python using standard naming conventions to store and manipulate dynamically typed data</t>
  </si>
  <si>
    <t>Variables &amp; Dynamic Typing (Assignment, Naming Conventions)</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</si>
  <si>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</si>
  <si>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</si>
  <si>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</si>
  <si>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</si>
  <si>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</si>
  <si>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Identify and use basic Python data types including integers, floats, strings, and booleans, and use the type() function to evaluate them</t>
  </si>
  <si>
    <t>Primitive Data Types (int, float, str, bool) &amp; type()</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</si>
  <si>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</si>
  <si>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</si>
  <si>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</si>
  <si>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</si>
  <si>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</si>
  <si>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</si>
  <si>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Perform arithmetic calculations in Python using mathematical operators such as addition, subtraction, multiplication, division, floor division, modulus, and exponentiation</t>
  </si>
  <si>
    <t>Arithmetic Operations (+, -, *, /, //, %, **)</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</si>
  <si>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</si>
  <si>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</si>
  <si>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</si>
  <si>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</si>
  <si>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</si>
  <si>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</si>
  <si>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Evaluate conditions in Python using comparison and identity operators to determine boolean equality and object identity</t>
  </si>
  <si>
    <t>Comparison &amp; Identity Operators (==, !=, &gt;, &lt;, is, is not)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</si>
  <si>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</si>
  <si>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</si>
  <si>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</si>
  <si>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</si>
  <si>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</si>
  <si>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N/A</t>
  </si>
  <si>
    <t>PROJECT</t>
  </si>
  <si>
    <t>Build a Python tip and bill splitting calculator that takes user input for the bill amount and party size, performs arithmetic operations to calculate the tip and total, and outputs the final amount owed per person</t>
  </si>
  <si>
    <t>Tip &amp; Split Calculator (Math ops &amp; variables combined)</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</si>
  <si>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</si>
  <si>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</si>
  <si>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</si>
  <si>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</si>
  <si>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</si>
  <si>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Capture user input using the input() function and convert between data types using casting functions like int(), float(), and str() to process user data</t>
  </si>
  <si>
    <t>User Input &amp; Type Casting (input(), int(), float(), str())</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</si>
  <si>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</si>
  <si>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</si>
  <si>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</si>
  <si>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[ENVIRONMENT CONSTRAINT]: This topic uses input(). You MUST inject a visible Markdown warning at the very beginning of your challenges stating that standard stdin is restricted in Livebooks and they should use online-python.com in their right-hand window if they want to test interactive streams. Also inform: **Please note that ALL other topics and lessons in this curriculum work flawlessly without any execution bugs in Livebook.**</t>
  </si>
  <si>
    <t>Dutch</t>
  </si>
  <si>
    <t>nl</t>
  </si>
  <si>
    <t>Combine multiple conditions in Python using logical operators such as and, or, and not to control program execution flow</t>
  </si>
  <si>
    <t>Logical Operators (and, or, not)</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</si>
  <si>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</si>
  <si>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</si>
  <si>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</si>
  <si>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</si>
  <si>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</si>
  <si>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Manipulate Python strings by using concatenation to join text, repetition to duplicate text, and bracket indexing to extract specific characters</t>
  </si>
  <si>
    <t>Basic String Operations (Concatenation, Repetition, Indexing [])</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</si>
  <si>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</si>
  <si>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</si>
  <si>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</si>
  <si>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</si>
  <si>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</si>
  <si>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Format output strings dynamically in Python using f-strings and the .format() method to inject variables into text strings</t>
  </si>
  <si>
    <t>String Formatting (f-strings, .format())</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</si>
  <si>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</si>
  <si>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</si>
  <si>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</si>
  <si>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</si>
  <si>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</si>
  <si>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Clean and transform text data in Python using built-in string methods such as lower(), upper(), strip(), replace(), and split()</t>
  </si>
  <si>
    <t>Common String Methods (lower(), upper(), strip(), replace(), split())</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</si>
  <si>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</si>
  <si>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</si>
  <si>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</si>
  <si>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</si>
  <si>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</si>
  <si>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Build an interactive Python user profile generator that takes raw text input from the user, processes it using string methods and type casting, and outputs a neatly formatted profile summary using f-strings</t>
  </si>
  <si>
    <t>Interactive User Profile Generator (I/O, formatting, string methods)</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</si>
  <si>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</si>
  <si>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</si>
  <si>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</si>
  <si>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</si>
  <si>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</si>
  <si>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Implement basic decision-making logic in Python using if and else statements to execute different code blocks based on boolean conditions</t>
  </si>
  <si>
    <t>Control Flow: Basic Conditionals (if, else)</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</si>
  <si>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</si>
  <si>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</si>
  <si>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</si>
  <si>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</si>
  <si>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</si>
  <si>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Create complex decision trees in Python using chained elif statements and nested if conditions to evaluate multiple sequential logic paths</t>
  </si>
  <si>
    <t>Control Flow: Chained &amp; Nested Conditionals (elif, nested if)</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</si>
  <si>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</si>
  <si>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</si>
  <si>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</si>
  <si>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</si>
  <si>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</si>
  <si>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Use Python structural pattern matching with match and case statements to cleanly evaluate variables against multiple possible values</t>
  </si>
  <si>
    <t>Control Flow: Structural Pattern Matching (match/case)</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</si>
  <si>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</si>
  <si>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</si>
  <si>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</si>
  <si>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</si>
  <si>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</si>
  <si>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Create and access data within Python lists using index positions to understand ordered, mutable sequence structures</t>
  </si>
  <si>
    <t>Introduction to Lists (Creation, Indexing, Mutability concept)</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</si>
  <si>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</si>
  <si>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</si>
  <si>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</si>
  <si>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</si>
  <si>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</si>
  <si>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Modify existing Python lists by adding or removing elements using built-in methods such as append(), insert(), extend(), remove(), and pop()</t>
  </si>
  <si>
    <t>List Modification Methods (append(), insert(), extend(), remove(), pop())</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</si>
  <si>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</si>
  <si>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</si>
  <si>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</si>
  <si>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</si>
  <si>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</si>
  <si>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Extract specific sub-sections of Python strings and lists using sequence slicing and strides with the [start:stop:step] syntax</t>
  </si>
  <si>
    <t>Sequence Slicing &amp; Strides ([start:stop:step])</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</si>
  <si>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</si>
  <si>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</si>
  <si>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</si>
  <si>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</si>
  <si>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</si>
  <si>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Build a Python command-line to-do list manager that takes user commands as input, uses conditionals to determine actions like adding or removing items, and outputs the updated list to the user</t>
  </si>
  <si>
    <t>Basic To-Do Manager (Conditionals &amp; List manipulation)</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</si>
  <si>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</si>
  <si>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</si>
  <si>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</si>
  <si>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Create and unpack Python tuples to manage ordered collections of data while enforcing immutability constraints</t>
  </si>
  <si>
    <t>Introduction to Tuples (Creation, Immutability, Unpacking)</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</si>
  <si>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</si>
  <si>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</si>
  <si>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</si>
  <si>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Store and retrieve relational data in Python dictionaries using structured key-value pairs for rapid lookup operations</t>
  </si>
  <si>
    <t>Introduction to Dictionaries (Key-Value pairs, Creation, Direct Access)</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</si>
  <si>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</si>
  <si>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</si>
  <si>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</si>
  <si>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Manipulate and iterate through Python dictionaries using built-in methods like keys(), values(), items(), get(), and update() to manage mapping data safely</t>
  </si>
  <si>
    <t>Dictionary Methods (keys(), values(), items(), get(), update())</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</si>
  <si>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</si>
  <si>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</si>
  <si>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</si>
  <si>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Create Python sets to enforce data uniqueness and manage unordered collections using methods like add() and remove()</t>
  </si>
  <si>
    <t>Introduction to Sets (Creation, Uniqueness, add(), remove())</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</si>
  <si>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</si>
  <si>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</si>
  <si>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</si>
  <si>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Compare multiple datasets in Python using mathematical set operations such as union(), intersection(), difference(), and symmetric_difference() to find common or unique elements</t>
  </si>
  <si>
    <t>Set Operations (union(), intersection(), difference(), symmetric_difference())</t>
  </si>
  <si>
    <t>Build a Python contact management program that takes a raw collection of names and numbers, processes them using sets to remove duplicates and dictionaries to map relationships, and outputs a clean, unique contact registry</t>
  </si>
  <si>
    <t>Contact &amp; Data Deduplicator (Dicts, Tuples, Sets)</t>
  </si>
  <si>
    <t>Automate repetitive tasks in Python by using for loops to sequentially iterate through elements in strings, lists, and tuples</t>
  </si>
  <si>
    <t>Iteration: The for loop (Iterating strings, lists, tuples)</t>
  </si>
  <si>
    <t>Execute code repeatedly based on a condition in Python using while loops, and manage loop execution flow using break, continue, and pass statements</t>
  </si>
  <si>
    <t>Iteration: The while loop &amp; Control Statements (break, continue, pass)</t>
  </si>
  <si>
    <t>Optimize Python conditional loops and statements by using the walrus operator (:=) to assign variables and evaluate expressions simultaneously</t>
  </si>
  <si>
    <t>Assignment Expressions with the Walrus Operator (:=)</t>
  </si>
  <si>
    <t>Intermediate</t>
  </si>
  <si>
    <t>Enhance Python loop iterations using tools like range() for numerical generation, enumerate() for index tracking, and zip() for parallel sequence iteration</t>
  </si>
  <si>
    <t>Advanced Iteration Tools (range(), enumerate(), zip())</t>
  </si>
  <si>
    <t>Efficiently verify the presence or absence of elements within Python strings, lists, dictionaries, and sets using the in and not in membership operators</t>
  </si>
  <si>
    <t>Membership Operators (in, not in across all data structures)</t>
  </si>
  <si>
    <t>Generate and filter Python lists concisely by implementing list comprehensions with basic syntax and inline conditional statements</t>
  </si>
  <si>
    <t>List Comprehensions (Basic syntax &amp; conditional filtering)</t>
  </si>
  <si>
    <t>Build an automated Python text and data cleaner that takes raw, messy text input, processes it using loops, conditionals, and list comprehensions to strip invalid characters, and outputs a sanitized data set</t>
  </si>
  <si>
    <t>Automated Text &amp; Data Cleaner (Loops, Comprehensions, Conditionals)</t>
  </si>
  <si>
    <t>Construct Python dictionaries and sets dynamically by writing comprehensions that apply syntax transformations and conditional filtering to iterables</t>
  </si>
  <si>
    <t>Dictionary &amp; Set Comprehensions (Syntax &amp; filtering)</t>
  </si>
  <si>
    <t>Define reusable blocks of Python code by creating custom functions using the def keyword and implementing basic return statements to output results</t>
  </si>
  <si>
    <t>Introduction to Functions (def, basic return statements)</t>
  </si>
  <si>
    <t>Control function behavior in Python by passing positional arguments, explicitly assigning keyword arguments, and defining default parameter values</t>
  </si>
  <si>
    <t>Function Arguments: Positional, Keyword, &amp; Default Values</t>
  </si>
  <si>
    <t>Handle an arbitrary number of inputs in Python functions by implementing flexible arguments using *args for positional tuples and **kwargs for keyword dictionaries</t>
  </si>
  <si>
    <t>Flexible Arguments (*args, **kwargs)</t>
  </si>
  <si>
    <t>Manage state and data access in Python by applying variable scope rules, differentiating between local, global, and nonlocal variable contexts within nested functions</t>
  </si>
  <si>
    <t>Variable Scope (local, global, nonlocal concepts)</t>
  </si>
  <si>
    <t>Build a command-line Python math utility that takes variable numeric inputs from the user, processes them through isolated functions using *args and **kwargs while respecting variable scope, and outputs calculated mathematical results</t>
  </si>
  <si>
    <t>Command-Line Math Utility (Functions, Scope, Flexible args)</t>
  </si>
  <si>
    <t>Create anonymous, single-expression inline functions in Python using the lambda keyword to execute concise, temporary operations</t>
  </si>
  <si>
    <t>Lambda Functions (Anonymous single-expression functions)</t>
  </si>
  <si>
    <t>Transform and filter Python iterables efficiently by applying higher-order functions like map() and filter() in conjunction with standard or lambda functions</t>
  </si>
  <si>
    <t>Higher-Order Functions (map(), filter())</t>
  </si>
  <si>
    <t>Aggregate iterable data into a single cumulative value in Python by importing and applying the reduce() function from the functools module</t>
  </si>
  <si>
    <t>The reduce() function (Importing from functools)</t>
  </si>
  <si>
    <t>Organize and reuse Python code by importing external files and libraries using standard import and from ... import ... statements</t>
  </si>
  <si>
    <t>Introduction to Modules &amp; import Statements (import, from ... import ...)</t>
  </si>
  <si>
    <t>Perform advanced mathematical calculations and generate pseudo-random numbers or selections in Python by importing and utilizing the standard math and random modules</t>
  </si>
  <si>
    <t>Standard Math &amp; Random Modules (math utilities, random selection &amp; generation)</t>
  </si>
  <si>
    <t>Manipulate dates and times in Python using the datetime module, calculate time differences using timedelta, and format temporal data into strings like %Y-%m-%d</t>
  </si>
  <si>
    <t>Standard Datetime Module (datetime, timedelta, string formatting %Y-%m-%d)</t>
  </si>
  <si>
    <t>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t>
  </si>
  <si>
    <t>Time-Tracked Password Generator (Functions, Datetime, Random)</t>
  </si>
  <si>
    <t>Prevent Python script crashes by implementing basic error handling using try and except blocks to catch and manage runtime exceptions gracefully</t>
  </si>
  <si>
    <t>Error Handling Basics (try, except blocks)</t>
  </si>
  <si>
    <t>Control precise exception flows in Python by catching specific error types and utilizing else for successful executions and finally blocks for guaranteed cleanup operations</t>
  </si>
  <si>
    <t>Advanced Error Handling (finally, else, catching specific exception types)</t>
  </si>
  <si>
    <t>Enforce specific logic constraints in Python by triggering custom errors using the raise keyword and validating program states with assert statements</t>
  </si>
  <si>
    <t>Raising Custom Exceptions (raise, assert statements)</t>
  </si>
  <si>
    <t>Navigate and manipulate file system directories safely across different operating systems in Python by using the object-oriented pathlib.Path library</t>
  </si>
  <si>
    <t>Modern Path Handling (pathlib.Path functional operations &amp; traversal)</t>
  </si>
  <si>
    <t>Access local text data in Python by opening files, reading their string contents into memory, and safely closing the file descriptors to free system resources</t>
  </si>
  <si>
    <t>Basic File I/O (Opening, Reading, and Closing Text Files)</t>
  </si>
  <si>
    <t>Persist string data to local storage in Python by opening files in write ('w') or append ('a') modes to overwrite or add new content to text files</t>
  </si>
  <si>
    <t>Writing &amp; Appending Data to Text Files ('w', 'a' modes)</t>
  </si>
  <si>
    <t>Automate resource management in Python file I/O operations by utilizing context managers with the with open() syntax to ensure files are implicitly closed after execution</t>
  </si>
  <si>
    <t>Context Managers (with open() syntax for safe file handling)</t>
  </si>
  <si>
    <t>https://coding5s.com/topic-53-project-automated-log-file-analyzer-dataset/</t>
  </si>
  <si>
    <t>Build a Python log file analyzer that takes a local text file path as input, reads the file safely using context managers and error handling, parses the string data for specific error codes, and outputs a summarized report of system issues</t>
  </si>
  <si>
    <t>Automated Log File Analyzer (File I/O, Error Handling, String Parsing)</t>
  </si>
  <si>
    <t>https://coding5s.com/topic-54-handling-json-data/</t>
  </si>
  <si>
    <t>Serialize and deserialize structured data in Python by using the json module functions to convert between JSON strings, files, and Python dictionaries</t>
  </si>
  <si>
    <t>Handling JSON Data (json.load(), json.loads(), json.dump(), json.dumps())</t>
  </si>
  <si>
    <t>https://coding5s.com/topic-55-working-with-csv-files-csv-reader-csv-dictreader-csv-writer/</t>
  </si>
  <si>
    <t>Parse and generate comma-separated values in Python by utilizing the csv module's reader(), DictReader(), and writer() objects to manage tabular data efficiently</t>
  </si>
  <si>
    <t>Working with CSV Files (csv.reader(), csv.DictReader(), csv.writer())</t>
  </si>
  <si>
    <t>Advanced</t>
  </si>
  <si>
    <t>Configure Python applications securely by retrieving system-level environment variables using the os.environ dictionary and os.getenv() function</t>
  </si>
  <si>
    <t>Environment Variables &amp; Configuration (os.environ, os.getenv())</t>
  </si>
  <si>
    <t>Protect sensitive credentials in Python projects by using the python-dotenv library to load API keys and secrets securely from local .env files into the environment</t>
  </si>
  <si>
    <t>Managing Secrets with python-dotenv (Loading .env files safely)</t>
  </si>
  <si>
    <t>Fetch data from external web servers in Python by performing HTTP GET requests using the requests module and evaluating response status codes</t>
  </si>
  <si>
    <t>HTTP Protocol Basics &amp; The requests Module (requests.get(), Status Codes)</t>
  </si>
  <si>
    <t>Extract structured data from REST APIs in Python by parsing HTTP response payloads directly into dictionaries using the requests module's response.json() method</t>
  </si>
  <si>
    <t>Handling API Responses (JSON parsing with response.json())</t>
  </si>
  <si>
    <t>Extract large datasets from APIs in Python by implementing logic to navigate paginated HTTP responses and cursor-based endpoints systematically</t>
  </si>
  <si>
    <t>Advanced API Handling: Navigating Pagination &amp; Cursors</t>
  </si>
  <si>
    <t>Build a secure Python API data fetcher that takes an endpoint URL and local .env credentials as input, processes the HTTP GET request and JSON payload using the requests module, and outputs the extracted data to a local text file</t>
  </si>
  <si>
    <t>Secure API Data Fetcher (Requests, JSON, dotenv, File I/O)</t>
  </si>
  <si>
    <t>Customize Python HTTP requests by dynamically passing URL query parameters and injecting custom headers using the requests module to interact with complex web APIs</t>
  </si>
  <si>
    <t>Advanced requests: URL Query Parameters &amp; Custom Headers</t>
  </si>
  <si>
    <t>Transmit structured data to external web servers in Python by sending HTTP POST requests and embedding JSON payloads using the requests module</t>
  </si>
  <si>
    <t>Advanced requests: Sending POST Requests &amp; JSON Payloads</t>
  </si>
  <si>
    <t>Implement robust Python API error handling by configuring request timeouts and utilizing response.raise_for_status() to intercept and manage failed HTTP network calls</t>
  </si>
  <si>
    <t>Error Handling in APIs (response.raise_for_status(), Request Timeouts)</t>
  </si>
  <si>
    <t>Optimize Python data counting and grouping operations by implementing specialized dictionary subclasses like Counter and defaultdict from the collections module</t>
  </si>
  <si>
    <t>The collections Module (Counter, defaultdict for optimized counting/grouping)</t>
  </si>
  <si>
    <t>Manage high-performance data streams in Python by utilizing collections.deque to implement double-ended queues capable of fast, memory-efficient append and pop operations on both ends</t>
  </si>
  <si>
    <t>Efficient Double-Ended Queues with collections.deque (fast append/pop operations)</t>
  </si>
  <si>
    <t>Create lightweight, readable data structures in Python by defining namedtuples from the collections module to manage immutable records with field names instead of numeric indices</t>
  </si>
  <si>
    <t>Lightweight Structured Records with collections.namedtuple</t>
  </si>
  <si>
    <t>https://coding5s.com/68-project-api-response-analyzer/</t>
  </si>
  <si>
    <t>Build an advanced Python API response analyzer that takes a paginated API endpoint as input, fetches and processes the JSON data using robust error handling, analyzes the payload using collections.Counter, and outputs structured statistics mapped to collections.namedtuple objects</t>
  </si>
  <si>
    <t>API Response Analyzer (Requests, Error Handling, Collections, Namedtuples)</t>
  </si>
  <si>
    <t>Architect custom resource management protocols in Python by utilizing the contextlib module and the @contextmanager decorator to create reusable context managers for the with statement</t>
  </si>
  <si>
    <t>Custom Context Managers with contextlib (@contextmanager decorator)</t>
  </si>
  <si>
    <t>Implement lazy evaluation in Python by creating generator functions using the yield keyword to produce sequence elements dynamically and reduce memory consumption</t>
  </si>
  <si>
    <t>Generators &amp; The yield Keyword (Lazy evaluation concepts)</t>
  </si>
  <si>
    <t>Construct memory-efficient Python iterables on the fly by writing inline generator expressions to process large datasets without loading them entirely into system RAM</t>
  </si>
  <si>
    <t>Generator Expressions (Memory-efficient iterable generation)</t>
  </si>
  <si>
    <t>Retain functional state across execution contexts in Python without relying on object-oriented classes by engineering nested functions and leveraging closure properties</t>
  </si>
  <si>
    <t>Advanced Functions: Closures &amp; Nested Functions (Retaining state without objects)</t>
  </si>
  <si>
    <t>Automate the creation of boilerplate methods like init and repr in Python classes by utilizing the @dataclass decorator to define streamlined, structured data containers</t>
  </si>
  <si>
    <t>Structured Data Containers with dataclasses</t>
  </si>
  <si>
    <t>Modify and extend the behavior of existing Python functions dynamically by engineering custom function wrappers and applying them using the @decorator syntax</t>
  </si>
  <si>
    <t>Decorators: Creating &amp; Applying Function Wrappers (@wrapper syntax)</t>
  </si>
  <si>
    <t>Build a reusable Python caching and rate-limiting system that takes a target API function as input, processes its execution through custom decorators to manage request frequency and store recent responses, and outputs the data while preventing API exhaustion</t>
  </si>
  <si>
    <t>API Rate Limiter &amp; Caching Decorator</t>
  </si>
  <si>
    <t>Manipulate local operating system directories and files directly in Python by executing commands like os.listdir(), os.mkdir(), and os.remove() to automate file system management</t>
  </si>
  <si>
    <t>File System Navigation &amp; Manipulation (os.listdir(), os.mkdir(), os.remove())</t>
  </si>
  <si>
    <t>Provision and manage secure, ephemeral storage in Python scripts by utilizing the tempfile module to create temporary files and directories that automatically delete themselves after use</t>
  </si>
  <si>
    <t>Temporary File Handling with tempfile (secure temporary files &amp; directories)</t>
  </si>
  <si>
    <t>Execute high-level Python file and directory operations such as recursive copying, moving, and deletion by utilizing the shutil module utilities like copy(), move(), and rmtree()</t>
  </si>
  <si>
    <t>High-Level File Operations (shutil.copy(), shutil.move(), shutil.rmtree())</t>
  </si>
  <si>
    <t>Maintain sorted sequence order and perform rapid element lookups in Python lists by utilizing the bisect module to implement highly efficient binary search and insertion algorithms</t>
  </si>
  <si>
    <t>Binary Search &amp; Sorted Insertions with bisect (maintaining ordered lists efficiently)</t>
  </si>
  <si>
    <t>Execute external system commands and third-party binaries from within Python by utilizing subprocess.run() to spawn new processes, manage standard input/output streams, and capture command results</t>
  </si>
  <si>
    <t>Subprocesses: Executing System Commands (subprocess.run(), capturing output)</t>
  </si>
  <si>
    <t>Evaluate string patterns and search for specific text sequences in Python by compiling basic regular expressions and applying methods like re.search() and re.match()</t>
  </si>
  <si>
    <t>Regular Expressions: Matching &amp; Searching (re.search(), re.match(), basic patterns)</t>
  </si>
  <si>
    <t>Extract complex substring data and perform advanced text replacements in Python by utilizing regular expression capture groups with functions like re.findall() and re.sub()</t>
  </si>
  <si>
    <t>Regular Expressions: Extracting &amp; Substituting (re.findall(), re.sub(), capture groups)</t>
  </si>
  <si>
    <t>https://coding5s.com/83-project-system-log-parser-regex-extractor/</t>
  </si>
  <si>
    <t>Build a Python system log parser that takes a directory of log files as input, processes them using os and pathlib traversal alongside compiled regular expressions to identify critical error patterns, and outputs a sanitized summary report of all extracted anomalies</t>
  </si>
  <si>
    <t>System Log Parser &amp; Regex Extractor (Regex, os, pathlib)</t>
  </si>
  <si>
    <t>Track application execution flow and diagnose issues in Python by configuring the logging module to output diagnostic messages across standard severity levels like DEBUG, INFO, WARNING, and ERROR</t>
  </si>
  <si>
    <t>The logging Module: Configuration &amp; Log Levels (DEBUG, INFO, WARNING, ERROR)</t>
  </si>
  <si>
    <t>Architect advanced Python diagnostic pipelines by configuring custom logging handlers and formatters to route formatted log messages simultaneously to standard console output and persistent log files</t>
  </si>
  <si>
    <t>Advanced logging: Handlers &amp; Formatters (Routing logs to console and files simultaneously)</t>
  </si>
  <si>
    <t>Generate advanced iterable sequences in Python by utilizing the itertools module to construct infinite loops with count and cycle functions and evaluate complex combinatoric logic using combinations</t>
  </si>
  <si>
    <t>Itertools: Infinite &amp; Combinatoric Iterators (count, cycle, combinations)</t>
  </si>
  <si>
    <t>Restructure and merge iterable datasets sequentially in Python by applying itertools functions like groupby for clustering elements and chain for linking multiple sequences together seamlessly</t>
  </si>
  <si>
    <t>Itertools: Grouping &amp; Chaining Data (groupby, chain)</t>
  </si>
  <si>
    <t>Enhance Python code readability and enable static analysis by annotating variables and function signatures with basic scalar type hinting for integers, strings, and booleans</t>
  </si>
  <si>
    <t>Introduction to Type Hinting (Scalar types: int, str, bool)</t>
  </si>
  <si>
    <t>Enforce strict data structure contracts in Python by applying advanced type hinting annotations from the typing module, including List, Dict, Optional, Union, and Callable signatures</t>
  </si>
  <si>
    <t>Advanced Type Hinting (List, Dict, Optional, Union, Callable)</t>
  </si>
  <si>
    <t>https://coding5s.com/90-project-type-safe-webhook-payload-processor-type-hints-logging-itertools/</t>
  </si>
  <si>
    <t>Build a robust Python webhook payload processor that takes raw JSON streams as input, uses advanced type hinting for strict validation and itertools for data aggregation, logs processing states, and outputs a typed, aggregated data schema</t>
  </si>
  <si>
    <t>Type-Safe Webhook Payload Processor (Type Hints, Logging, Itertools)</t>
  </si>
  <si>
    <t>Debug Python scripts interactively by using the built-in pdb module to set tracepoints, step through program execution logic line-by-line, and inspect variable states</t>
  </si>
  <si>
    <t>Script Debugging Bootcamps: Using pdb (Setting tracepoints, stepping through logic)</t>
  </si>
  <si>
    <t>Refactor monolithic Python scripts to adhere to DRY (Don't Repeat Yourself) and Single Responsibility principles by extracting and splitting complex logic into modular, reusable functions</t>
  </si>
  <si>
    <t>Script Refactoring Challenges: DRY &amp; Single Responsibility (Splitting monolith functions)</t>
  </si>
  <si>
    <t>Implement basic asynchronous programming in Python by defining coroutines with async def, suspending execution with the await keyword, and understanding the asyncio Event Loop</t>
  </si>
  <si>
    <t>Asynchronous Programming Basics (async def, await, Event Loop concept)</t>
  </si>
  <si>
    <t>Execute and manage multiple concurrent operations in Python by scheduling coroutines with asyncio.create_task() and aggregating their results using asyncio.gather()</t>
  </si>
  <si>
    <t>Managing Asynchronous Tasks (asyncio.gather(), asyncio.create_task())</t>
  </si>
  <si>
    <t>Control asynchronous execution flows in Python by enforcing time constraints with asyncio.wait_for() and implementing try-except blocks to gracefully handle timeout exceptions and coroutine errors</t>
  </si>
  <si>
    <t>Timeouts &amp; Async Exceptions (asyncio.wait_for(), handling async errors)</t>
  </si>
  <si>
    <t>Evaluate concurrency models in Python by comparing the functional limits of the threading module imposed by the Global Interpreter Lock (GIL) against the cooperative multitasking model of asyncio</t>
  </si>
  <si>
    <t>Threading vs. Asyncio (Conceptual differences &amp; functional thread limits with the GIL)</t>
  </si>
  <si>
    <t>Build a concurrent Python multi-API data aggregator that takes a list of endpoint URLs as input, processes simultaneous HTTP requests using asyncio and robust exception handling while logging the execution states, and outputs a combined, structured JSON dataset</t>
  </si>
  <si>
    <t>Concurrent Multi-API Data Aggregator (Asyncio, Exception Handling, Logging)</t>
  </si>
  <si>
    <t>Validate Python code reliability by writing isolated functional tests that evaluate expected component behaviors and outputs using native assert statements</t>
  </si>
  <si>
    <t>Functional Testing (Writing isolated test functions using native assert)</t>
  </si>
  <si>
    <t>Isolate unit tests in Python by replacing native functions or external dependencies with mock objects using unittest.mock.patch as both a function decorator and a context manager</t>
  </si>
  <si>
    <t>Mocking Native Functions (Using unittest.mock.patch as a decorator/context manager)</t>
  </si>
  <si>
    <t>Isolate Python project environments by creating virtual environments using the venv module and documenting installed dependencies by piping pip freeze output into a requirements.txt file</t>
  </si>
  <si>
    <t>Managing Project Dependencies (venv creation, pip freeze &gt; requirements.txt)</t>
  </si>
  <si>
    <t>Construct robust Command-Line Interfaces (CLIs) in Python by utilizing the argparse module to parse user-defined positional arguments, optional flags, and display automated help menus</t>
  </si>
  <si>
    <t>Building Robust CLIs (argparse, Positional Arguments &amp; Flags)</t>
  </si>
  <si>
    <t>Measure and profile the execution speed of Python code snippets dynamically by utilizing the timeit module to identify performance bottlenecks and optimize algorithmic efficiency</t>
  </si>
  <si>
    <t>Performance Measurement &amp; Profiling (timeit module)</t>
  </si>
  <si>
    <t>Implement generic programming in Python by utilizing the functools.singledispatch decorator to overload functions and execute different logic based on the data type of the first argument</t>
  </si>
  <si>
    <t>Function Dispatch by Type with functools.singledispatch</t>
  </si>
  <si>
    <t>Build a production-grade Python CLI utility that takes user commands and flags via argparse as input, processes system-level operations or data transformations using typed and modular functions, and outputs formatted results or operational logs to the terminal</t>
  </si>
  <si>
    <t>Production-Grade CLI Utility</t>
  </si>
  <si>
    <t>Validate data integrity and securely hash passwords in Python by generating SHA256 cryptographic hashes for string and binary data using the hashlib module</t>
  </si>
  <si>
    <t>Data Hashing &amp; Integrity Validation (hashlib for SHA256)</t>
  </si>
  <si>
    <t>Manage Python memory efficiently and prevent memory leaks in caching systems by implementing weak references to objects using the weakref module, allowing the garbage collector to destroy them when no strong references remain</t>
  </si>
  <si>
    <t>Weak References with weakref (memory-safe object references)</t>
  </si>
  <si>
    <t>Optimize Python function execution and flexibility by applying @lru_cache for expensive computation memoization and utilizing functools.partial to freeze specific arguments of existing functions</t>
  </si>
  <si>
    <t>Advanced Functional Utilities (functools.partial, @lru_cache for memoization)</t>
  </si>
  <si>
    <t>Ensure safe resource deallocation in Python applications by registering custom cleanup handlers and functions using the atexit module to execute automatically upon script termination</t>
  </si>
  <si>
    <t>Script Shutdown Hooks with atexit (cleanup handlers)</t>
  </si>
  <si>
    <t>Intercept and manage asynchronous operating system events in Python by utilizing the signal module to handle interruptions like SIGINT (Ctrl+C) and execute graceful script termination sequences</t>
  </si>
  <si>
    <t>Handling System Signals with signal (graceful script termination)</t>
  </si>
  <si>
    <t>Extend Python application architectures dynamically by utilizing the importlib module to load and execute external modules and plugins at runtime based on configuration or user input</t>
  </si>
  <si>
    <t>Dynamic Imports with importlib (runtime module loading)</t>
  </si>
  <si>
    <t>Generate universally unique identifiers in Python by utilizing the uuid module's uuid4() function to create cryptographically random IDs for database keys and distributed system components</t>
  </si>
  <si>
    <t>Unique ID Generation with uuid (uuid4 for distributed systems)</t>
  </si>
  <si>
    <t>Build an extensible Python automation framework that takes custom job configurations as input, processes them by dynamically loading executing modules via importlib while managing state and logging, and outputs comprehensive execution reports and resource cleanup statuses</t>
  </si>
  <si>
    <t>Extensible Automation Framework</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</si>
  <si>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</si>
  <si>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</si>
  <si>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</si>
  <si>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</si>
  <si>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</si>
  <si>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</si>
  <si>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</si>
  <si>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</si>
  <si>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</si>
  <si>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</si>
  <si>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</si>
  <si>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</si>
  <si>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</si>
  <si>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</si>
  <si>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</si>
  <si>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</si>
  <si>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</si>
  <si>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</si>
  <si>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EXACTLY " &amp; D9 &amp; "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t>
  </si>
  <si>
    <t>[CODE CONSTRAINTS]</t>
  </si>
  <si>
    <t>[SYNTAX CONFIGURATION RULE]</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</si>
  <si>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</si>
  <si>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</si>
  <si>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</si>
  <si>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</si>
  <si>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</si>
  <si>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</si>
  <si>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</si>
  <si>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</si>
  <si>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</si>
  <si>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</si>
  <si>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Use correct loaders and enforce encoding='utf-8' and newline='' when applicable | " &amp;</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</si>
  <si>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</si>
  <si>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</si>
  <si>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</si>
  <si>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</si>
  <si>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</si>
  <si>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</si>
  <si>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</si>
  <si>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</si>
  <si>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</si>
  <si>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</si>
  <si>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</si>
  <si>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</si>
  <si>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</si>
  <si>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</si>
  <si>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</si>
  <si>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</si>
  <si>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</si>
  <si>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</si>
  <si>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</si>
  <si>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</si>
  <si>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</si>
  <si>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</si>
  <si>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</si>
  <si>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</si>
  <si>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</si>
  <si>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</si>
  <si>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</si>
  <si>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</si>
  <si>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</si>
  <si>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</si>
  <si>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</si>
  <si>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</si>
  <si>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</si>
  <si>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</si>
  <si>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</si>
  <si>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</si>
  <si>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</si>
  <si>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</si>
  <si>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Include a short tutor-style sentence in " &amp; $B$6 &amp; " before the analogy, followed by this EXACT instruction block translated to " &amp; $B$6 &amp; ": '🚨 **Your objective in this lesson:** To truly learn the new  " &amp; $I$2 &amp; "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t>
  </si>
  <si>
    <t>Code MUST be clean, readable, educational, executable, and produce correct and accurate results | " &amp;</t>
  </si>
  <si>
    <t>=IF(H9="Topic",</t>
  </si>
  <si>
    <t>[LIBRARY BEING LEARNED]</t>
  </si>
  <si>
    <t>If a library or ecosystem like pandas or numpy is specified in [LIBRARY BEING LEARNED], you are CRITICALLY FORBIDDEN from using pure " &amp; $I$2 &amp; " iterative loops (for/while). You MUST enforce the native, optimized data structures and vectorized operations of that specific library | " &amp;</t>
  </si>
  <si>
    <t>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 &amp; $B$6 &amp; "), generate minimal dummy data internally, and skip summary. | " &amp;</t>
  </si>
  <si>
    <t>[WILDCARD SPACE]</t>
  </si>
  <si>
    <t>[EXECUTIVE CONSTRAINTS]</t>
  </si>
  <si>
    <t>Each example MUST include: - Internal data OR dataset usage - Print key intermediate steps and the final result - MUST NOT exceed exactly " &amp; $A9 &amp; " lines of EXECUTABLE code (STRICT: Do NOT count comments or blank lines). - NEVER exceed this limit. | " &amp;</t>
  </si>
  <si>
    <t>This: " &amp; IF(F9&gt;=10, "Monetary values formatted with '$', commas, 2 decimals using f-strings.", "Print raw numeric outputs directly without forcing custom monetary formatting structures yet.")&amp;" | " &amp;</t>
  </si>
  <si>
    <t>Include Key Takeaway section at the end | " &amp; IF(AJ9&lt;&gt;"", AJ9, "") &amp;" | " &amp;</t>
  </si>
  <si>
    <t>This: " &amp; IF(F9&gt;=10, "You MUST format output strings elegantly using f-strings natively.", "CRITICAL PROHIBITION: Do NOT use f-strings (f""..."") or any advanced text formatting methods yet. Use basic print() with multiple arguments separated by commas for text labels and variables.")&amp;" | " &amp;</t>
  </si>
  <si>
    <t>End your entire response EXACTLY with this markdown string (ensure all code blocks are closed before it): ⚡ *Coding5s System — Learn Programming by Writing Code* | ",</t>
  </si>
  <si>
    <t>STRICT ARCHITECTURE: " &amp; IF(G9="Beginner","Do NOT use functions unless absolutely required by the concept. Use flat, linear scripts. ",IF(G9="Intermediate","MUST use modular functions. Encapsulate logic in def blocks. ","MUST use modular functions. ABSOLUTELY PROHIBITED: Flat linear scripts. All logic must be contained within callable functions with clear entry points.")) &amp; " | " &amp;</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</si>
  <si>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</si>
  <si>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</si>
  <si>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</si>
  <si>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</si>
  <si>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</si>
  <si>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</si>
  <si>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</si>
  <si>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</si>
  <si>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</si>
  <si>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[ARCHITECTURAL CONSTRAINTS]</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</si>
  <si>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</si>
  <si>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</si>
  <si>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</si>
  <si>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You are helping a Junior Developer who is " &amp; IF(UPPER(H9)="PROJECT", "building a PROJECT: " &amp; I9 &amp; ". Topics applied in this project: " &amp; B9 &amp; ". Project objective: " &amp; J9, "learning: " &amp; I9 &amp; ". Topic details: " &amp; J9) &amp; "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</si>
  <si>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</si>
  <si>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</si>
  <si>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</si>
  <si>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</si>
  <si>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</si>
  <si>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Code MUST be explicitly PEP 8 compliant. Use descriptive snake_case for variables and functions. NEVER use mutable default arguments (like lists or dicts) in function definitions; use None instead. Ensure proper indentation (4 spaces). Emphasize readability and 'The Zen of Python'. | " &amp; IF(AJ9&lt;&gt;"", "[MENTOR CONTEXT ALERT] Be aware of the following infrastructure limitation for this exercise: " &amp; AJ9 &amp; " Use this knowledge to reassure the student if they present an environment error. | ", "") &amp; " | " &amp;</t>
  </si>
  <si>
    <t>"&amp; IF(G9="Beginner","Do NOT use functions unless absolutely required by the concept. Use flat, linear scripts. NO classes. ", IF(G9="Intermediate","MUST use modular functions ONLY IF the student attempted them or the exercise explicitly demands it. Do NOT over-refactor flat scripts just to make them modular. NO classes. ","MUST use modular functions appropriately for architecture and clarity. ")) &amp; "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</si>
  <si>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</si>
  <si>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</si>
  <si>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</si>
  <si>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 &amp; B9 &amp; " | " &amp;</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</si>
  <si>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</si>
  <si>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</si>
  <si>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</si>
  <si>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</si>
  <si>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[ARCHITECTURE &amp; COMMENT RULE - STRICT]</t>
  </si>
  <si>
    <t>Handle real-world data safely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</si>
  <si>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</si>
  <si>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</si>
  <si>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</si>
  <si>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</si>
  <si>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</si>
  <si>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</si>
  <si>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</si>
  <si>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</si>
  <si>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MUST be between " &amp; IF(G9="Beginner", "25–40", IF(G9="Intermediate", "30–60", "40–100")) &amp; " lines (STRICT) - Multi-step flow " &amp; IF(G9&lt;&gt;"Advanced", "- NO classes ", "") &amp; " | " &amp;</t>
  </si>
  <si>
    <t>" &amp; IF(G9="Beginner", "Avoid functions unless required. Use flat, linear scripts. ", IF(G9="Intermediate", "MUST use modular functions with a main() entry point. ", "MUST use well-structured modular functions with a main() entry point. " )) &amp; " | " &amp;</t>
  </si>
  <si>
    <t>Target Library:</t>
  </si>
  <si>
    <t>" &amp; $I$3 &amp; " | " &amp;</t>
  </si>
  <si>
    <t>Teach through a practical " &amp; $I$2 &amp; " - " &amp; $I$3 &amp; " project following the micro-learning methodology, acting as a supportive tutor, creating a project about  " &amp; I9 &amp; " | " &amp;</t>
  </si>
  <si>
    <t>updated</t>
  </si>
  <si>
    <t>Mentor Stage 1</t>
  </si>
  <si>
    <t>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 &amp;</t>
  </si>
  <si>
    <t>IF an external configuration or data file is needed, include: 1. Short instructional sentence 2. File content in markdown code block 3. Place it strictly BEFORE the main code. | " &amp;</t>
  </si>
  <si>
    <t>New Programming Language - Paradigm &amp; Ecosystem - Rules Generator Prompt</t>
  </si>
  <si>
    <t>Documentation: New Programming Language - Paradigm &amp; Ecosystem - Rules Generator Prompt</t>
  </si>
  <si>
    <t>Stage 2</t>
  </si>
  <si>
    <t>The Immutable Kernel</t>
  </si>
  <si>
    <t>Careless " &amp; $I$2 &amp; " Developer</t>
  </si>
  <si>
    <t>Generate debugging challenges in " &amp; $I$2 &amp; " |</t>
  </si>
  <si>
    <t>" &amp; I9 &amp; " |</t>
  </si>
  <si>
    <t>" &amp; G9 &amp; " |</t>
  </si>
  <si>
    <t>" &amp; D9 &amp; " challenges</t>
  </si>
  <si>
    <t>Use correct loaders and enforce encoding='utf-8' and newline='' when applicable</t>
  </si>
  <si>
    <t>Explicit casting required before comparisons or calculations</t>
  </si>
  <si>
    <t>[ENV USAGE RULE]</t>
  </si>
  <si>
    <t>Environment variables may be used but bugs MUST exist ONLY in code logic, NEVER in config files</t>
  </si>
  <si>
    <t>Each challenge MUST include: - Internal data OR dataset usage (based on DATA RULE) - At least 1 loop (when applicable) - At least 1 print statement - " &amp; IF(G9="Beginner", "5–15", IF(G9="Intermediate", "10–25", "15–35")) &amp; " lines of EXECUTABLE code per example (STRICT: Do NOT count blank lines towards this limit) " &amp; IF(G9&lt;&gt;"Advanced", "- NO classes ", "") &amp; "- EXACTLY 1 function - EXACTLY 1 function call - NO global executable code EXCEPT the single function call</t>
  </si>
  <si>
    <t>The intro MUST be a dynamically generated, urgent, unprofessional email in " &amp; $B$6 &amp; " with this EXACT format: '📥 From: [Random Dev Name]' / '📤 To: [Insert my user name if you know it from context, otherwise use " &amp; $I$2 &amp; "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 &amp; $B$6 &amp; ": '🚨 Your objective in this lesson: You must copy the code blocks from each Challenge exactly as they are and paste them into your IDE. Then you have to fix all the errors in the code until you achieve the exact Expected Output when running the program.' | " &amp;</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</si>
  <si>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</si>
  <si>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</si>
  <si>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</si>
  <si>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</si>
  <si>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</si>
  <si>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</si>
  <si>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</si>
  <si>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</si>
  <si>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</si>
  <si>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</si>
  <si>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</si>
  <si>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</si>
  <si>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</si>
  <si>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</si>
  <si>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</si>
  <si>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</si>
  <si>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</si>
  <si>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t>
  </si>
  <si>
    <t>Code must fail due to syntax errors, runtime exceptions, or produce incorrect output</t>
  </si>
  <si>
    <t>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 &amp; $B$6 &amp; ") - Generate minimal internal dummy data - NO summary</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</si>
  <si>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</si>
  <si>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</si>
  <si>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</si>
  <si>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</si>
  <si>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</si>
  <si>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</si>
  <si>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</si>
  <si>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</si>
  <si>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</si>
  <si>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</si>
  <si>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</si>
  <si>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</si>
  <si>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</si>
  <si>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</si>
  <si>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</si>
  <si>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</si>
  <si>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</si>
  <si>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</si>
  <si>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</si>
  <si>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If a library or ecosystem like pandas or numpy is specified in [LIBRARY BEING LEARNED], you are CRITICALLY FORBIDDEN from using pure " &amp; $I$2 &amp; " iterative loops (for/while). You MUST enforce the native, optimized data structures and vectorized operations of that specific library</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</si>
  <si>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</si>
  <si>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</si>
  <si>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</si>
  <si>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Include 5–7 bugs. You MUST use a mix of Syntax errors (like typos, missing brackets, indentation errors), Logic errors (produces wrong output), AND common Runtime Exceptions (e.g., TypeError, ValueError, ZeroDivisionError, IndexError, KeyError). Simulate real mistakes a junior developer would make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</si>
  <si>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</si>
  <si>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</si>
  <si>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</si>
  <si>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</si>
  <si>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</si>
  <si>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</si>
  <si>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</si>
  <si>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</si>
  <si>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</si>
  <si>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</si>
  <si>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</si>
  <si>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</si>
  <si>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Code MUST be explicitly PEP 8 compliant. Use descriptive snake_case for variables and functions. NEVER use mutable default arguments (like lists or dicts) in function definitions; use None instead. Ensure proper indentation (4 spaces). Emphasize readability and 'The Zen of Python'.</t>
  </si>
  <si>
    <t>[FOOTER RULE]</t>
  </si>
  <si>
    <t>You are helping a Junior Developer debug a " &amp; IF(UPPER(H9)="PROJECT", "PROJECT: " &amp; I9 &amp; ". Topics involved: " &amp; B9 &amp; ". Project objective: " &amp; J9, "TOPIC: " &amp; I9 &amp; ". Topic details: " &amp; J9) &amp; " | " &amp;</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</si>
  <si>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</si>
  <si>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</si>
  <si>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</si>
  <si>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</si>
  <si>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</si>
  <si>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</si>
  <si>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</si>
  <si>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</si>
  <si>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</si>
  <si>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[PROGRAMMING LANGUAGE RULE]</t>
  </si>
  <si>
    <t>ALL output text MUST be written strictly in (" &amp; $B$6 &amp; "). This includes translating ALL structural labels requested in this prompt (like 'Dataset detected', 'Type', 'Columns', 'Types', 'Objective', 'Expected Output', 'Incomplete Code', 'From', 'To', 'Subject') into " &amp; $B$6 &amp; ". Do NOT mix languages. | " &amp; $AE$7 &amp; " | " &amp;</t>
  </si>
  <si>
    <t>[FILE PROCESSING RULE]</t>
  </si>
  <si>
    <t>Use standard native libraries for " &amp; $I$2 &amp; " to parse the file type correctly. Adapt code to data structure (tabular, key-value, etc.). Dataset exists locally with original filename.</t>
  </si>
  <si>
    <t>MUST be between " &amp; IF(G9="Beginner", "5–15", IF(G9="Intermediate", "10–25", "15–35")) &amp; " lines of EXECUTABLE code (STRICT: Do NOT count comments or TODOs) - Length MUST vary across challenges - EXACTLY 1 function - EXACTLY 1 function call - NO classes - NO multiple functions - NO global code EXCEPT the single function call</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</si>
  <si>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</si>
  <si>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</si>
  <si>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</si>
  <si>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</si>
  <si>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</si>
  <si>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</si>
  <si>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</si>
  <si>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</si>
  <si>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</si>
  <si>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</si>
  <si>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</si>
  <si>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</si>
  <si>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</si>
  <si>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</si>
  <si>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</si>
  <si>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</si>
  <si>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</si>
  <si>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</si>
  <si>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</si>
  <si>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</si>
  <si>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</si>
  <si>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</si>
  <si>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</si>
  <si>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</si>
  <si>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</si>
  <si>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</si>
  <si>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</si>
  <si>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</si>
  <si>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</si>
  <si>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MUST be between " &amp; IF(G9="Beginner", "25–40", IF(G9="Intermediate", "30–60", "40–100")) &amp; " lines of EXECUTABLE code (STRICT: Do NOT count comments or TODOs) - Multi-step flow - Max 2 functions - NO OOP / classes</t>
  </si>
  <si>
    <t>Use standard native libraries for " &amp; $I$2 &amp; " to parse the file type correctly. Adapt code to data structure. Dataset exists locally with original filename.</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</si>
  <si>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</si>
  <si>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</si>
  <si>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</si>
  <si>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</si>
  <si>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</si>
  <si>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</si>
  <si>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</si>
  <si>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</si>
  <si>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</si>
  <si>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</si>
  <si>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</si>
  <si>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</si>
  <si>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</si>
  <si>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</si>
  <si>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</si>
  <si>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</si>
  <si>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You are helping a Junior Developer complete a " &amp; IF(UPPER(H9)="PROJECT", "PROJECT: " &amp; I9 &amp; ". Topics involved: " &amp; B9 &amp; ". Project objective: " &amp; J9, "TOPIC: " &amp; I9 &amp; ". Topic details: " &amp; J9) &amp; " | " &amp;</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</si>
  <si>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</si>
  <si>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</si>
  <si>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</si>
  <si>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</si>
  <si>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</si>
  <si>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</si>
  <si>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</si>
  <si>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</si>
  <si>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</si>
  <si>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</si>
  <si>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</si>
  <si>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</si>
  <si>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</si>
  <si>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</si>
  <si>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</si>
  <si>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Explicit casting required before calculations</t>
  </si>
  <si>
    <t>Handle missing, malformed, or inconsistent data safely</t>
  </si>
  <si>
    <t>Normalize boolean values before comparison</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</si>
  <si>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</si>
  <si>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</si>
  <si>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</si>
  <si>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</si>
  <si>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</si>
  <si>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</si>
  <si>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</si>
  <si>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</si>
  <si>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</si>
  <si>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</si>
  <si>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</si>
  <si>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</si>
  <si>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</si>
  <si>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</si>
  <si>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</si>
  <si>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Rule: " &amp; IF(G9="Beginner", "Do NOT use functions unless absolutely required by the concept. Use linear scripts. ", IF(G9="Intermediate", "Functions are optional. Use them only if they improve clarity. Avoid over-engineering. ", "Use functions appropriately but code can still be messy. " )) &amp; " | " &amp;</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</si>
  <si>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</si>
  <si>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</si>
  <si>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</si>
  <si>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</si>
  <si>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</si>
  <si>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</si>
  <si>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</si>
  <si>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</si>
  <si>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</si>
  <si>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</si>
  <si>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</si>
  <si>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</si>
  <si>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</si>
  <si>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</si>
  <si>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Rule: " &amp; IF(G9="Beginner", "Avoid functions unless required. ", IF(G9="Intermediate", "Functions optional. ", "Use 2–4 functions but code can still be messy. " )) &amp; " | " &amp;</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</si>
  <si>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</si>
  <si>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</si>
  <si>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</si>
  <si>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You are performing a Code Review for a " &amp; IF(UPPER(H9)="PROJECT", "PROJECT: " &amp; I9 &amp; ". Topics involved: " &amp; B9 &amp; ". Project objective: " &amp; J9, "TOPIC: " &amp; I9 &amp; ". Topic details: " &amp; J9) &amp; " | " &amp;</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</si>
  <si>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</si>
  <si>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</si>
  <si>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</si>
  <si>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</si>
  <si>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</si>
  <si>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</si>
  <si>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</si>
  <si>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</si>
  <si>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</si>
  <si>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</si>
  <si>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</si>
  <si>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</si>
  <si>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</si>
  <si>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</si>
  <si>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</si>
  <si>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</si>
  <si>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</si>
  <si>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</si>
  <si>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</si>
  <si>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</si>
  <si>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</si>
  <si>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</si>
  <si>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</si>
  <si>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</si>
  <si>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</si>
  <si>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</si>
  <si>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 &amp; $B$6 &amp; ") IMMEDIATELY AFTER THE HEADER - PURGE ANY MEMORY of previous datasets. - Generate minimal realistic dummy data internally</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</si>
  <si>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</si>
  <si>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</si>
  <si>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</si>
  <si>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</si>
  <si>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</si>
  <si>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</si>
  <si>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</si>
  <si>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</si>
  <si>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</si>
  <si>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Use correct loaders and enforce encoding='utf-8' and newline=' when applicable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</si>
  <si>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</si>
  <si>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</si>
  <si>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</si>
  <si>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</si>
  <si>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classes - NO unnecessary complexity</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</si>
  <si>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</si>
  <si>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</si>
  <si>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</si>
  <si>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</si>
  <si>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</si>
  <si>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</si>
  <si>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</si>
  <si>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</si>
  <si>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</si>
  <si>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</si>
  <si>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</si>
  <si>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</si>
  <si>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You are reviewing the final implementation of a new feature for a " &amp; IF(UPPER(H9)="PROJECT", "PROJECT: " &amp; I9 &amp; ". Topics integrated: " &amp; B9 &amp; ". Business Goal: " &amp; J9, "TOPIC: " &amp; I9 &amp; ". Goal: " &amp; J9) &amp; " | " &amp;</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</si>
  <si>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</si>
  <si>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</si>
  <si>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</si>
  <si>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</si>
  <si>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</si>
  <si>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</si>
  <si>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</si>
  <si>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</si>
  <si>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</si>
  <si>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</si>
  <si>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</si>
  <si>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</si>
  <si>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</si>
  <si>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</si>
  <si>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</si>
  <si>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</si>
  <si>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</si>
  <si>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</si>
  <si>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</si>
  <si>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</si>
  <si>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</si>
  <si>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</si>
  <si>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</si>
  <si>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</si>
  <si>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</si>
  <si>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</si>
  <si>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</si>
  <si>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</si>
  <si>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</si>
  <si>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</si>
  <si>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</si>
  <si>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</si>
  <si>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</si>
  <si>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</si>
  <si>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</si>
  <si>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</si>
  <si>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</si>
  <si>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</si>
  <si>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</si>
  <si>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Single logical flow (no unnecessary complexity) - CRITICAL PROHIBITION: Do NOT include 'if __name__ == '__main__':' blocks or 'pass' statements. Write scripts as flat, top-level execution flows.</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</si>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</sst>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s>
  <fills count="33">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s>
  <borders count="36">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style="thin">
        <color theme="0" tint="-0.14993743705557422"/>
      </left>
      <right/>
      <top/>
      <bottom style="thin">
        <color theme="0" tint="-0.14993743705557422"/>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28">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7" xfId="0" applyFont="1" applyFill="1" applyBorder="1" applyAlignment="1">
      <alignment vertical="center" wrapText="1"/>
    </xf>
    <xf numFmtId="0" fontId="2" fillId="2" borderId="18" xfId="0" applyFont="1" applyFill="1" applyBorder="1" applyAlignment="1">
      <alignment vertical="center" wrapText="1"/>
    </xf>
    <xf numFmtId="0" fontId="0" fillId="4" borderId="1" xfId="0" applyFill="1" applyBorder="1"/>
    <xf numFmtId="0" fontId="14" fillId="8" borderId="19" xfId="0" applyFont="1" applyFill="1" applyBorder="1" applyAlignment="1">
      <alignment vertical="center"/>
    </xf>
    <xf numFmtId="0" fontId="14" fillId="9" borderId="20"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1" xfId="0" applyFont="1" applyFill="1" applyBorder="1" applyAlignment="1">
      <alignment horizontal="center" vertical="center"/>
    </xf>
    <xf numFmtId="0" fontId="0" fillId="12" borderId="21" xfId="0" applyFill="1" applyBorder="1" applyAlignment="1">
      <alignment horizontal="left"/>
    </xf>
    <xf numFmtId="0" fontId="15" fillId="13" borderId="1" xfId="0" applyFont="1" applyFill="1" applyBorder="1" applyAlignment="1">
      <alignment vertical="center"/>
    </xf>
    <xf numFmtId="0" fontId="15" fillId="13" borderId="21" xfId="0" applyFont="1" applyFill="1" applyBorder="1" applyAlignment="1">
      <alignment vertical="center"/>
    </xf>
    <xf numFmtId="0" fontId="15" fillId="14" borderId="22" xfId="0" applyFont="1" applyFill="1" applyBorder="1" applyAlignment="1">
      <alignment vertical="center"/>
    </xf>
    <xf numFmtId="0" fontId="15" fillId="13" borderId="23" xfId="0" applyFont="1" applyFill="1" applyBorder="1" applyAlignment="1">
      <alignment vertical="center"/>
    </xf>
    <xf numFmtId="0" fontId="0" fillId="0" borderId="21" xfId="0" applyBorder="1"/>
    <xf numFmtId="0" fontId="0" fillId="13" borderId="21" xfId="0" applyFill="1" applyBorder="1"/>
    <xf numFmtId="0" fontId="0" fillId="0" borderId="1" xfId="0" applyBorder="1"/>
    <xf numFmtId="0" fontId="5" fillId="4" borderId="1" xfId="0" applyFont="1" applyFill="1" applyBorder="1"/>
    <xf numFmtId="0" fontId="0" fillId="15" borderId="1" xfId="0" applyFill="1" applyBorder="1"/>
    <xf numFmtId="0" fontId="15" fillId="4" borderId="21" xfId="0" applyFont="1" applyFill="1" applyBorder="1" applyAlignment="1">
      <alignment horizontal="center" vertical="center"/>
    </xf>
    <xf numFmtId="0" fontId="0" fillId="16" borderId="21" xfId="0" applyFill="1" applyBorder="1" applyAlignment="1">
      <alignment horizontal="left"/>
    </xf>
    <xf numFmtId="0" fontId="15" fillId="0" borderId="1" xfId="0" applyFont="1" applyBorder="1" applyAlignment="1">
      <alignment vertical="center"/>
    </xf>
    <xf numFmtId="0" fontId="15" fillId="0" borderId="21" xfId="0" applyFont="1" applyBorder="1" applyAlignment="1">
      <alignment vertical="center"/>
    </xf>
    <xf numFmtId="0" fontId="15" fillId="17" borderId="22" xfId="0" applyFont="1" applyFill="1" applyBorder="1" applyAlignment="1">
      <alignment vertical="center"/>
    </xf>
    <xf numFmtId="0" fontId="15" fillId="0" borderId="23" xfId="0" applyFont="1" applyBorder="1" applyAlignment="1">
      <alignment vertical="center"/>
    </xf>
    <xf numFmtId="0" fontId="15" fillId="0" borderId="1" xfId="0" applyFont="1" applyBorder="1" applyAlignment="1">
      <alignment vertical="center" wrapText="1"/>
    </xf>
    <xf numFmtId="0" fontId="15" fillId="0" borderId="21" xfId="0" applyFont="1" applyBorder="1" applyAlignment="1">
      <alignment vertical="center" wrapText="1"/>
    </xf>
    <xf numFmtId="0" fontId="15" fillId="13" borderId="1" xfId="0" applyFont="1" applyFill="1" applyBorder="1" applyAlignment="1">
      <alignment vertical="center" wrapText="1"/>
    </xf>
    <xf numFmtId="0" fontId="15" fillId="13" borderId="21" xfId="0" applyFont="1" applyFill="1" applyBorder="1" applyAlignment="1">
      <alignment vertical="center" wrapText="1"/>
    </xf>
    <xf numFmtId="0" fontId="0" fillId="13" borderId="1" xfId="0" applyFill="1" applyBorder="1"/>
    <xf numFmtId="0" fontId="15" fillId="4" borderId="25" xfId="0" applyFont="1" applyFill="1" applyBorder="1" applyAlignment="1">
      <alignment horizontal="center" vertical="center"/>
    </xf>
    <xf numFmtId="0" fontId="0" fillId="0" borderId="25" xfId="0" applyBorder="1"/>
    <xf numFmtId="0" fontId="15" fillId="17" borderId="26" xfId="0" applyFont="1" applyFill="1" applyBorder="1" applyAlignment="1">
      <alignment vertical="center"/>
    </xf>
    <xf numFmtId="0" fontId="15" fillId="0" borderId="27" xfId="0" applyFont="1" applyBorder="1" applyAlignment="1">
      <alignment vertical="center"/>
    </xf>
    <xf numFmtId="0" fontId="0" fillId="18" borderId="0" xfId="0" applyFill="1"/>
    <xf numFmtId="0" fontId="0" fillId="0" borderId="0" xfId="0" applyAlignment="1">
      <alignment horizontal="left"/>
    </xf>
    <xf numFmtId="0" fontId="2" fillId="2" borderId="16" xfId="0" applyFont="1" applyFill="1" applyBorder="1" applyAlignment="1">
      <alignment vertical="center"/>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4"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2" xfId="0" applyFill="1" applyBorder="1"/>
    <xf numFmtId="0" fontId="2" fillId="2" borderId="28" xfId="0" applyFont="1" applyFill="1" applyBorder="1" applyAlignment="1">
      <alignment horizontal="left"/>
    </xf>
    <xf numFmtId="0" fontId="2" fillId="2" borderId="29" xfId="0" applyFont="1" applyFill="1" applyBorder="1" applyAlignment="1">
      <alignment horizontal="left"/>
    </xf>
    <xf numFmtId="0" fontId="15" fillId="32" borderId="21" xfId="0" applyFont="1" applyFill="1" applyBorder="1" applyAlignment="1">
      <alignment vertical="center"/>
    </xf>
    <xf numFmtId="0" fontId="15" fillId="32" borderId="24"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1" xfId="0" applyFont="1" applyBorder="1"/>
    <xf numFmtId="0" fontId="0" fillId="0" borderId="23" xfId="0" applyBorder="1"/>
    <xf numFmtId="0" fontId="0" fillId="0" borderId="30" xfId="0" applyBorder="1"/>
    <xf numFmtId="0" fontId="1" fillId="0" borderId="31" xfId="0" applyFont="1" applyBorder="1"/>
    <xf numFmtId="0" fontId="0" fillId="0" borderId="32" xfId="0" applyBorder="1"/>
    <xf numFmtId="0" fontId="0" fillId="0" borderId="31" xfId="0" applyBorder="1"/>
    <xf numFmtId="0" fontId="0" fillId="0" borderId="33" xfId="0" applyBorder="1"/>
    <xf numFmtId="0" fontId="0" fillId="0" borderId="34" xfId="0" applyBorder="1"/>
    <xf numFmtId="0" fontId="0" fillId="0" borderId="35"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6">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228600</xdr:colOff>
      <xdr:row>2</xdr:row>
      <xdr:rowOff>19048</xdr:rowOff>
    </xdr:from>
    <xdr:to>
      <xdr:col>15</xdr:col>
      <xdr:colOff>504826</xdr:colOff>
      <xdr:row>91</xdr:row>
      <xdr:rowOff>19050</xdr:rowOff>
    </xdr:to>
    <xdr:sp macro="" textlink="">
      <xdr:nvSpPr>
        <xdr:cNvPr id="2" name="TextBox 1">
          <a:extLst>
            <a:ext uri="{FF2B5EF4-FFF2-40B4-BE49-F238E27FC236}">
              <a16:creationId xmlns:a16="http://schemas.microsoft.com/office/drawing/2014/main" id="{89347AAE-F02A-4CF7-33CC-D917727E0566}"/>
            </a:ext>
          </a:extLst>
        </xdr:cNvPr>
        <xdr:cNvSpPr txBox="1"/>
      </xdr:nvSpPr>
      <xdr:spPr>
        <a:xfrm>
          <a:off x="13620750" y="666748"/>
          <a:ext cx="5762626" cy="1729740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You are an expert prompt engineer specialized in creating strict, precise, and effective code generation constraints for LLMs across different programming languages.</a:t>
          </a:r>
        </a:p>
        <a:p>
          <a:endParaRPr lang="en-US" sz="1100"/>
        </a:p>
        <a:p>
          <a:r>
            <a:rPr lang="en-US" sz="1100"/>
            <a:t>Your task is to generate a fresh set of rules in [BRACKETED_TAG] format for the Target Language and Target Library/Ecosystem.</a:t>
          </a:r>
        </a:p>
        <a:p>
          <a:endParaRPr lang="en-US" sz="1100"/>
        </a:p>
        <a:p>
          <a:r>
            <a:rPr lang="en-US" sz="1100"/>
            <a:t>STRUCTURAL REFERENCE &amp; STYLE GUIDE:</a:t>
          </a:r>
        </a:p>
        <a:p>
          <a:r>
            <a:rPr lang="en-US" sz="1100"/>
            <a:t>Observe the examples at the end of this prompt to understand the required format, strictness, and conciseness.</a:t>
          </a:r>
        </a:p>
        <a:p>
          <a:r>
            <a:rPr lang="en-US" sz="1100"/>
            <a:t>- Observe the format: [TAG] followed by a direct instructional description.</a:t>
          </a:r>
        </a:p>
        <a:p>
          <a:r>
            <a:rPr lang="en-US" sz="1100"/>
            <a:t>- Observe the level of strictness.</a:t>
          </a:r>
        </a:p>
        <a:p>
          <a:r>
            <a:rPr lang="en-US" sz="1100"/>
            <a:t>- DO NOT translate, copy, adapt, or derive the content of these specific examples. They belong to a different paradigm. Create completely original rules tailored to the Target Language.</a:t>
          </a:r>
        </a:p>
        <a:p>
          <a:endParaRPr lang="en-US" sz="1100"/>
        </a:p>
        <a:p>
          <a:r>
            <a:rPr lang="en-US" sz="1100"/>
            <a:t>CRITICAL INSTRUCTIONS FOR GENERATING RULES:</a:t>
          </a:r>
        </a:p>
        <a:p>
          <a:r>
            <a:rPr lang="en-US" sz="1100"/>
            <a:t>1. Create ORIGINAL rules tailored to the Target Language's paradigms, syntax, and best practices.</a:t>
          </a:r>
        </a:p>
        <a:p>
          <a:r>
            <a:rPr lang="en-US" sz="1100"/>
            <a:t>2. For the phase 2, write all rule descriptions in clear, concise English. Optimize for another LLM to understand and follow precisely. The human is assumed to understand technical constraints.</a:t>
          </a:r>
        </a:p>
        <a:p>
          <a:r>
            <a:rPr lang="en-US" sz="1100"/>
            <a:t>3. Make each rule description as short as possible while remaining unambiguous and fully actionable for an LLM. Remove all unnecessary words. Be extremely concise.</a:t>
          </a:r>
        </a:p>
        <a:p>
          <a:r>
            <a:rPr lang="en-US" sz="1100"/>
            <a:t>4. Make the rules strict. Use strong language such as: MUST, MUST NOT, PROHIBITED, NEVER, ALWAYS, MAXIMUM, etc.</a:t>
          </a:r>
        </a:p>
        <a:p>
          <a:r>
            <a:rPr lang="en-US" sz="1100"/>
            <a:t>5. Include a strong [CODE CONSTRAINTS] rule. This rule should cover: required elements (internal sample data, intermediate steps, final output), strict executable line limit, and overall code structure requirements.</a:t>
          </a:r>
        </a:p>
        <a:p>
          <a:r>
            <a:rPr lang="en-US" sz="1100"/>
            <a:t>6. Do limit the max number of rules. At the end you will find the Max Number Of Rules you can create.</a:t>
          </a:r>
        </a:p>
        <a:p>
          <a:r>
            <a:rPr lang="en-US" sz="1100"/>
            <a:t>7. If Additional Constraint is provided, address it explicitly, preferably with its own dedicated rule.</a:t>
          </a:r>
        </a:p>
        <a:p>
          <a:r>
            <a:rPr lang="en-US" sz="1100"/>
            <a:t>8. Do NOT include any conditional logic (no "if level", no "depending on difficulty").</a:t>
          </a:r>
        </a:p>
        <a:p>
          <a:r>
            <a:rPr lang="en-US" sz="1100"/>
            <a:t>9. CONTEXT-SPECIFIC FOCUS: You MUST read the [Type of Prompt Needed] variable and adapt the generated rules strictly to its specific paradigm:</a:t>
          </a:r>
        </a:p>
        <a:p>
          <a:r>
            <a:rPr lang="en-US" sz="1100"/>
            <a:t>   - IF [TOPICS]: Generate rules for hyper-atomic, single-concept micro-learning. Mandate flat, linear top-level execution flows (no entry-point boilerplate like `main()`). Ban complex accessory logic. Limit strictly to 15 lines max. </a:t>
          </a:r>
        </a:p>
        <a:p>
          <a:r>
            <a:rPr lang="en-US" sz="1100"/>
            <a:t>   - IF [PROJECTS]: Generate rules for real-world, multi-step workflows. Mandate modular architecture with a clear entry point function (e.g., `main()`). Require visual block separators, strict documentation (docstrings/comments), and robust external file handling. Ban OOP/classes unless explicitly specified. Line limit: 25-100 lines.</a:t>
          </a:r>
        </a:p>
        <a:p>
          <a:r>
            <a:rPr lang="en-US" sz="1100"/>
            <a:t>   - IF [MENTOR]: Do NOT generate rules for writing new code. Generate rules for EVALUATING student code. Mandate the "Minimal Intervention Rule" (fix only the syntax/logic error, preserve the student's original architecture). Mandate language-specific idiomatic quality standards (e.g., the equivalent of PEP 8) and pedagogical Socratic correction methods.</a:t>
          </a:r>
        </a:p>
        <a:p>
          <a:r>
            <a:rPr lang="en-US" sz="1100"/>
            <a:t>10. CRITICAL FORMATTING RULE: When you need to represent double quotes inside a rule description, you MUST use single quotes ('') instead of escaped double quotes to ensure compatibility with CSV formatting.</a:t>
          </a:r>
        </a:p>
        <a:p>
          <a:endParaRPr lang="en-US" sz="1100"/>
        </a:p>
        <a:p>
          <a:r>
            <a:rPr lang="en-US" sz="1100"/>
            <a:t>All rule descriptions must be written in English, regardless of the Interaction Language.</a:t>
          </a:r>
        </a:p>
        <a:p>
          <a:endParaRPr lang="en-US" sz="1100"/>
        </a:p>
        <a:p>
          <a:r>
            <a:rPr lang="en-US" sz="1100"/>
            <a:t>The rules are for generating short educational code examples. Therefore, the rules must enforce:</a:t>
          </a:r>
        </a:p>
        <a:p>
          <a:r>
            <a:rPr lang="en-US" sz="1100"/>
            <a:t>- Use of realistic internal sample data</a:t>
          </a:r>
        </a:p>
        <a:p>
          <a:r>
            <a:rPr lang="en-US" sz="1100"/>
            <a:t>- Clear demonstration of key intermediate steps and final result</a:t>
          </a:r>
        </a:p>
        <a:p>
          <a:r>
            <a:rPr lang="en-US" sz="1100"/>
            <a:t>- Strict limit on executable lines of code</a:t>
          </a:r>
        </a:p>
        <a:p>
          <a:r>
            <a:rPr lang="en-US" sz="1100"/>
            <a:t>- Idiomatic structure and patterns of the target language</a:t>
          </a:r>
        </a:p>
        <a:p>
          <a:r>
            <a:rPr lang="en-US" sz="1100"/>
            <a:t>- Safe and explicit data/result handling</a:t>
          </a:r>
        </a:p>
        <a:p>
          <a:endParaRPr lang="en-US" sz="1100"/>
        </a:p>
        <a:p>
          <a:r>
            <a:rPr lang="en-US" sz="1100"/>
            <a:t>Prioritize a strong [CODE CONSTRAINTS] rule and other rules that enforce clarity, strictness, and good practices for LLM-generated code examples.</a:t>
          </a:r>
        </a:p>
        <a:p>
          <a:endParaRPr lang="en-US" sz="1100"/>
        </a:p>
        <a:p>
          <a:r>
            <a:rPr lang="en-US" sz="1100"/>
            <a:t>### EXECUTION PROTOCOL (2-STAGE PROCESS)</a:t>
          </a:r>
        </a:p>
        <a:p>
          <a:endParaRPr lang="en-US" sz="1100"/>
        </a:p>
        <a:p>
          <a:r>
            <a:rPr lang="en-US" sz="1100"/>
            <a:t>You MUST execute this task strictly in two sequential phases. Do NOT output the final table in Phase 1.</a:t>
          </a:r>
        </a:p>
        <a:p>
          <a:endParaRPr lang="en-US" sz="1100"/>
        </a:p>
        <a:p>
          <a:r>
            <a:rPr lang="en-US" sz="1100"/>
            <a:t>#### PHASE 1: Paradigm Analysis &amp; Alignment (CURRENT STEP)</a:t>
          </a:r>
        </a:p>
        <a:p>
          <a:r>
            <a:rPr lang="en-US" sz="1100"/>
            <a:t>Analyze the Target Language and Ecosystem. Output a brief, highly technical report containing:</a:t>
          </a:r>
        </a:p>
        <a:p>
          <a:r>
            <a:rPr lang="en-US" sz="1100"/>
            <a:t>1. **Paradigm Shift Analysis:** 3 bullet points explaining the core differences in syntax, architecture, and idiomatic patterns compared to standard scripting (e.g., functional vs OOP, memory management, concurrency models).</a:t>
          </a:r>
        </a:p>
        <a:p>
          <a:r>
            <a:rPr lang="en-US" sz="1100"/>
            <a:t>2. **Proposed Rule Focus:** A brief summary of what specific constraints you plan to create to enforce best practices for this specific ecosystem.</a:t>
          </a:r>
        </a:p>
        <a:p>
          <a:r>
            <a:rPr lang="en-US" sz="1100"/>
            <a:t>3. **Architectural Questions:** Ask me 1 to 3 targeted, multiple-choice or yes/no questions to refine the strictness of the rules (e.g., "Should we enforce strict typing?"). For each question, you MUST explicitly state a default behavior that you will adopt if I do not provide a specific response (e.g., "Option A/B? Default: If no response, I will adopt B").</a:t>
          </a:r>
        </a:p>
        <a:p>
          <a:r>
            <a:rPr lang="en-US" sz="1100"/>
            <a:t>4. **Call to Action:** End exactly with: *"Please provide your preferences or type 'Proceed' to generate the final rule table."*</a:t>
          </a:r>
        </a:p>
        <a:p>
          <a:endParaRPr lang="en-US" sz="1100"/>
        </a:p>
        <a:p>
          <a:r>
            <a:rPr lang="en-US" sz="1100"/>
            <a:t>#### PHASE 2: Final Rule Generation (WAIT FOR MY COMMAND)</a:t>
          </a:r>
        </a:p>
        <a:p>
          <a:r>
            <a:rPr lang="en-US" sz="1100"/>
            <a:t>ONLY after I reply with my preferences or type "Proceed", you will output the rules in a clean markdown table with exactly two columns:</a:t>
          </a:r>
        </a:p>
        <a:p>
          <a:endParaRPr lang="en-US" sz="1100"/>
        </a:p>
        <a:p>
          <a:r>
            <a:rPr lang="en-US" sz="1100"/>
            <a:t>| Tag | Description |</a:t>
          </a:r>
        </a:p>
        <a:p>
          <a:r>
            <a:rPr lang="en-US" sz="1100"/>
            <a:t>|-----|-------------|</a:t>
          </a:r>
        </a:p>
        <a:p>
          <a:r>
            <a:rPr lang="en-US" sz="1100"/>
            <a:t>| [TAG1] | Short rule text here |</a:t>
          </a:r>
        </a:p>
        <a:p>
          <a:r>
            <a:rPr lang="en-US" sz="1100"/>
            <a:t>| [TAG2] | Short rule text here |</a:t>
          </a:r>
        </a:p>
        <a:p>
          <a:endParaRPr lang="en-US" sz="1100"/>
        </a:p>
        <a:p>
          <a:r>
            <a:rPr lang="en-US" sz="1100"/>
            <a:t>Do not add any text before or after the table in Phase 2. Output ONLY the markdown table.</a:t>
          </a:r>
        </a:p>
        <a:p>
          <a:endParaRPr lang="en-US" sz="1100"/>
        </a:p>
        <a:p>
          <a:r>
            <a:rPr lang="en-US" sz="1100"/>
            <a:t>---</a:t>
          </a:r>
        </a:p>
        <a:p>
          <a:r>
            <a:rPr lang="en-US" sz="1100"/>
            <a:t>Generate PHASE 1 for the following parameters:</a:t>
          </a:r>
        </a:p>
        <a:p>
          <a:endParaRPr lang="en-US" sz="1100"/>
        </a:p>
        <a:p>
          <a:r>
            <a:rPr lang="en-US" sz="1100"/>
            <a:t>Target Programming Language: [INSERT PROGRAMMING LANGUAGE]</a:t>
          </a:r>
        </a:p>
        <a:p>
          <a:r>
            <a:rPr lang="en-US" sz="1100"/>
            <a:t>Target Library/Ecosystem: [INSERT LIBRARY]</a:t>
          </a:r>
        </a:p>
        <a:p>
          <a:r>
            <a:rPr lang="en-US" sz="1100"/>
            <a:t>Additional Constraint (Optional): [INSERT EXTRA PARADIGM SHIFT]</a:t>
          </a:r>
        </a:p>
        <a:p>
          <a:r>
            <a:rPr lang="en-US" sz="1100"/>
            <a:t>Language for Response in Phase 1: [INSERT LANGUAGE]</a:t>
          </a:r>
        </a:p>
        <a:p>
          <a:r>
            <a:rPr lang="en-US" sz="1100"/>
            <a:t>Type of Prompt Needed: [TOPICS / PROJECTS / MENTOR]</a:t>
          </a:r>
        </a:p>
        <a:p>
          <a:r>
            <a:rPr lang="en-US" sz="1100"/>
            <a:t>Max Number Of Rules: [INSERT A NUMBER]</a:t>
          </a:r>
        </a:p>
        <a:p>
          <a:r>
            <a:rPr lang="en-US" sz="1100"/>
            <a:t>Example Rules: [INSERT HERE BELOW THE REFERENCE RULES]</a:t>
          </a:r>
        </a:p>
      </xdr:txBody>
    </xdr:sp>
    <xdr:clientData/>
  </xdr:twoCellAnchor>
  <xdr:twoCellAnchor>
    <xdr:from>
      <xdr:col>16</xdr:col>
      <xdr:colOff>180975</xdr:colOff>
      <xdr:row>1</xdr:row>
      <xdr:rowOff>428625</xdr:rowOff>
    </xdr:from>
    <xdr:to>
      <xdr:col>27</xdr:col>
      <xdr:colOff>571500</xdr:colOff>
      <xdr:row>80</xdr:row>
      <xdr:rowOff>76200</xdr:rowOff>
    </xdr:to>
    <xdr:sp macro="" textlink="">
      <xdr:nvSpPr>
        <xdr:cNvPr id="3" name="TextBox 2">
          <a:extLst>
            <a:ext uri="{FF2B5EF4-FFF2-40B4-BE49-F238E27FC236}">
              <a16:creationId xmlns:a16="http://schemas.microsoft.com/office/drawing/2014/main" id="{09C8D178-2B4E-4299-B7A0-0F9254F1A55C}"/>
            </a:ext>
          </a:extLst>
        </xdr:cNvPr>
        <xdr:cNvSpPr txBox="1"/>
      </xdr:nvSpPr>
      <xdr:spPr>
        <a:xfrm>
          <a:off x="19669125" y="619125"/>
          <a:ext cx="7096125" cy="15230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a:r>
            <a:rPr lang="en-US" sz="1100" b="1">
              <a:solidFill>
                <a:schemeClr val="dk1"/>
              </a:solidFill>
              <a:effectLst/>
              <a:latin typeface="+mn-lt"/>
              <a:ea typeface="+mn-ea"/>
              <a:cs typeface="+mn-cs"/>
            </a:rPr>
            <a:t>⚙️ Documentation: Universal Rule Generator Meta-Prompt (Topics / Projects / Mentor)</a:t>
          </a:r>
        </a:p>
        <a:p>
          <a:pPr rtl="0"/>
          <a:r>
            <a:rPr lang="en-US" sz="1100" b="1">
              <a:solidFill>
                <a:schemeClr val="dk1"/>
              </a:solidFill>
              <a:effectLst/>
              <a:latin typeface="+mn-lt"/>
              <a:ea typeface="+mn-ea"/>
              <a:cs typeface="+mn-cs"/>
            </a:rPr>
            <a:t>📌 Objective</a:t>
          </a:r>
        </a:p>
        <a:p>
          <a:pPr rtl="0"/>
          <a:r>
            <a:rPr lang="en-US" sz="1100">
              <a:solidFill>
                <a:schemeClr val="dk1"/>
              </a:solidFill>
              <a:effectLst/>
              <a:latin typeface="+mn-lt"/>
              <a:ea typeface="+mn-ea"/>
              <a:cs typeface="+mn-cs"/>
            </a:rPr>
            <a:t>This meta-prompt functions as a centralized, high-precision </a:t>
          </a:r>
          <a:r>
            <a:rPr lang="en-US" sz="1100" b="1">
              <a:solidFill>
                <a:schemeClr val="dk1"/>
              </a:solidFill>
              <a:effectLst/>
              <a:latin typeface="+mn-lt"/>
              <a:ea typeface="+mn-ea"/>
              <a:cs typeface="+mn-cs"/>
            </a:rPr>
            <a:t>Constraint Compiler</a:t>
          </a:r>
          <a:r>
            <a:rPr lang="en-US" sz="1100">
              <a:solidFill>
                <a:schemeClr val="dk1"/>
              </a:solidFill>
              <a:effectLst/>
              <a:latin typeface="+mn-lt"/>
              <a:ea typeface="+mn-ea"/>
              <a:cs typeface="+mn-cs"/>
            </a:rPr>
            <a:t> for the Coding5s ecosystem. Its primary objective is to dynamically analyze any target programming language or framework and translate its native idiomatic syntax into a strict, optimized set of bracketed rule constraints ([TAG]).</a:t>
          </a:r>
        </a:p>
        <a:p>
          <a:pPr rtl="0"/>
          <a:r>
            <a:rPr lang="en-US" sz="1100">
              <a:solidFill>
                <a:schemeClr val="dk1"/>
              </a:solidFill>
              <a:effectLst/>
              <a:latin typeface="+mn-lt"/>
              <a:ea typeface="+mn-ea"/>
              <a:cs typeface="+mn-cs"/>
            </a:rPr>
            <a:t>By switching a single parameter (Type of Prompt Needed), the prompt adapts its underlying logical core to output rule tables tailored for either </a:t>
          </a:r>
          <a:r>
            <a:rPr lang="en-US" sz="1100" b="1">
              <a:solidFill>
                <a:schemeClr val="dk1"/>
              </a:solidFill>
              <a:effectLst/>
              <a:latin typeface="+mn-lt"/>
              <a:ea typeface="+mn-ea"/>
              <a:cs typeface="+mn-cs"/>
            </a:rPr>
            <a:t>Topics</a:t>
          </a:r>
          <a:r>
            <a:rPr lang="en-US" sz="1100">
              <a:solidFill>
                <a:schemeClr val="dk1"/>
              </a:solidFill>
              <a:effectLst/>
              <a:latin typeface="+mn-lt"/>
              <a:ea typeface="+mn-ea"/>
              <a:cs typeface="+mn-cs"/>
            </a:rPr>
            <a:t> (atomic micro-learning), </a:t>
          </a:r>
          <a:r>
            <a:rPr lang="en-US" sz="1100" b="1">
              <a:solidFill>
                <a:schemeClr val="dk1"/>
              </a:solidFill>
              <a:effectLst/>
              <a:latin typeface="+mn-lt"/>
              <a:ea typeface="+mn-ea"/>
              <a:cs typeface="+mn-cs"/>
            </a:rPr>
            <a:t>Projects</a:t>
          </a:r>
          <a:r>
            <a:rPr lang="en-US" sz="1100">
              <a:solidFill>
                <a:schemeClr val="dk1"/>
              </a:solidFill>
              <a:effectLst/>
              <a:latin typeface="+mn-lt"/>
              <a:ea typeface="+mn-ea"/>
              <a:cs typeface="+mn-cs"/>
            </a:rPr>
            <a:t> (modular application workflows), or </a:t>
          </a:r>
          <a:r>
            <a:rPr lang="en-US" sz="1100" b="1">
              <a:solidFill>
                <a:schemeClr val="dk1"/>
              </a:solidFill>
              <a:effectLst/>
              <a:latin typeface="+mn-lt"/>
              <a:ea typeface="+mn-ea"/>
              <a:cs typeface="+mn-cs"/>
            </a:rPr>
            <a:t>Mentors</a:t>
          </a:r>
          <a:r>
            <a:rPr lang="en-US" sz="1100">
              <a:solidFill>
                <a:schemeClr val="dk1"/>
              </a:solidFill>
              <a:effectLst/>
              <a:latin typeface="+mn-lt"/>
              <a:ea typeface="+mn-ea"/>
              <a:cs typeface="+mn-cs"/>
            </a:rPr>
            <a:t> (pedagogical code evaluation).</a:t>
          </a:r>
        </a:p>
        <a:p>
          <a:pPr rtl="0"/>
          <a:r>
            <a:rPr lang="en-US" sz="1100" b="1">
              <a:solidFill>
                <a:schemeClr val="dk1"/>
              </a:solidFill>
              <a:effectLst/>
              <a:latin typeface="+mn-lt"/>
              <a:ea typeface="+mn-ea"/>
              <a:cs typeface="+mn-cs"/>
            </a:rPr>
            <a:t>🧠 Core Mechanics &amp; Functional Architecture</a:t>
          </a:r>
        </a:p>
        <a:p>
          <a:pPr rtl="0"/>
          <a:r>
            <a:rPr lang="en-US" sz="1100" b="1">
              <a:solidFill>
                <a:schemeClr val="dk1"/>
              </a:solidFill>
              <a:effectLst/>
              <a:latin typeface="+mn-lt"/>
              <a:ea typeface="+mn-ea"/>
              <a:cs typeface="+mn-cs"/>
            </a:rPr>
            <a:t>1. Dynamic Polymorphism (The Auto-Selector)</a:t>
          </a:r>
        </a:p>
        <a:p>
          <a:pPr rtl="0"/>
          <a:r>
            <a:rPr lang="en-US" sz="1100">
              <a:solidFill>
                <a:schemeClr val="dk1"/>
              </a:solidFill>
              <a:effectLst/>
              <a:latin typeface="+mn-lt"/>
              <a:ea typeface="+mn-ea"/>
              <a:cs typeface="+mn-cs"/>
            </a:rPr>
            <a:t>The prompt leverages an internal conditional routing mechanism (Instruction #9). Instead of maintaining three separate prompts, it alters its behavioral expectations based on the Type of Prompt Needed token:</a:t>
          </a:r>
        </a:p>
        <a:p>
          <a:pPr rtl="0"/>
          <a:r>
            <a:rPr lang="en-US" sz="1100" b="1">
              <a:solidFill>
                <a:schemeClr val="dk1"/>
              </a:solidFill>
              <a:effectLst/>
              <a:latin typeface="+mn-lt"/>
              <a:ea typeface="+mn-ea"/>
              <a:cs typeface="+mn-cs"/>
            </a:rPr>
            <a:t>[TOPICS] mode:</a:t>
          </a:r>
          <a:r>
            <a:rPr lang="en-US" sz="1100">
              <a:solidFill>
                <a:schemeClr val="dk1"/>
              </a:solidFill>
              <a:effectLst/>
              <a:latin typeface="+mn-lt"/>
              <a:ea typeface="+mn-ea"/>
              <a:cs typeface="+mn-cs"/>
            </a:rPr>
            <a:t> Forces hyper-focused, flat execution scripts limited to 15 lines max.</a:t>
          </a:r>
        </a:p>
        <a:p>
          <a:pPr rtl="0"/>
          <a:r>
            <a:rPr lang="en-US" sz="1100" b="1">
              <a:solidFill>
                <a:schemeClr val="dk1"/>
              </a:solidFill>
              <a:effectLst/>
              <a:latin typeface="+mn-lt"/>
              <a:ea typeface="+mn-ea"/>
              <a:cs typeface="+mn-cs"/>
            </a:rPr>
            <a:t>[PROJECTS] mode:</a:t>
          </a:r>
          <a:r>
            <a:rPr lang="en-US" sz="1100">
              <a:solidFill>
                <a:schemeClr val="dk1"/>
              </a:solidFill>
              <a:effectLst/>
              <a:latin typeface="+mn-lt"/>
              <a:ea typeface="+mn-ea"/>
              <a:cs typeface="+mn-cs"/>
            </a:rPr>
            <a:t> Forces functional modularity (main()), explicit visual block segmentation, file handling protocols, and an expanded 25–100 line limit.</a:t>
          </a:r>
        </a:p>
        <a:p>
          <a:pPr rtl="0"/>
          <a:r>
            <a:rPr lang="en-US" sz="1100" b="1">
              <a:solidFill>
                <a:schemeClr val="dk1"/>
              </a:solidFill>
              <a:effectLst/>
              <a:latin typeface="+mn-lt"/>
              <a:ea typeface="+mn-ea"/>
              <a:cs typeface="+mn-cs"/>
            </a:rPr>
            <a:t>[MENTOR] mode:</a:t>
          </a:r>
          <a:r>
            <a:rPr lang="en-US" sz="1100">
              <a:solidFill>
                <a:schemeClr val="dk1"/>
              </a:solidFill>
              <a:effectLst/>
              <a:latin typeface="+mn-lt"/>
              <a:ea typeface="+mn-ea"/>
              <a:cs typeface="+mn-cs"/>
            </a:rPr>
            <a:t> Shifts completely from </a:t>
          </a:r>
          <a:r>
            <a:rPr lang="en-US" sz="1100" i="1">
              <a:solidFill>
                <a:schemeClr val="dk1"/>
              </a:solidFill>
              <a:effectLst/>
              <a:latin typeface="+mn-lt"/>
              <a:ea typeface="+mn-ea"/>
              <a:cs typeface="+mn-cs"/>
            </a:rPr>
            <a:t>code generation</a:t>
          </a:r>
          <a:r>
            <a:rPr lang="en-US" sz="1100">
              <a:solidFill>
                <a:schemeClr val="dk1"/>
              </a:solidFill>
              <a:effectLst/>
              <a:latin typeface="+mn-lt"/>
              <a:ea typeface="+mn-ea"/>
              <a:cs typeface="+mn-cs"/>
            </a:rPr>
            <a:t> to </a:t>
          </a:r>
          <a:r>
            <a:rPr lang="en-US" sz="1100" i="1">
              <a:solidFill>
                <a:schemeClr val="dk1"/>
              </a:solidFill>
              <a:effectLst/>
              <a:latin typeface="+mn-lt"/>
              <a:ea typeface="+mn-ea"/>
              <a:cs typeface="+mn-cs"/>
            </a:rPr>
            <a:t>code evaluation</a:t>
          </a:r>
          <a:r>
            <a:rPr lang="en-US" sz="1100">
              <a:solidFill>
                <a:schemeClr val="dk1"/>
              </a:solidFill>
              <a:effectLst/>
              <a:latin typeface="+mn-lt"/>
              <a:ea typeface="+mn-ea"/>
              <a:cs typeface="+mn-cs"/>
            </a:rPr>
            <a:t>, enforcing the </a:t>
          </a:r>
          <a:r>
            <a:rPr lang="en-US" sz="1100" b="1">
              <a:solidFill>
                <a:schemeClr val="dk1"/>
              </a:solidFill>
              <a:effectLst/>
              <a:latin typeface="+mn-lt"/>
              <a:ea typeface="+mn-ea"/>
              <a:cs typeface="+mn-cs"/>
            </a:rPr>
            <a:t>Minimal Intervention Rule</a:t>
          </a:r>
          <a:r>
            <a:rPr lang="en-US" sz="1100">
              <a:solidFill>
                <a:schemeClr val="dk1"/>
              </a:solidFill>
              <a:effectLst/>
              <a:latin typeface="+mn-lt"/>
              <a:ea typeface="+mn-ea"/>
              <a:cs typeface="+mn-cs"/>
            </a:rPr>
            <a:t> and Socratic pedagogical frameworks.</a:t>
          </a:r>
        </a:p>
        <a:p>
          <a:pPr rtl="0"/>
          <a:r>
            <a:rPr lang="en-US" sz="1100" b="1">
              <a:solidFill>
                <a:schemeClr val="dk1"/>
              </a:solidFill>
              <a:effectLst/>
              <a:latin typeface="+mn-lt"/>
              <a:ea typeface="+mn-ea"/>
              <a:cs typeface="+mn-cs"/>
            </a:rPr>
            <a:t>2. CSV &amp; Spreadsheet Compatibility Guardrails</a:t>
          </a:r>
        </a:p>
        <a:p>
          <a:pPr rtl="0"/>
          <a:r>
            <a:rPr lang="en-US" sz="1100">
              <a:solidFill>
                <a:schemeClr val="dk1"/>
              </a:solidFill>
              <a:effectLst/>
              <a:latin typeface="+mn-lt"/>
              <a:ea typeface="+mn-ea"/>
              <a:cs typeface="+mn-cs"/>
            </a:rPr>
            <a:t>Instruction #10 enforces a strict character-level constraint: the LLM is explicitly barred from using double quotes (") inside generated descriptions, mandating single quotes (') instead. This prevents string escaping conflicts when the resulting markdown table is copied into spreadsheet cells (Column D) that compile larger formulas.</a:t>
          </a:r>
        </a:p>
        <a:p>
          <a:pPr rtl="0"/>
          <a:r>
            <a:rPr lang="en-US" sz="1100" b="1">
              <a:solidFill>
                <a:schemeClr val="dk1"/>
              </a:solidFill>
              <a:effectLst/>
              <a:latin typeface="+mn-lt"/>
              <a:ea typeface="+mn-ea"/>
              <a:cs typeface="+mn-cs"/>
            </a:rPr>
            <a:t>3. Human-in-the-Loop (HITL) 2-Phase Protocol</a:t>
          </a:r>
        </a:p>
        <a:p>
          <a:pPr rtl="0"/>
          <a:r>
            <a:rPr lang="en-US" sz="1100" b="1">
              <a:solidFill>
                <a:schemeClr val="dk1"/>
              </a:solidFill>
              <a:effectLst/>
              <a:latin typeface="+mn-lt"/>
              <a:ea typeface="+mn-ea"/>
              <a:cs typeface="+mn-cs"/>
            </a:rPr>
            <a:t>Phase 1 (Guardrail/Sanity Check):</a:t>
          </a:r>
          <a:r>
            <a:rPr lang="en-US" sz="1100">
              <a:solidFill>
                <a:schemeClr val="dk1"/>
              </a:solidFill>
              <a:effectLst/>
              <a:latin typeface="+mn-lt"/>
              <a:ea typeface="+mn-ea"/>
              <a:cs typeface="+mn-cs"/>
            </a:rPr>
            <a:t> Forces the LLM to provide a highly technical assessment of the language's paradigm shift and ask 1–3 architectural calibration questions. It establishes an explicit fallback mechanism ("Default: [Option]") to ensure zero friction if execution must be fast-tracked.</a:t>
          </a:r>
        </a:p>
        <a:p>
          <a:pPr rtl="0"/>
          <a:r>
            <a:rPr lang="en-US" sz="1100" b="1">
              <a:solidFill>
                <a:schemeClr val="dk1"/>
              </a:solidFill>
              <a:effectLst/>
              <a:latin typeface="+mn-lt"/>
              <a:ea typeface="+mn-ea"/>
              <a:cs typeface="+mn-cs"/>
            </a:rPr>
            <a:t>Phase 2 (Isolated Output):</a:t>
          </a:r>
          <a:r>
            <a:rPr lang="en-US" sz="1100">
              <a:solidFill>
                <a:schemeClr val="dk1"/>
              </a:solidFill>
              <a:effectLst/>
              <a:latin typeface="+mn-lt"/>
              <a:ea typeface="+mn-ea"/>
              <a:cs typeface="+mn-cs"/>
            </a:rPr>
            <a:t> Ensures a clean, zero-noise Markdown table containing exclusively the Tag and Description columns, removing any conversational filler or pleasantries.</a:t>
          </a:r>
        </a:p>
        <a:p>
          <a:pPr rtl="0"/>
          <a:r>
            <a:rPr lang="en-US" sz="1100" b="1">
              <a:solidFill>
                <a:schemeClr val="dk1"/>
              </a:solidFill>
              <a:effectLst/>
              <a:latin typeface="+mn-lt"/>
              <a:ea typeface="+mn-ea"/>
              <a:cs typeface="+mn-cs"/>
            </a:rPr>
            <a:t>🚀 Execution Workflow &amp; Step-by-Step Instructions</a:t>
          </a:r>
        </a:p>
        <a:p>
          <a:pPr rtl="0"/>
          <a:r>
            <a:rPr lang="en-US" sz="1100" b="1">
              <a:solidFill>
                <a:schemeClr val="dk1"/>
              </a:solidFill>
              <a:effectLst/>
              <a:latin typeface="+mn-lt"/>
              <a:ea typeface="+mn-ea"/>
              <a:cs typeface="+mn-cs"/>
            </a:rPr>
            <a:t>Step 1: Variable Configuration</a:t>
          </a:r>
        </a:p>
        <a:p>
          <a:pPr rtl="0"/>
          <a:r>
            <a:rPr lang="en-US" sz="1100">
              <a:solidFill>
                <a:schemeClr val="dk1"/>
              </a:solidFill>
              <a:effectLst/>
              <a:latin typeface="+mn-lt"/>
              <a:ea typeface="+mn-ea"/>
              <a:cs typeface="+mn-cs"/>
            </a:rPr>
            <a:t>Copy the master prompt template and populate the parameter payload at the very bottom:</a:t>
          </a:r>
        </a:p>
        <a:p>
          <a:pPr rtl="0"/>
          <a:r>
            <a:rPr lang="en-US" sz="1100" b="1">
              <a:solidFill>
                <a:schemeClr val="dk1"/>
              </a:solidFill>
              <a:effectLst/>
              <a:latin typeface="+mn-lt"/>
              <a:ea typeface="+mn-ea"/>
              <a:cs typeface="+mn-cs"/>
            </a:rPr>
            <a:t>Target Programming Language</a:t>
          </a:r>
          <a:r>
            <a:rPr lang="en-US" sz="1100">
              <a:solidFill>
                <a:schemeClr val="dk1"/>
              </a:solidFill>
              <a:effectLst/>
              <a:latin typeface="+mn-lt"/>
              <a:ea typeface="+mn-ea"/>
              <a:cs typeface="+mn-cs"/>
            </a:rPr>
            <a:t>: Specify the language platform (e.g., </a:t>
          </a:r>
          <a:r>
            <a:rPr lang="en-US" sz="1100" i="1">
              <a:solidFill>
                <a:schemeClr val="dk1"/>
              </a:solidFill>
              <a:effectLst/>
              <a:latin typeface="+mn-lt"/>
              <a:ea typeface="+mn-ea"/>
              <a:cs typeface="+mn-cs"/>
            </a:rPr>
            <a:t>Python, Elixir, Rust</a:t>
          </a:r>
          <a:r>
            <a:rPr lang="en-US" sz="1100">
              <a:solidFill>
                <a:schemeClr val="dk1"/>
              </a:solidFill>
              <a:effectLst/>
              <a:latin typeface="+mn-lt"/>
              <a:ea typeface="+mn-ea"/>
              <a:cs typeface="+mn-cs"/>
            </a:rPr>
            <a:t>).</a:t>
          </a:r>
        </a:p>
        <a:p>
          <a:pPr rtl="0"/>
          <a:r>
            <a:rPr lang="en-US" sz="1100" b="1">
              <a:solidFill>
                <a:schemeClr val="dk1"/>
              </a:solidFill>
              <a:effectLst/>
              <a:latin typeface="+mn-lt"/>
              <a:ea typeface="+mn-ea"/>
              <a:cs typeface="+mn-cs"/>
            </a:rPr>
            <a:t>Target Library/Ecosystem</a:t>
          </a:r>
          <a:r>
            <a:rPr lang="en-US" sz="1100">
              <a:solidFill>
                <a:schemeClr val="dk1"/>
              </a:solidFill>
              <a:effectLst/>
              <a:latin typeface="+mn-lt"/>
              <a:ea typeface="+mn-ea"/>
              <a:cs typeface="+mn-cs"/>
            </a:rPr>
            <a:t>: Specify the framework or write </a:t>
          </a:r>
          <a:r>
            <a:rPr lang="en-US" sz="1100" i="1">
              <a:solidFill>
                <a:schemeClr val="dk1"/>
              </a:solidFill>
              <a:effectLst/>
              <a:latin typeface="+mn-lt"/>
              <a:ea typeface="+mn-ea"/>
              <a:cs typeface="+mn-cs"/>
            </a:rPr>
            <a:t>Standard Library</a:t>
          </a:r>
          <a:r>
            <a:rPr lang="en-US" sz="1100">
              <a:solidFill>
                <a:schemeClr val="dk1"/>
              </a:solidFill>
              <a:effectLst/>
              <a:latin typeface="+mn-lt"/>
              <a:ea typeface="+mn-ea"/>
              <a:cs typeface="+mn-cs"/>
            </a:rPr>
            <a:t> if none (e.g., </a:t>
          </a:r>
          <a:r>
            <a:rPr lang="en-US" sz="1100" i="1">
              <a:solidFill>
                <a:schemeClr val="dk1"/>
              </a:solidFill>
              <a:effectLst/>
              <a:latin typeface="+mn-lt"/>
              <a:ea typeface="+mn-ea"/>
              <a:cs typeface="+mn-cs"/>
            </a:rPr>
            <a:t>Pandas, Phoenix, Actix-web</a:t>
          </a:r>
          <a:r>
            <a:rPr lang="en-US" sz="1100">
              <a:solidFill>
                <a:schemeClr val="dk1"/>
              </a:solidFill>
              <a:effectLst/>
              <a:latin typeface="+mn-lt"/>
              <a:ea typeface="+mn-ea"/>
              <a:cs typeface="+mn-cs"/>
            </a:rPr>
            <a:t>).</a:t>
          </a:r>
        </a:p>
        <a:p>
          <a:pPr rtl="0"/>
          <a:r>
            <a:rPr lang="en-US" sz="1100" b="1">
              <a:solidFill>
                <a:schemeClr val="dk1"/>
              </a:solidFill>
              <a:effectLst/>
              <a:latin typeface="+mn-lt"/>
              <a:ea typeface="+mn-ea"/>
              <a:cs typeface="+mn-cs"/>
            </a:rPr>
            <a:t>Additional Constraint (Optional)</a:t>
          </a:r>
          <a:r>
            <a:rPr lang="en-US" sz="1100">
              <a:solidFill>
                <a:schemeClr val="dk1"/>
              </a:solidFill>
              <a:effectLst/>
              <a:latin typeface="+mn-lt"/>
              <a:ea typeface="+mn-ea"/>
              <a:cs typeface="+mn-cs"/>
            </a:rPr>
            <a:t>: Inject specific environmental, architectural, or logistical limits if necessary.</a:t>
          </a:r>
        </a:p>
        <a:p>
          <a:pPr rtl="0"/>
          <a:r>
            <a:rPr lang="en-US" sz="1100" b="1">
              <a:solidFill>
                <a:schemeClr val="dk1"/>
              </a:solidFill>
              <a:effectLst/>
              <a:latin typeface="+mn-lt"/>
              <a:ea typeface="+mn-ea"/>
              <a:cs typeface="+mn-cs"/>
            </a:rPr>
            <a:t>Language for Response in Phase 1</a:t>
          </a:r>
          <a:r>
            <a:rPr lang="en-US" sz="1100">
              <a:solidFill>
                <a:schemeClr val="dk1"/>
              </a:solidFill>
              <a:effectLst/>
              <a:latin typeface="+mn-lt"/>
              <a:ea typeface="+mn-ea"/>
              <a:cs typeface="+mn-cs"/>
            </a:rPr>
            <a:t>: Choose the language for the technical debate phase (e.g., </a:t>
          </a:r>
          <a:r>
            <a:rPr lang="en-US" sz="1100" i="1">
              <a:solidFill>
                <a:schemeClr val="dk1"/>
              </a:solidFill>
              <a:effectLst/>
              <a:latin typeface="+mn-lt"/>
              <a:ea typeface="+mn-ea"/>
              <a:cs typeface="+mn-cs"/>
            </a:rPr>
            <a:t>Spanish, English</a:t>
          </a:r>
          <a:r>
            <a:rPr lang="en-US" sz="1100">
              <a:solidFill>
                <a:schemeClr val="dk1"/>
              </a:solidFill>
              <a:effectLst/>
              <a:latin typeface="+mn-lt"/>
              <a:ea typeface="+mn-ea"/>
              <a:cs typeface="+mn-cs"/>
            </a:rPr>
            <a:t>). </a:t>
          </a:r>
          <a:r>
            <a:rPr lang="en-US" sz="1100" i="1">
              <a:solidFill>
                <a:schemeClr val="dk1"/>
              </a:solidFill>
              <a:effectLst/>
              <a:latin typeface="+mn-lt"/>
              <a:ea typeface="+mn-ea"/>
              <a:cs typeface="+mn-cs"/>
            </a:rPr>
            <a:t>Note: Phase 2 descriptions will remain in English for target LLM optimization.</a:t>
          </a:r>
          <a:endParaRPr lang="en-US" sz="1100">
            <a:solidFill>
              <a:schemeClr val="dk1"/>
            </a:solidFill>
            <a:effectLst/>
            <a:latin typeface="+mn-lt"/>
            <a:ea typeface="+mn-ea"/>
            <a:cs typeface="+mn-cs"/>
          </a:endParaRPr>
        </a:p>
        <a:p>
          <a:pPr rtl="0"/>
          <a:r>
            <a:rPr lang="en-US" sz="1100" b="1">
              <a:solidFill>
                <a:schemeClr val="dk1"/>
              </a:solidFill>
              <a:effectLst/>
              <a:latin typeface="+mn-lt"/>
              <a:ea typeface="+mn-ea"/>
              <a:cs typeface="+mn-cs"/>
            </a:rPr>
            <a:t>Type of Prompt Needed</a:t>
          </a:r>
          <a:r>
            <a:rPr lang="en-US" sz="1100">
              <a:solidFill>
                <a:schemeClr val="dk1"/>
              </a:solidFill>
              <a:effectLst/>
              <a:latin typeface="+mn-lt"/>
              <a:ea typeface="+mn-ea"/>
              <a:cs typeface="+mn-cs"/>
            </a:rPr>
            <a:t>: Explicitly declare </a:t>
          </a:r>
          <a:r>
            <a:rPr lang="en-US" sz="1100" b="1">
              <a:solidFill>
                <a:schemeClr val="dk1"/>
              </a:solidFill>
              <a:effectLst/>
              <a:latin typeface="+mn-lt"/>
              <a:ea typeface="+mn-ea"/>
              <a:cs typeface="+mn-cs"/>
            </a:rPr>
            <a:t>TOPICS</a:t>
          </a:r>
          <a:r>
            <a:rPr lang="en-US" sz="1100">
              <a:solidFill>
                <a:schemeClr val="dk1"/>
              </a:solidFill>
              <a:effectLst/>
              <a:latin typeface="+mn-lt"/>
              <a:ea typeface="+mn-ea"/>
              <a:cs typeface="+mn-cs"/>
            </a:rPr>
            <a:t>, </a:t>
          </a:r>
          <a:r>
            <a:rPr lang="en-US" sz="1100" b="1">
              <a:solidFill>
                <a:schemeClr val="dk1"/>
              </a:solidFill>
              <a:effectLst/>
              <a:latin typeface="+mn-lt"/>
              <a:ea typeface="+mn-ea"/>
              <a:cs typeface="+mn-cs"/>
            </a:rPr>
            <a:t>PROJECTS</a:t>
          </a:r>
          <a:r>
            <a:rPr lang="en-US" sz="1100">
              <a:solidFill>
                <a:schemeClr val="dk1"/>
              </a:solidFill>
              <a:effectLst/>
              <a:latin typeface="+mn-lt"/>
              <a:ea typeface="+mn-ea"/>
              <a:cs typeface="+mn-cs"/>
            </a:rPr>
            <a:t>, or </a:t>
          </a:r>
          <a:r>
            <a:rPr lang="en-US" sz="1100" b="1">
              <a:solidFill>
                <a:schemeClr val="dk1"/>
              </a:solidFill>
              <a:effectLst/>
              <a:latin typeface="+mn-lt"/>
              <a:ea typeface="+mn-ea"/>
              <a:cs typeface="+mn-cs"/>
            </a:rPr>
            <a:t>MENTOR</a:t>
          </a:r>
          <a:r>
            <a:rPr lang="en-US" sz="1100">
              <a:solidFill>
                <a:schemeClr val="dk1"/>
              </a:solidFill>
              <a:effectLst/>
              <a:latin typeface="+mn-lt"/>
              <a:ea typeface="+mn-ea"/>
              <a:cs typeface="+mn-cs"/>
            </a:rPr>
            <a:t>.</a:t>
          </a:r>
        </a:p>
        <a:p>
          <a:pPr rtl="0"/>
          <a:r>
            <a:rPr lang="en-US" sz="1100" b="1">
              <a:solidFill>
                <a:schemeClr val="dk1"/>
              </a:solidFill>
              <a:effectLst/>
              <a:latin typeface="+mn-lt"/>
              <a:ea typeface="+mn-ea"/>
              <a:cs typeface="+mn-cs"/>
            </a:rPr>
            <a:t>Max Number Of Rules</a:t>
          </a:r>
          <a:r>
            <a:rPr lang="en-US" sz="1100">
              <a:solidFill>
                <a:schemeClr val="dk1"/>
              </a:solidFill>
              <a:effectLst/>
              <a:latin typeface="+mn-lt"/>
              <a:ea typeface="+mn-ea"/>
              <a:cs typeface="+mn-cs"/>
            </a:rPr>
            <a:t>: Provide a hard threshold integer to limit the table footprint.</a:t>
          </a:r>
        </a:p>
        <a:p>
          <a:pPr rtl="0"/>
          <a:r>
            <a:rPr lang="en-US" sz="1100" b="1">
              <a:solidFill>
                <a:schemeClr val="dk1"/>
              </a:solidFill>
              <a:effectLst/>
              <a:latin typeface="+mn-lt"/>
              <a:ea typeface="+mn-ea"/>
              <a:cs typeface="+mn-cs"/>
            </a:rPr>
            <a:t>Example Rules</a:t>
          </a:r>
          <a:r>
            <a:rPr lang="en-US" sz="1100">
              <a:solidFill>
                <a:schemeClr val="dk1"/>
              </a:solidFill>
              <a:effectLst/>
              <a:latin typeface="+mn-lt"/>
              <a:ea typeface="+mn-ea"/>
              <a:cs typeface="+mn-cs"/>
            </a:rPr>
            <a:t>: Paste your platform-specific style guide examples directly underneath to serve as an authoritative structural anchor.</a:t>
          </a:r>
        </a:p>
        <a:p>
          <a:pPr rtl="0"/>
          <a:r>
            <a:rPr lang="en-US" sz="1100" b="1">
              <a:solidFill>
                <a:schemeClr val="dk1"/>
              </a:solidFill>
              <a:effectLst/>
              <a:latin typeface="+mn-lt"/>
              <a:ea typeface="+mn-ea"/>
              <a:cs typeface="+mn-cs"/>
            </a:rPr>
            <a:t>Step 2: Execute Phase 1 (Paradigm Debate)</a:t>
          </a:r>
        </a:p>
        <a:p>
          <a:pPr rtl="0"/>
          <a:r>
            <a:rPr lang="en-US" sz="1100">
              <a:solidFill>
                <a:schemeClr val="dk1"/>
              </a:solidFill>
              <a:effectLst/>
              <a:latin typeface="+mn-lt"/>
              <a:ea typeface="+mn-ea"/>
              <a:cs typeface="+mn-cs"/>
            </a:rPr>
            <a:t>Run the prompt. Review the technical report generated by the LLM. Read the 1–3 multiple-choice or yes/no questions regarding design edge cases (e.g., strict typing, error handling syntax).</a:t>
          </a:r>
        </a:p>
        <a:p>
          <a:pPr rtl="0"/>
          <a:r>
            <a:rPr lang="en-US" sz="1100" b="1">
              <a:solidFill>
                <a:schemeClr val="dk1"/>
              </a:solidFill>
              <a:effectLst/>
              <a:latin typeface="+mn-lt"/>
              <a:ea typeface="+mn-ea"/>
              <a:cs typeface="+mn-cs"/>
            </a:rPr>
            <a:t>Step 3: Calibrate and Trigger Phase 2</a:t>
          </a:r>
        </a:p>
        <a:p>
          <a:pPr rtl="0"/>
          <a:r>
            <a:rPr lang="en-US" sz="1100">
              <a:solidFill>
                <a:schemeClr val="dk1"/>
              </a:solidFill>
              <a:effectLst/>
              <a:latin typeface="+mn-lt"/>
              <a:ea typeface="+mn-ea"/>
              <a:cs typeface="+mn-cs"/>
            </a:rPr>
            <a:t>You have two distinct routes to activate the generation phase:</a:t>
          </a:r>
        </a:p>
        <a:p>
          <a:pPr rtl="0"/>
          <a:r>
            <a:rPr lang="en-US" sz="1100" b="1">
              <a:solidFill>
                <a:schemeClr val="dk1"/>
              </a:solidFill>
              <a:effectLst/>
              <a:latin typeface="+mn-lt"/>
              <a:ea typeface="+mn-ea"/>
              <a:cs typeface="+mn-cs"/>
            </a:rPr>
            <a:t>Route A (Optimization):</a:t>
          </a:r>
          <a:r>
            <a:rPr lang="en-US" sz="1100">
              <a:solidFill>
                <a:schemeClr val="dk1"/>
              </a:solidFill>
              <a:effectLst/>
              <a:latin typeface="+mn-lt"/>
              <a:ea typeface="+mn-ea"/>
              <a:cs typeface="+mn-cs"/>
            </a:rPr>
            <a:t> Reply with specific options to refine the constraints (e.g., </a:t>
          </a:r>
          <a:r>
            <a:rPr lang="en-US" sz="1100" i="1">
              <a:solidFill>
                <a:schemeClr val="dk1"/>
              </a:solidFill>
              <a:effectLst/>
              <a:latin typeface="+mn-lt"/>
              <a:ea typeface="+mn-ea"/>
              <a:cs typeface="+mn-cs"/>
            </a:rPr>
            <a:t>"Use Option A for Q1 and enforce strict type hints"</a:t>
          </a:r>
          <a:r>
            <a:rPr lang="en-US" sz="1100">
              <a:solidFill>
                <a:schemeClr val="dk1"/>
              </a:solidFill>
              <a:effectLst/>
              <a:latin typeface="+mn-lt"/>
              <a:ea typeface="+mn-ea"/>
              <a:cs typeface="+mn-cs"/>
            </a:rPr>
            <a:t>).</a:t>
          </a:r>
        </a:p>
        <a:p>
          <a:pPr rtl="0"/>
          <a:r>
            <a:rPr lang="en-US" sz="1100" b="1">
              <a:solidFill>
                <a:schemeClr val="dk1"/>
              </a:solidFill>
              <a:effectLst/>
              <a:latin typeface="+mn-lt"/>
              <a:ea typeface="+mn-ea"/>
              <a:cs typeface="+mn-cs"/>
            </a:rPr>
            <a:t>Route B (Fast-Track):</a:t>
          </a:r>
          <a:r>
            <a:rPr lang="en-US" sz="1100">
              <a:solidFill>
                <a:schemeClr val="dk1"/>
              </a:solidFill>
              <a:effectLst/>
              <a:latin typeface="+mn-lt"/>
              <a:ea typeface="+mn-ea"/>
              <a:cs typeface="+mn-cs"/>
            </a:rPr>
            <a:t> Simply type "Proceed". The system will automatically resolve the questions using the predefined default settings.</a:t>
          </a:r>
        </a:p>
        <a:p>
          <a:pPr rtl="0"/>
          <a:r>
            <a:rPr lang="en-US" sz="1100" b="1">
              <a:solidFill>
                <a:schemeClr val="dk1"/>
              </a:solidFill>
              <a:effectLst/>
              <a:latin typeface="+mn-lt"/>
              <a:ea typeface="+mn-ea"/>
              <a:cs typeface="+mn-cs"/>
            </a:rPr>
            <a:t>Step 4: Human Optimization &amp; Spreadsheet Integration</a:t>
          </a:r>
        </a:p>
        <a:p>
          <a:pPr rtl="0"/>
          <a:r>
            <a:rPr lang="en-US" sz="1100">
              <a:solidFill>
                <a:schemeClr val="dk1"/>
              </a:solidFill>
              <a:effectLst/>
              <a:latin typeface="+mn-lt"/>
              <a:ea typeface="+mn-ea"/>
              <a:cs typeface="+mn-cs"/>
            </a:rPr>
            <a:t>⚠️ </a:t>
          </a:r>
          <a:r>
            <a:rPr lang="en-US" sz="1100" b="1">
              <a:solidFill>
                <a:schemeClr val="dk1"/>
              </a:solidFill>
              <a:effectLst/>
              <a:latin typeface="+mn-lt"/>
              <a:ea typeface="+mn-ea"/>
              <a:cs typeface="+mn-cs"/>
            </a:rPr>
            <a:t>Crucial Step:</a:t>
          </a:r>
          <a:r>
            <a:rPr lang="en-US" sz="1100">
              <a:solidFill>
                <a:schemeClr val="dk1"/>
              </a:solidFill>
              <a:effectLst/>
              <a:latin typeface="+mn-lt"/>
              <a:ea typeface="+mn-ea"/>
              <a:cs typeface="+mn-cs"/>
            </a:rPr>
            <a:t> Once the rules are generated with the help of this prompt, they must be analyzed by the user in order to optimize them.</a:t>
          </a:r>
        </a:p>
        <a:p>
          <a:endParaRPr lang="en-US" sz="1100"/>
        </a:p>
        <a:p>
          <a:pPr rtl="0"/>
          <a:r>
            <a:rPr lang="en-US" sz="1100">
              <a:solidFill>
                <a:schemeClr val="dk1"/>
              </a:solidFill>
              <a:effectLst/>
              <a:latin typeface="+mn-lt"/>
              <a:ea typeface="+mn-ea"/>
              <a:cs typeface="+mn-cs"/>
            </a:rPr>
            <a:t>The text strings in the second column of the Phase 2 output may include IF conditionals, as seen in the following example:</a:t>
          </a:r>
        </a:p>
        <a:p>
          <a:pPr rtl="0"/>
          <a:endParaRPr lang="en-US" sz="1100">
            <a:solidFill>
              <a:schemeClr val="dk1"/>
            </a:solidFill>
            <a:effectLst/>
            <a:latin typeface="+mn-lt"/>
            <a:ea typeface="+mn-ea"/>
            <a:cs typeface="+mn-cs"/>
          </a:endParaRPr>
        </a:p>
        <a:p>
          <a:pPr rtl="0"/>
          <a:r>
            <a:rPr lang="en-US" sz="1100">
              <a:solidFill>
                <a:schemeClr val="dk1"/>
              </a:solidFill>
              <a:effectLst/>
              <a:latin typeface="+mn-lt"/>
              <a:ea typeface="+mn-ea"/>
              <a:cs typeface="+mn-cs"/>
            </a:rPr>
            <a:t>This: " &amp; IF(F9&gt;=10, "Monetary values formatted with '$', commas, 2 decimals using f-strings.", "Print raw numeric outputs directly without forcing custom monetary formatting structures yet.")&amp;" | " &amp;</a:t>
          </a:r>
        </a:p>
        <a:p>
          <a:pPr rtl="0"/>
          <a:endParaRPr lang="en-US" sz="1100">
            <a:solidFill>
              <a:schemeClr val="dk1"/>
            </a:solidFill>
            <a:effectLst/>
            <a:latin typeface="+mn-lt"/>
            <a:ea typeface="+mn-ea"/>
            <a:cs typeface="+mn-cs"/>
          </a:endParaRPr>
        </a:p>
        <a:p>
          <a:pPr rtl="0"/>
          <a:r>
            <a:rPr lang="en-US" sz="1100">
              <a:solidFill>
                <a:schemeClr val="dk1"/>
              </a:solidFill>
              <a:effectLst/>
              <a:latin typeface="+mn-lt"/>
              <a:ea typeface="+mn-ea"/>
              <a:cs typeface="+mn-cs"/>
            </a:rPr>
            <a:t>You must ensure that each line begins with a text string. In this example, it starts with (This: ). At the end, the line may contain plain text or plain text followed by ( | " &amp;). If the line ends with a function, it must conclude with (&amp;" | " &amp;) as shown in the following example:</a:t>
          </a:r>
        </a:p>
        <a:p>
          <a:pPr rtl="0"/>
          <a:endParaRPr lang="en-US" sz="1100">
            <a:solidFill>
              <a:schemeClr val="dk1"/>
            </a:solidFill>
            <a:effectLst/>
            <a:latin typeface="+mn-lt"/>
            <a:ea typeface="+mn-ea"/>
            <a:cs typeface="+mn-cs"/>
          </a:endParaRPr>
        </a:p>
        <a:p>
          <a:pPr rtl="0"/>
          <a:r>
            <a:rPr lang="en-US" sz="1100">
              <a:solidFill>
                <a:schemeClr val="dk1"/>
              </a:solidFill>
              <a:effectLst/>
              <a:latin typeface="+mn-lt"/>
              <a:ea typeface="+mn-ea"/>
              <a:cs typeface="+mn-cs"/>
            </a:rPr>
            <a:t>This: " &amp; IF(F9&gt;=10, "You MUST format output strings elegantly using f-strings natively.", "CRITICAL PROHIBITION: Do NOT use f-strings (f""..."") or any advanced text formatting methods yet. Use basic print() with multiple arguments separated by commas for text labels and variables.")&amp;" | " &amp;.</a:t>
          </a:r>
        </a:p>
        <a:p>
          <a:pPr rtl="0"/>
          <a:endParaRPr lang="en-US" sz="1100">
            <a:solidFill>
              <a:schemeClr val="dk1"/>
            </a:solidFill>
            <a:effectLst/>
            <a:latin typeface="+mn-lt"/>
            <a:ea typeface="+mn-ea"/>
            <a:cs typeface="+mn-cs"/>
          </a:endParaRPr>
        </a:p>
        <a:p>
          <a:pPr rtl="0"/>
          <a:r>
            <a:rPr lang="en-US" sz="1100">
              <a:solidFill>
                <a:schemeClr val="dk1"/>
              </a:solidFill>
              <a:effectLst/>
              <a:latin typeface="+mn-lt"/>
              <a:ea typeface="+mn-ea"/>
              <a:cs typeface="+mn-cs"/>
            </a:rPr>
            <a:t>By following this format, the formula in Column E will correctly adjust the arguments from Column D to ensure they have the proper structure within the final formula generated in the green cell range of Column E.</a:t>
          </a:r>
        </a:p>
        <a:p>
          <a:pPr rtl="0"/>
          <a:r>
            <a:rPr lang="en-US" sz="1100">
              <a:solidFill>
                <a:schemeClr val="dk1"/>
              </a:solidFill>
              <a:effectLst/>
              <a:latin typeface="+mn-lt"/>
              <a:ea typeface="+mn-ea"/>
              <a:cs typeface="+mn-cs"/>
            </a:rPr>
            <a:t>Please keep in mind that each line acts as an argument for a simple concatenation.</a:t>
          </a:r>
        </a:p>
        <a:p>
          <a:endParaRPr lang="en-US" sz="1100"/>
        </a:p>
        <a:p>
          <a:r>
            <a:rPr lang="en-US" sz="1100" b="1"/>
            <a:t>Cell References</a:t>
          </a:r>
        </a:p>
        <a:p>
          <a:r>
            <a:rPr lang="en-US" sz="1100"/>
            <a:t>A9 Max Lines</a:t>
          </a:r>
        </a:p>
        <a:p>
          <a:r>
            <a:rPr lang="en-US" sz="1100"/>
            <a:t>D9 Cantidad Ejemplos</a:t>
          </a:r>
        </a:p>
        <a:p>
          <a:r>
            <a:rPr lang="en-US" sz="1100"/>
            <a:t>F9 #</a:t>
          </a:r>
        </a:p>
        <a:p>
          <a:r>
            <a:rPr lang="en-US" sz="1100"/>
            <a:t>G9 Level</a:t>
          </a:r>
        </a:p>
        <a:p>
          <a:r>
            <a:rPr lang="en-US" sz="1100"/>
            <a:t>H9 Type</a:t>
          </a:r>
        </a:p>
        <a:p>
          <a:r>
            <a:rPr lang="en-US" sz="1100"/>
            <a:t>I9 Topic for AI</a:t>
          </a:r>
        </a:p>
        <a:p>
          <a:r>
            <a:rPr lang="en-US" sz="1100"/>
            <a:t>J9 Topic Name</a:t>
          </a:r>
        </a:p>
        <a:p>
          <a:r>
            <a:rPr lang="en-US" sz="1100"/>
            <a:t>B6 Language</a:t>
          </a:r>
        </a:p>
        <a:p>
          <a:r>
            <a:rPr lang="en-US" sz="1100"/>
            <a:t>" &amp; $I$2 &amp; " I2 Learning Now Name</a:t>
          </a:r>
        </a:p>
        <a:p>
          <a:r>
            <a:rPr lang="en-US" sz="1100"/>
            <a:t>" &amp; $I$3 &amp; " I3 Target Library</a:t>
          </a:r>
        </a:p>
        <a:p>
          <a:r>
            <a:rPr lang="en-US" sz="1100"/>
            <a:t>AE7 Seed Context</a:t>
          </a:r>
        </a:p>
        <a:p>
          <a:r>
            <a:rPr lang="en-US" sz="1100"/>
            <a:t>Z9 Projects Formula Stage 1</a:t>
          </a:r>
        </a:p>
        <a:p>
          <a:r>
            <a:rPr lang="en-US" sz="1100"/>
            <a:t>AA Projects Formula Stage 2</a:t>
          </a:r>
        </a:p>
        <a:p>
          <a:r>
            <a:rPr lang="en-US" sz="1100"/>
            <a:t>AB Projects Formula Stage 3</a:t>
          </a:r>
        </a:p>
        <a:p>
          <a:r>
            <a:rPr lang="en-US" sz="1100"/>
            <a:t>AC Projects Formula Stage 4</a:t>
          </a:r>
        </a:p>
        <a:p>
          <a:r>
            <a:rPr lang="en-US" sz="1100"/>
            <a:t>AD Projects Formula Stage 5</a:t>
          </a:r>
        </a:p>
        <a:p>
          <a:r>
            <a:rPr lang="en-US" sz="1100"/>
            <a:t>AJ Manual Variable For Specific Topic</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228600</xdr:colOff>
      <xdr:row>2</xdr:row>
      <xdr:rowOff>19048</xdr:rowOff>
    </xdr:from>
    <xdr:to>
      <xdr:col>15</xdr:col>
      <xdr:colOff>504826</xdr:colOff>
      <xdr:row>88</xdr:row>
      <xdr:rowOff>19050</xdr:rowOff>
    </xdr:to>
    <xdr:sp macro="" textlink="">
      <xdr:nvSpPr>
        <xdr:cNvPr id="2" name="TextBox 1">
          <a:extLst>
            <a:ext uri="{FF2B5EF4-FFF2-40B4-BE49-F238E27FC236}">
              <a16:creationId xmlns:a16="http://schemas.microsoft.com/office/drawing/2014/main" id="{C37E7C01-0475-45E4-9D25-98BF95AB7F42}"/>
            </a:ext>
          </a:extLst>
        </xdr:cNvPr>
        <xdr:cNvSpPr txBox="1"/>
      </xdr:nvSpPr>
      <xdr:spPr>
        <a:xfrm>
          <a:off x="13620750" y="666748"/>
          <a:ext cx="5762626" cy="1729740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You are an expert prompt engineer specialized in creating strict, precise, and effective code generation constraints for LLMs across different programming languages.</a:t>
          </a:r>
        </a:p>
        <a:p>
          <a:endParaRPr lang="en-US" sz="1100"/>
        </a:p>
        <a:p>
          <a:r>
            <a:rPr lang="en-US" sz="1100"/>
            <a:t>Your task is to generate a fresh set of rules in [BRACKETED_TAG] format for the Target Language and Target Library/Ecosystem.</a:t>
          </a:r>
        </a:p>
        <a:p>
          <a:endParaRPr lang="en-US" sz="1100"/>
        </a:p>
        <a:p>
          <a:r>
            <a:rPr lang="en-US" sz="1100"/>
            <a:t>STRUCTURAL REFERENCE &amp; STYLE GUIDE:</a:t>
          </a:r>
        </a:p>
        <a:p>
          <a:r>
            <a:rPr lang="en-US" sz="1100"/>
            <a:t>Observe the examples at the end of this prompt to understand the required format, strictness, and conciseness.</a:t>
          </a:r>
        </a:p>
        <a:p>
          <a:r>
            <a:rPr lang="en-US" sz="1100"/>
            <a:t>- Observe the format: [TAG] followed by a direct instructional description.</a:t>
          </a:r>
        </a:p>
        <a:p>
          <a:r>
            <a:rPr lang="en-US" sz="1100"/>
            <a:t>- Observe the level of strictness.</a:t>
          </a:r>
        </a:p>
        <a:p>
          <a:r>
            <a:rPr lang="en-US" sz="1100"/>
            <a:t>- DO NOT translate, copy, adapt, or derive the content of these specific examples. They belong to a different paradigm. Create completely original rules tailored to the Target Language.</a:t>
          </a:r>
        </a:p>
        <a:p>
          <a:endParaRPr lang="en-US" sz="1100"/>
        </a:p>
        <a:p>
          <a:r>
            <a:rPr lang="en-US" sz="1100"/>
            <a:t>CRITICAL INSTRUCTIONS FOR GENERATING RULES:</a:t>
          </a:r>
        </a:p>
        <a:p>
          <a:r>
            <a:rPr lang="en-US" sz="1100"/>
            <a:t>1. Create ORIGINAL rules tailored to the Target Language's paradigms, syntax, and best practices.</a:t>
          </a:r>
        </a:p>
        <a:p>
          <a:r>
            <a:rPr lang="en-US" sz="1100"/>
            <a:t>2. For the phase 2, write all rule descriptions in clear, concise English. Optimize for another LLM to understand and follow precisely. The human is assumed to understand technical constraints.</a:t>
          </a:r>
        </a:p>
        <a:p>
          <a:r>
            <a:rPr lang="en-US" sz="1100"/>
            <a:t>3. Make each rule description as short as possible while remaining unambiguous and fully actionable for an LLM. Remove all unnecessary words. Be extremely concise.</a:t>
          </a:r>
        </a:p>
        <a:p>
          <a:r>
            <a:rPr lang="en-US" sz="1100"/>
            <a:t>4. Make the rules strict. Use strong language such as: MUST, MUST NOT, PROHIBITED, NEVER, ALWAYS, MAXIMUM, etc.</a:t>
          </a:r>
        </a:p>
        <a:p>
          <a:r>
            <a:rPr lang="en-US" sz="1100"/>
            <a:t>5. Include a strong [CODE CONSTRAINTS] rule. This rule should cover: required elements (internal sample data, intermediate steps, final output), strict executable line limit, and overall code structure requirements.</a:t>
          </a:r>
        </a:p>
        <a:p>
          <a:r>
            <a:rPr lang="en-US" sz="1100"/>
            <a:t>6. Do limit the max number of rules. At the end you will find the Max Number Of Rules you can create.</a:t>
          </a:r>
        </a:p>
        <a:p>
          <a:r>
            <a:rPr lang="en-US" sz="1100"/>
            <a:t>7. If Additional Constraint is provided, address it explicitly, preferably with its own dedicated rule.</a:t>
          </a:r>
        </a:p>
        <a:p>
          <a:r>
            <a:rPr lang="en-US" sz="1100"/>
            <a:t>8. Do NOT include any conditional logic (no "if level", no "depending on difficulty").</a:t>
          </a:r>
        </a:p>
        <a:p>
          <a:r>
            <a:rPr lang="en-US" sz="1100"/>
            <a:t>9. CONTEXT-SPECIFIC FOCUS: You MUST read the [Type of Prompt Needed] variable and adapt the generated rules strictly to its specific paradigm:</a:t>
          </a:r>
        </a:p>
        <a:p>
          <a:r>
            <a:rPr lang="en-US" sz="1100"/>
            <a:t>   - IF [TOPICS]: Generate rules for hyper-atomic, single-concept micro-learning. Mandate flat, linear top-level execution flows (no entry-point boilerplate like `main()`). Ban complex accessory logic. Limit strictly to 15 lines max. </a:t>
          </a:r>
        </a:p>
        <a:p>
          <a:r>
            <a:rPr lang="en-US" sz="1100"/>
            <a:t>   - IF [PROJECTS]: Generate rules for real-world, multi-step workflows. Mandate modular architecture with a clear entry point function (e.g., `main()`). Require visual block separators, strict documentation (docstrings/comments), and robust external file handling. Ban OOP/classes unless explicitly specified. Line limit: 25-100 lines.</a:t>
          </a:r>
        </a:p>
        <a:p>
          <a:r>
            <a:rPr lang="en-US" sz="1100"/>
            <a:t>   - IF [MENTOR]: Do NOT generate rules for writing new code. Generate rules for EVALUATING student code. Mandate the "Minimal Intervention Rule" (fix only the syntax/logic error, preserve the student's original architecture). Mandate language-specific idiomatic quality standards (e.g., the equivalent of PEP 8) and pedagogical Socratic correction methods.</a:t>
          </a:r>
        </a:p>
        <a:p>
          <a:r>
            <a:rPr lang="en-US" sz="1100"/>
            <a:t>10. CRITICAL FORMATTING RULE: When you need to represent double quotes inside a rule description, you MUST use single quotes ('') instead of escaped double quotes to ensure compatibility with CSV formatting.</a:t>
          </a:r>
        </a:p>
        <a:p>
          <a:endParaRPr lang="en-US" sz="1100"/>
        </a:p>
        <a:p>
          <a:r>
            <a:rPr lang="en-US" sz="1100"/>
            <a:t>All rule descriptions must be written in English, regardless of the Interaction Language.</a:t>
          </a:r>
        </a:p>
        <a:p>
          <a:endParaRPr lang="en-US" sz="1100"/>
        </a:p>
        <a:p>
          <a:r>
            <a:rPr lang="en-US" sz="1100"/>
            <a:t>The rules are for generating short educational code examples. Therefore, the rules must enforce:</a:t>
          </a:r>
        </a:p>
        <a:p>
          <a:r>
            <a:rPr lang="en-US" sz="1100"/>
            <a:t>- Use of realistic internal sample data</a:t>
          </a:r>
        </a:p>
        <a:p>
          <a:r>
            <a:rPr lang="en-US" sz="1100"/>
            <a:t>- Clear demonstration of key intermediate steps and final result</a:t>
          </a:r>
        </a:p>
        <a:p>
          <a:r>
            <a:rPr lang="en-US" sz="1100"/>
            <a:t>- Strict limit on executable lines of code</a:t>
          </a:r>
        </a:p>
        <a:p>
          <a:r>
            <a:rPr lang="en-US" sz="1100"/>
            <a:t>- Idiomatic structure and patterns of the target language</a:t>
          </a:r>
        </a:p>
        <a:p>
          <a:r>
            <a:rPr lang="en-US" sz="1100"/>
            <a:t>- Safe and explicit data/result handling</a:t>
          </a:r>
        </a:p>
        <a:p>
          <a:endParaRPr lang="en-US" sz="1100"/>
        </a:p>
        <a:p>
          <a:r>
            <a:rPr lang="en-US" sz="1100"/>
            <a:t>Prioritize a strong [CODE CONSTRAINTS] rule and other rules that enforce clarity, strictness, and good practices for LLM-generated code examples.</a:t>
          </a:r>
        </a:p>
        <a:p>
          <a:endParaRPr lang="en-US" sz="1100"/>
        </a:p>
        <a:p>
          <a:r>
            <a:rPr lang="en-US" sz="1100"/>
            <a:t>### EXECUTION PROTOCOL (2-STAGE PROCESS)</a:t>
          </a:r>
        </a:p>
        <a:p>
          <a:endParaRPr lang="en-US" sz="1100"/>
        </a:p>
        <a:p>
          <a:r>
            <a:rPr lang="en-US" sz="1100"/>
            <a:t>You MUST execute this task strictly in two sequential phases. Do NOT output the final table in Phase 1.</a:t>
          </a:r>
        </a:p>
        <a:p>
          <a:endParaRPr lang="en-US" sz="1100"/>
        </a:p>
        <a:p>
          <a:r>
            <a:rPr lang="en-US" sz="1100"/>
            <a:t>#### PHASE 1: Paradigm Analysis &amp; Alignment (CURRENT STEP)</a:t>
          </a:r>
        </a:p>
        <a:p>
          <a:r>
            <a:rPr lang="en-US" sz="1100"/>
            <a:t>Analyze the Target Language and Ecosystem. Output a brief, highly technical report containing:</a:t>
          </a:r>
        </a:p>
        <a:p>
          <a:r>
            <a:rPr lang="en-US" sz="1100"/>
            <a:t>1. **Paradigm Shift Analysis:** 3 bullet points explaining the core differences in syntax, architecture, and idiomatic patterns compared to standard scripting (e.g., functional vs OOP, memory management, concurrency models).</a:t>
          </a:r>
        </a:p>
        <a:p>
          <a:r>
            <a:rPr lang="en-US" sz="1100"/>
            <a:t>2. **Proposed Rule Focus:** A brief summary of what specific constraints you plan to create to enforce best practices for this specific ecosystem.</a:t>
          </a:r>
        </a:p>
        <a:p>
          <a:r>
            <a:rPr lang="en-US" sz="1100"/>
            <a:t>3. **Architectural Questions:** Ask me 1 to 3 targeted, multiple-choice or yes/no questions to refine the strictness of the rules (e.g., "Should we enforce strict typing?"). For each question, you MUST explicitly state a default behavior that you will adopt if I do not provide a specific response (e.g., "Option A/B? Default: If no response, I will adopt B").</a:t>
          </a:r>
        </a:p>
        <a:p>
          <a:r>
            <a:rPr lang="en-US" sz="1100"/>
            <a:t>4. **Call to Action:** End exactly with: *"Please provide your preferences or type 'Proceed' to generate the final rule table."*</a:t>
          </a:r>
        </a:p>
        <a:p>
          <a:endParaRPr lang="en-US" sz="1100"/>
        </a:p>
        <a:p>
          <a:r>
            <a:rPr lang="en-US" sz="1100"/>
            <a:t>#### PHASE 2: Final Rule Generation (WAIT FOR MY COMMAND)</a:t>
          </a:r>
        </a:p>
        <a:p>
          <a:r>
            <a:rPr lang="en-US" sz="1100"/>
            <a:t>ONLY after I reply with my preferences or type "Proceed", you will output the rules in a clean markdown table with exactly two columns:</a:t>
          </a:r>
        </a:p>
        <a:p>
          <a:endParaRPr lang="en-US" sz="1100"/>
        </a:p>
        <a:p>
          <a:r>
            <a:rPr lang="en-US" sz="1100"/>
            <a:t>| Tag | Description |</a:t>
          </a:r>
        </a:p>
        <a:p>
          <a:r>
            <a:rPr lang="en-US" sz="1100"/>
            <a:t>|-----|-------------|</a:t>
          </a:r>
        </a:p>
        <a:p>
          <a:r>
            <a:rPr lang="en-US" sz="1100"/>
            <a:t>| [TAG1] | Short rule text here |</a:t>
          </a:r>
        </a:p>
        <a:p>
          <a:r>
            <a:rPr lang="en-US" sz="1100"/>
            <a:t>| [TAG2] | Short rule text here |</a:t>
          </a:r>
        </a:p>
        <a:p>
          <a:endParaRPr lang="en-US" sz="1100"/>
        </a:p>
        <a:p>
          <a:r>
            <a:rPr lang="en-US" sz="1100"/>
            <a:t>Do not add any text before or after the table in Phase 2. Output ONLY the markdown table.</a:t>
          </a:r>
        </a:p>
        <a:p>
          <a:endParaRPr lang="en-US" sz="1100"/>
        </a:p>
        <a:p>
          <a:r>
            <a:rPr lang="en-US" sz="1100"/>
            <a:t>---</a:t>
          </a:r>
        </a:p>
        <a:p>
          <a:r>
            <a:rPr lang="en-US" sz="1100"/>
            <a:t>Generate PHASE 1 for the following parameters:</a:t>
          </a:r>
        </a:p>
        <a:p>
          <a:endParaRPr lang="en-US" sz="1100"/>
        </a:p>
        <a:p>
          <a:r>
            <a:rPr lang="en-US" sz="1100"/>
            <a:t>Target Programming Language: [INSERT PROGRAMMING LANGUAGE]</a:t>
          </a:r>
        </a:p>
        <a:p>
          <a:r>
            <a:rPr lang="en-US" sz="1100"/>
            <a:t>Target Library/Ecosystem: [INSERT LIBRARY]</a:t>
          </a:r>
        </a:p>
        <a:p>
          <a:r>
            <a:rPr lang="en-US" sz="1100"/>
            <a:t>Additional Constraint (Optional): [INSERT EXTRA PARADIGM SHIFT]</a:t>
          </a:r>
        </a:p>
        <a:p>
          <a:r>
            <a:rPr lang="en-US" sz="1100"/>
            <a:t>Language for Response in Phase 1: [INSERT LANGUAGE]</a:t>
          </a:r>
        </a:p>
        <a:p>
          <a:r>
            <a:rPr lang="en-US" sz="1100"/>
            <a:t>Type of Prompt Needed: [TOPICS / PROJECTS / MENTOR]</a:t>
          </a:r>
        </a:p>
        <a:p>
          <a:r>
            <a:rPr lang="en-US" sz="1100"/>
            <a:t>Max Number Of Rules: [INSERT A NUMBER]</a:t>
          </a:r>
        </a:p>
        <a:p>
          <a:r>
            <a:rPr lang="en-US" sz="1100"/>
            <a:t>Example Rules: [INSERT HERE BELOW THE REFERENCE RULES]</a:t>
          </a:r>
        </a:p>
      </xdr:txBody>
    </xdr:sp>
    <xdr:clientData/>
  </xdr:twoCellAnchor>
  <xdr:twoCellAnchor>
    <xdr:from>
      <xdr:col>16</xdr:col>
      <xdr:colOff>180975</xdr:colOff>
      <xdr:row>1</xdr:row>
      <xdr:rowOff>428625</xdr:rowOff>
    </xdr:from>
    <xdr:to>
      <xdr:col>27</xdr:col>
      <xdr:colOff>571500</xdr:colOff>
      <xdr:row>78</xdr:row>
      <xdr:rowOff>76200</xdr:rowOff>
    </xdr:to>
    <xdr:sp macro="" textlink="">
      <xdr:nvSpPr>
        <xdr:cNvPr id="3" name="TextBox 2">
          <a:extLst>
            <a:ext uri="{FF2B5EF4-FFF2-40B4-BE49-F238E27FC236}">
              <a16:creationId xmlns:a16="http://schemas.microsoft.com/office/drawing/2014/main" id="{7D9966AC-210A-4BE8-8481-C38CDD9DFCCE}"/>
            </a:ext>
          </a:extLst>
        </xdr:cNvPr>
        <xdr:cNvSpPr txBox="1"/>
      </xdr:nvSpPr>
      <xdr:spPr>
        <a:xfrm>
          <a:off x="19669125" y="619125"/>
          <a:ext cx="7096125" cy="15230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a:r>
            <a:rPr lang="en-US" sz="1100" b="1">
              <a:solidFill>
                <a:schemeClr val="dk1"/>
              </a:solidFill>
              <a:effectLst/>
              <a:latin typeface="+mn-lt"/>
              <a:ea typeface="+mn-ea"/>
              <a:cs typeface="+mn-cs"/>
            </a:rPr>
            <a:t>⚙️ Documentation: Universal Rule Generator Meta-Prompt (Topics / Projects / Mentor)</a:t>
          </a:r>
        </a:p>
        <a:p>
          <a:pPr rtl="0"/>
          <a:r>
            <a:rPr lang="en-US" sz="1100" b="1">
              <a:solidFill>
                <a:schemeClr val="dk1"/>
              </a:solidFill>
              <a:effectLst/>
              <a:latin typeface="+mn-lt"/>
              <a:ea typeface="+mn-ea"/>
              <a:cs typeface="+mn-cs"/>
            </a:rPr>
            <a:t>📌 Objective</a:t>
          </a:r>
        </a:p>
        <a:p>
          <a:pPr rtl="0"/>
          <a:r>
            <a:rPr lang="en-US" sz="1100">
              <a:solidFill>
                <a:schemeClr val="dk1"/>
              </a:solidFill>
              <a:effectLst/>
              <a:latin typeface="+mn-lt"/>
              <a:ea typeface="+mn-ea"/>
              <a:cs typeface="+mn-cs"/>
            </a:rPr>
            <a:t>This meta-prompt functions as a centralized, high-precision </a:t>
          </a:r>
          <a:r>
            <a:rPr lang="en-US" sz="1100" b="1">
              <a:solidFill>
                <a:schemeClr val="dk1"/>
              </a:solidFill>
              <a:effectLst/>
              <a:latin typeface="+mn-lt"/>
              <a:ea typeface="+mn-ea"/>
              <a:cs typeface="+mn-cs"/>
            </a:rPr>
            <a:t>Constraint Compiler</a:t>
          </a:r>
          <a:r>
            <a:rPr lang="en-US" sz="1100">
              <a:solidFill>
                <a:schemeClr val="dk1"/>
              </a:solidFill>
              <a:effectLst/>
              <a:latin typeface="+mn-lt"/>
              <a:ea typeface="+mn-ea"/>
              <a:cs typeface="+mn-cs"/>
            </a:rPr>
            <a:t> for the Coding5s ecosystem. Its primary objective is to dynamically analyze any target programming language or framework and translate its native idiomatic syntax into a strict, optimized set of bracketed rule constraints ([TAG]).</a:t>
          </a:r>
        </a:p>
        <a:p>
          <a:pPr rtl="0"/>
          <a:r>
            <a:rPr lang="en-US" sz="1100">
              <a:solidFill>
                <a:schemeClr val="dk1"/>
              </a:solidFill>
              <a:effectLst/>
              <a:latin typeface="+mn-lt"/>
              <a:ea typeface="+mn-ea"/>
              <a:cs typeface="+mn-cs"/>
            </a:rPr>
            <a:t>By switching a single parameter (Type of Prompt Needed), the prompt adapts its underlying logical core to output rule tables tailored for either </a:t>
          </a:r>
          <a:r>
            <a:rPr lang="en-US" sz="1100" b="1">
              <a:solidFill>
                <a:schemeClr val="dk1"/>
              </a:solidFill>
              <a:effectLst/>
              <a:latin typeface="+mn-lt"/>
              <a:ea typeface="+mn-ea"/>
              <a:cs typeface="+mn-cs"/>
            </a:rPr>
            <a:t>Topics</a:t>
          </a:r>
          <a:r>
            <a:rPr lang="en-US" sz="1100">
              <a:solidFill>
                <a:schemeClr val="dk1"/>
              </a:solidFill>
              <a:effectLst/>
              <a:latin typeface="+mn-lt"/>
              <a:ea typeface="+mn-ea"/>
              <a:cs typeface="+mn-cs"/>
            </a:rPr>
            <a:t> (atomic micro-learning), </a:t>
          </a:r>
          <a:r>
            <a:rPr lang="en-US" sz="1100" b="1">
              <a:solidFill>
                <a:schemeClr val="dk1"/>
              </a:solidFill>
              <a:effectLst/>
              <a:latin typeface="+mn-lt"/>
              <a:ea typeface="+mn-ea"/>
              <a:cs typeface="+mn-cs"/>
            </a:rPr>
            <a:t>Projects</a:t>
          </a:r>
          <a:r>
            <a:rPr lang="en-US" sz="1100">
              <a:solidFill>
                <a:schemeClr val="dk1"/>
              </a:solidFill>
              <a:effectLst/>
              <a:latin typeface="+mn-lt"/>
              <a:ea typeface="+mn-ea"/>
              <a:cs typeface="+mn-cs"/>
            </a:rPr>
            <a:t> (modular application workflows), or </a:t>
          </a:r>
          <a:r>
            <a:rPr lang="en-US" sz="1100" b="1">
              <a:solidFill>
                <a:schemeClr val="dk1"/>
              </a:solidFill>
              <a:effectLst/>
              <a:latin typeface="+mn-lt"/>
              <a:ea typeface="+mn-ea"/>
              <a:cs typeface="+mn-cs"/>
            </a:rPr>
            <a:t>Mentors</a:t>
          </a:r>
          <a:r>
            <a:rPr lang="en-US" sz="1100">
              <a:solidFill>
                <a:schemeClr val="dk1"/>
              </a:solidFill>
              <a:effectLst/>
              <a:latin typeface="+mn-lt"/>
              <a:ea typeface="+mn-ea"/>
              <a:cs typeface="+mn-cs"/>
            </a:rPr>
            <a:t> (pedagogical code evaluation).</a:t>
          </a:r>
        </a:p>
        <a:p>
          <a:pPr rtl="0"/>
          <a:r>
            <a:rPr lang="en-US" sz="1100" b="1">
              <a:solidFill>
                <a:schemeClr val="dk1"/>
              </a:solidFill>
              <a:effectLst/>
              <a:latin typeface="+mn-lt"/>
              <a:ea typeface="+mn-ea"/>
              <a:cs typeface="+mn-cs"/>
            </a:rPr>
            <a:t>🧠 Core Mechanics &amp; Functional Architecture</a:t>
          </a:r>
        </a:p>
        <a:p>
          <a:pPr rtl="0"/>
          <a:r>
            <a:rPr lang="en-US" sz="1100" b="1">
              <a:solidFill>
                <a:schemeClr val="dk1"/>
              </a:solidFill>
              <a:effectLst/>
              <a:latin typeface="+mn-lt"/>
              <a:ea typeface="+mn-ea"/>
              <a:cs typeface="+mn-cs"/>
            </a:rPr>
            <a:t>1. Dynamic Polymorphism (The Auto-Selector)</a:t>
          </a:r>
        </a:p>
        <a:p>
          <a:pPr rtl="0"/>
          <a:r>
            <a:rPr lang="en-US" sz="1100">
              <a:solidFill>
                <a:schemeClr val="dk1"/>
              </a:solidFill>
              <a:effectLst/>
              <a:latin typeface="+mn-lt"/>
              <a:ea typeface="+mn-ea"/>
              <a:cs typeface="+mn-cs"/>
            </a:rPr>
            <a:t>The prompt leverages an internal conditional routing mechanism (Instruction #9). Instead of maintaining three separate prompts, it alters its behavioral expectations based on the Type of Prompt Needed token:</a:t>
          </a:r>
        </a:p>
        <a:p>
          <a:pPr rtl="0"/>
          <a:r>
            <a:rPr lang="en-US" sz="1100" b="1">
              <a:solidFill>
                <a:schemeClr val="dk1"/>
              </a:solidFill>
              <a:effectLst/>
              <a:latin typeface="+mn-lt"/>
              <a:ea typeface="+mn-ea"/>
              <a:cs typeface="+mn-cs"/>
            </a:rPr>
            <a:t>[TOPICS] mode:</a:t>
          </a:r>
          <a:r>
            <a:rPr lang="en-US" sz="1100">
              <a:solidFill>
                <a:schemeClr val="dk1"/>
              </a:solidFill>
              <a:effectLst/>
              <a:latin typeface="+mn-lt"/>
              <a:ea typeface="+mn-ea"/>
              <a:cs typeface="+mn-cs"/>
            </a:rPr>
            <a:t> Forces hyper-focused, flat execution scripts limited to 15 lines max.</a:t>
          </a:r>
        </a:p>
        <a:p>
          <a:pPr rtl="0"/>
          <a:r>
            <a:rPr lang="en-US" sz="1100" b="1">
              <a:solidFill>
                <a:schemeClr val="dk1"/>
              </a:solidFill>
              <a:effectLst/>
              <a:latin typeface="+mn-lt"/>
              <a:ea typeface="+mn-ea"/>
              <a:cs typeface="+mn-cs"/>
            </a:rPr>
            <a:t>[PROJECTS] mode:</a:t>
          </a:r>
          <a:r>
            <a:rPr lang="en-US" sz="1100">
              <a:solidFill>
                <a:schemeClr val="dk1"/>
              </a:solidFill>
              <a:effectLst/>
              <a:latin typeface="+mn-lt"/>
              <a:ea typeface="+mn-ea"/>
              <a:cs typeface="+mn-cs"/>
            </a:rPr>
            <a:t> Forces functional modularity (main()), explicit visual block segmentation, file handling protocols, and an expanded 25–100 line limit.</a:t>
          </a:r>
        </a:p>
        <a:p>
          <a:pPr rtl="0"/>
          <a:r>
            <a:rPr lang="en-US" sz="1100" b="1">
              <a:solidFill>
                <a:schemeClr val="dk1"/>
              </a:solidFill>
              <a:effectLst/>
              <a:latin typeface="+mn-lt"/>
              <a:ea typeface="+mn-ea"/>
              <a:cs typeface="+mn-cs"/>
            </a:rPr>
            <a:t>[MENTOR] mode:</a:t>
          </a:r>
          <a:r>
            <a:rPr lang="en-US" sz="1100">
              <a:solidFill>
                <a:schemeClr val="dk1"/>
              </a:solidFill>
              <a:effectLst/>
              <a:latin typeface="+mn-lt"/>
              <a:ea typeface="+mn-ea"/>
              <a:cs typeface="+mn-cs"/>
            </a:rPr>
            <a:t> Shifts completely from </a:t>
          </a:r>
          <a:r>
            <a:rPr lang="en-US" sz="1100" i="1">
              <a:solidFill>
                <a:schemeClr val="dk1"/>
              </a:solidFill>
              <a:effectLst/>
              <a:latin typeface="+mn-lt"/>
              <a:ea typeface="+mn-ea"/>
              <a:cs typeface="+mn-cs"/>
            </a:rPr>
            <a:t>code generation</a:t>
          </a:r>
          <a:r>
            <a:rPr lang="en-US" sz="1100">
              <a:solidFill>
                <a:schemeClr val="dk1"/>
              </a:solidFill>
              <a:effectLst/>
              <a:latin typeface="+mn-lt"/>
              <a:ea typeface="+mn-ea"/>
              <a:cs typeface="+mn-cs"/>
            </a:rPr>
            <a:t> to </a:t>
          </a:r>
          <a:r>
            <a:rPr lang="en-US" sz="1100" i="1">
              <a:solidFill>
                <a:schemeClr val="dk1"/>
              </a:solidFill>
              <a:effectLst/>
              <a:latin typeface="+mn-lt"/>
              <a:ea typeface="+mn-ea"/>
              <a:cs typeface="+mn-cs"/>
            </a:rPr>
            <a:t>code evaluation</a:t>
          </a:r>
          <a:r>
            <a:rPr lang="en-US" sz="1100">
              <a:solidFill>
                <a:schemeClr val="dk1"/>
              </a:solidFill>
              <a:effectLst/>
              <a:latin typeface="+mn-lt"/>
              <a:ea typeface="+mn-ea"/>
              <a:cs typeface="+mn-cs"/>
            </a:rPr>
            <a:t>, enforcing the </a:t>
          </a:r>
          <a:r>
            <a:rPr lang="en-US" sz="1100" b="1">
              <a:solidFill>
                <a:schemeClr val="dk1"/>
              </a:solidFill>
              <a:effectLst/>
              <a:latin typeface="+mn-lt"/>
              <a:ea typeface="+mn-ea"/>
              <a:cs typeface="+mn-cs"/>
            </a:rPr>
            <a:t>Minimal Intervention Rule</a:t>
          </a:r>
          <a:r>
            <a:rPr lang="en-US" sz="1100">
              <a:solidFill>
                <a:schemeClr val="dk1"/>
              </a:solidFill>
              <a:effectLst/>
              <a:latin typeface="+mn-lt"/>
              <a:ea typeface="+mn-ea"/>
              <a:cs typeface="+mn-cs"/>
            </a:rPr>
            <a:t> and Socratic pedagogical frameworks.</a:t>
          </a:r>
        </a:p>
        <a:p>
          <a:pPr rtl="0"/>
          <a:r>
            <a:rPr lang="en-US" sz="1100" b="1">
              <a:solidFill>
                <a:schemeClr val="dk1"/>
              </a:solidFill>
              <a:effectLst/>
              <a:latin typeface="+mn-lt"/>
              <a:ea typeface="+mn-ea"/>
              <a:cs typeface="+mn-cs"/>
            </a:rPr>
            <a:t>2. CSV &amp; Spreadsheet Compatibility Guardrails</a:t>
          </a:r>
        </a:p>
        <a:p>
          <a:pPr rtl="0"/>
          <a:r>
            <a:rPr lang="en-US" sz="1100">
              <a:solidFill>
                <a:schemeClr val="dk1"/>
              </a:solidFill>
              <a:effectLst/>
              <a:latin typeface="+mn-lt"/>
              <a:ea typeface="+mn-ea"/>
              <a:cs typeface="+mn-cs"/>
            </a:rPr>
            <a:t>Instruction #10 enforces a strict character-level constraint: the LLM is explicitly barred from using double quotes (") inside generated descriptions, mandating single quotes (') instead. This prevents string escaping conflicts when the resulting markdown table is copied into spreadsheet cells (Column D) that compile larger formulas.</a:t>
          </a:r>
        </a:p>
        <a:p>
          <a:pPr rtl="0"/>
          <a:r>
            <a:rPr lang="en-US" sz="1100" b="1">
              <a:solidFill>
                <a:schemeClr val="dk1"/>
              </a:solidFill>
              <a:effectLst/>
              <a:latin typeface="+mn-lt"/>
              <a:ea typeface="+mn-ea"/>
              <a:cs typeface="+mn-cs"/>
            </a:rPr>
            <a:t>3. Human-in-the-Loop (HITL) 2-Phase Protocol</a:t>
          </a:r>
        </a:p>
        <a:p>
          <a:pPr rtl="0"/>
          <a:r>
            <a:rPr lang="en-US" sz="1100" b="1">
              <a:solidFill>
                <a:schemeClr val="dk1"/>
              </a:solidFill>
              <a:effectLst/>
              <a:latin typeface="+mn-lt"/>
              <a:ea typeface="+mn-ea"/>
              <a:cs typeface="+mn-cs"/>
            </a:rPr>
            <a:t>Phase 1 (Guardrail/Sanity Check):</a:t>
          </a:r>
          <a:r>
            <a:rPr lang="en-US" sz="1100">
              <a:solidFill>
                <a:schemeClr val="dk1"/>
              </a:solidFill>
              <a:effectLst/>
              <a:latin typeface="+mn-lt"/>
              <a:ea typeface="+mn-ea"/>
              <a:cs typeface="+mn-cs"/>
            </a:rPr>
            <a:t> Forces the LLM to provide a highly technical assessment of the language's paradigm shift and ask 1–3 architectural calibration questions. It establishes an explicit fallback mechanism ("Default: [Option]") to ensure zero friction if execution must be fast-tracked.</a:t>
          </a:r>
        </a:p>
        <a:p>
          <a:pPr rtl="0"/>
          <a:r>
            <a:rPr lang="en-US" sz="1100" b="1">
              <a:solidFill>
                <a:schemeClr val="dk1"/>
              </a:solidFill>
              <a:effectLst/>
              <a:latin typeface="+mn-lt"/>
              <a:ea typeface="+mn-ea"/>
              <a:cs typeface="+mn-cs"/>
            </a:rPr>
            <a:t>Phase 2 (Isolated Output):</a:t>
          </a:r>
          <a:r>
            <a:rPr lang="en-US" sz="1100">
              <a:solidFill>
                <a:schemeClr val="dk1"/>
              </a:solidFill>
              <a:effectLst/>
              <a:latin typeface="+mn-lt"/>
              <a:ea typeface="+mn-ea"/>
              <a:cs typeface="+mn-cs"/>
            </a:rPr>
            <a:t> Ensures a clean, zero-noise Markdown table containing exclusively the Tag and Description columns, removing any conversational filler or pleasantries.</a:t>
          </a:r>
        </a:p>
        <a:p>
          <a:pPr rtl="0"/>
          <a:r>
            <a:rPr lang="en-US" sz="1100" b="1">
              <a:solidFill>
                <a:schemeClr val="dk1"/>
              </a:solidFill>
              <a:effectLst/>
              <a:latin typeface="+mn-lt"/>
              <a:ea typeface="+mn-ea"/>
              <a:cs typeface="+mn-cs"/>
            </a:rPr>
            <a:t>🚀 Execution Workflow &amp; Step-by-Step Instructions</a:t>
          </a:r>
        </a:p>
        <a:p>
          <a:pPr rtl="0"/>
          <a:r>
            <a:rPr lang="en-US" sz="1100" b="1">
              <a:solidFill>
                <a:schemeClr val="dk1"/>
              </a:solidFill>
              <a:effectLst/>
              <a:latin typeface="+mn-lt"/>
              <a:ea typeface="+mn-ea"/>
              <a:cs typeface="+mn-cs"/>
            </a:rPr>
            <a:t>Step 1: Variable Configuration</a:t>
          </a:r>
        </a:p>
        <a:p>
          <a:pPr rtl="0"/>
          <a:r>
            <a:rPr lang="en-US" sz="1100">
              <a:solidFill>
                <a:schemeClr val="dk1"/>
              </a:solidFill>
              <a:effectLst/>
              <a:latin typeface="+mn-lt"/>
              <a:ea typeface="+mn-ea"/>
              <a:cs typeface="+mn-cs"/>
            </a:rPr>
            <a:t>Copy the master prompt template and populate the parameter payload at the very bottom:</a:t>
          </a:r>
        </a:p>
        <a:p>
          <a:pPr rtl="0"/>
          <a:r>
            <a:rPr lang="en-US" sz="1100" b="1">
              <a:solidFill>
                <a:schemeClr val="dk1"/>
              </a:solidFill>
              <a:effectLst/>
              <a:latin typeface="+mn-lt"/>
              <a:ea typeface="+mn-ea"/>
              <a:cs typeface="+mn-cs"/>
            </a:rPr>
            <a:t>Target Programming Language</a:t>
          </a:r>
          <a:r>
            <a:rPr lang="en-US" sz="1100">
              <a:solidFill>
                <a:schemeClr val="dk1"/>
              </a:solidFill>
              <a:effectLst/>
              <a:latin typeface="+mn-lt"/>
              <a:ea typeface="+mn-ea"/>
              <a:cs typeface="+mn-cs"/>
            </a:rPr>
            <a:t>: Specify the language platform (e.g., </a:t>
          </a:r>
          <a:r>
            <a:rPr lang="en-US" sz="1100" i="1">
              <a:solidFill>
                <a:schemeClr val="dk1"/>
              </a:solidFill>
              <a:effectLst/>
              <a:latin typeface="+mn-lt"/>
              <a:ea typeface="+mn-ea"/>
              <a:cs typeface="+mn-cs"/>
            </a:rPr>
            <a:t>Python, Elixir, Rust</a:t>
          </a:r>
          <a:r>
            <a:rPr lang="en-US" sz="1100">
              <a:solidFill>
                <a:schemeClr val="dk1"/>
              </a:solidFill>
              <a:effectLst/>
              <a:latin typeface="+mn-lt"/>
              <a:ea typeface="+mn-ea"/>
              <a:cs typeface="+mn-cs"/>
            </a:rPr>
            <a:t>).</a:t>
          </a:r>
        </a:p>
        <a:p>
          <a:pPr rtl="0"/>
          <a:r>
            <a:rPr lang="en-US" sz="1100" b="1">
              <a:solidFill>
                <a:schemeClr val="dk1"/>
              </a:solidFill>
              <a:effectLst/>
              <a:latin typeface="+mn-lt"/>
              <a:ea typeface="+mn-ea"/>
              <a:cs typeface="+mn-cs"/>
            </a:rPr>
            <a:t>Target Library/Ecosystem</a:t>
          </a:r>
          <a:r>
            <a:rPr lang="en-US" sz="1100">
              <a:solidFill>
                <a:schemeClr val="dk1"/>
              </a:solidFill>
              <a:effectLst/>
              <a:latin typeface="+mn-lt"/>
              <a:ea typeface="+mn-ea"/>
              <a:cs typeface="+mn-cs"/>
            </a:rPr>
            <a:t>: Specify the framework or write </a:t>
          </a:r>
          <a:r>
            <a:rPr lang="en-US" sz="1100" i="1">
              <a:solidFill>
                <a:schemeClr val="dk1"/>
              </a:solidFill>
              <a:effectLst/>
              <a:latin typeface="+mn-lt"/>
              <a:ea typeface="+mn-ea"/>
              <a:cs typeface="+mn-cs"/>
            </a:rPr>
            <a:t>Standard Library</a:t>
          </a:r>
          <a:r>
            <a:rPr lang="en-US" sz="1100">
              <a:solidFill>
                <a:schemeClr val="dk1"/>
              </a:solidFill>
              <a:effectLst/>
              <a:latin typeface="+mn-lt"/>
              <a:ea typeface="+mn-ea"/>
              <a:cs typeface="+mn-cs"/>
            </a:rPr>
            <a:t> if none (e.g., </a:t>
          </a:r>
          <a:r>
            <a:rPr lang="en-US" sz="1100" i="1">
              <a:solidFill>
                <a:schemeClr val="dk1"/>
              </a:solidFill>
              <a:effectLst/>
              <a:latin typeface="+mn-lt"/>
              <a:ea typeface="+mn-ea"/>
              <a:cs typeface="+mn-cs"/>
            </a:rPr>
            <a:t>Pandas, Phoenix, Actix-web</a:t>
          </a:r>
          <a:r>
            <a:rPr lang="en-US" sz="1100">
              <a:solidFill>
                <a:schemeClr val="dk1"/>
              </a:solidFill>
              <a:effectLst/>
              <a:latin typeface="+mn-lt"/>
              <a:ea typeface="+mn-ea"/>
              <a:cs typeface="+mn-cs"/>
            </a:rPr>
            <a:t>).</a:t>
          </a:r>
        </a:p>
        <a:p>
          <a:pPr rtl="0"/>
          <a:r>
            <a:rPr lang="en-US" sz="1100" b="1">
              <a:solidFill>
                <a:schemeClr val="dk1"/>
              </a:solidFill>
              <a:effectLst/>
              <a:latin typeface="+mn-lt"/>
              <a:ea typeface="+mn-ea"/>
              <a:cs typeface="+mn-cs"/>
            </a:rPr>
            <a:t>Additional Constraint (Optional)</a:t>
          </a:r>
          <a:r>
            <a:rPr lang="en-US" sz="1100">
              <a:solidFill>
                <a:schemeClr val="dk1"/>
              </a:solidFill>
              <a:effectLst/>
              <a:latin typeface="+mn-lt"/>
              <a:ea typeface="+mn-ea"/>
              <a:cs typeface="+mn-cs"/>
            </a:rPr>
            <a:t>: Inject specific environmental, architectural, or logistical limits if necessary.</a:t>
          </a:r>
        </a:p>
        <a:p>
          <a:pPr rtl="0"/>
          <a:r>
            <a:rPr lang="en-US" sz="1100" b="1">
              <a:solidFill>
                <a:schemeClr val="dk1"/>
              </a:solidFill>
              <a:effectLst/>
              <a:latin typeface="+mn-lt"/>
              <a:ea typeface="+mn-ea"/>
              <a:cs typeface="+mn-cs"/>
            </a:rPr>
            <a:t>Language for Response in Phase 1</a:t>
          </a:r>
          <a:r>
            <a:rPr lang="en-US" sz="1100">
              <a:solidFill>
                <a:schemeClr val="dk1"/>
              </a:solidFill>
              <a:effectLst/>
              <a:latin typeface="+mn-lt"/>
              <a:ea typeface="+mn-ea"/>
              <a:cs typeface="+mn-cs"/>
            </a:rPr>
            <a:t>: Choose the language for the technical debate phase (e.g., </a:t>
          </a:r>
          <a:r>
            <a:rPr lang="en-US" sz="1100" i="1">
              <a:solidFill>
                <a:schemeClr val="dk1"/>
              </a:solidFill>
              <a:effectLst/>
              <a:latin typeface="+mn-lt"/>
              <a:ea typeface="+mn-ea"/>
              <a:cs typeface="+mn-cs"/>
            </a:rPr>
            <a:t>Spanish, English</a:t>
          </a:r>
          <a:r>
            <a:rPr lang="en-US" sz="1100">
              <a:solidFill>
                <a:schemeClr val="dk1"/>
              </a:solidFill>
              <a:effectLst/>
              <a:latin typeface="+mn-lt"/>
              <a:ea typeface="+mn-ea"/>
              <a:cs typeface="+mn-cs"/>
            </a:rPr>
            <a:t>). </a:t>
          </a:r>
          <a:r>
            <a:rPr lang="en-US" sz="1100" i="1">
              <a:solidFill>
                <a:schemeClr val="dk1"/>
              </a:solidFill>
              <a:effectLst/>
              <a:latin typeface="+mn-lt"/>
              <a:ea typeface="+mn-ea"/>
              <a:cs typeface="+mn-cs"/>
            </a:rPr>
            <a:t>Note: Phase 2 descriptions will remain in English for target LLM optimization.</a:t>
          </a:r>
          <a:endParaRPr lang="en-US" sz="1100">
            <a:solidFill>
              <a:schemeClr val="dk1"/>
            </a:solidFill>
            <a:effectLst/>
            <a:latin typeface="+mn-lt"/>
            <a:ea typeface="+mn-ea"/>
            <a:cs typeface="+mn-cs"/>
          </a:endParaRPr>
        </a:p>
        <a:p>
          <a:pPr rtl="0"/>
          <a:r>
            <a:rPr lang="en-US" sz="1100" b="1">
              <a:solidFill>
                <a:schemeClr val="dk1"/>
              </a:solidFill>
              <a:effectLst/>
              <a:latin typeface="+mn-lt"/>
              <a:ea typeface="+mn-ea"/>
              <a:cs typeface="+mn-cs"/>
            </a:rPr>
            <a:t>Type of Prompt Needed</a:t>
          </a:r>
          <a:r>
            <a:rPr lang="en-US" sz="1100">
              <a:solidFill>
                <a:schemeClr val="dk1"/>
              </a:solidFill>
              <a:effectLst/>
              <a:latin typeface="+mn-lt"/>
              <a:ea typeface="+mn-ea"/>
              <a:cs typeface="+mn-cs"/>
            </a:rPr>
            <a:t>: Explicitly declare </a:t>
          </a:r>
          <a:r>
            <a:rPr lang="en-US" sz="1100" b="1">
              <a:solidFill>
                <a:schemeClr val="dk1"/>
              </a:solidFill>
              <a:effectLst/>
              <a:latin typeface="+mn-lt"/>
              <a:ea typeface="+mn-ea"/>
              <a:cs typeface="+mn-cs"/>
            </a:rPr>
            <a:t>TOPICS</a:t>
          </a:r>
          <a:r>
            <a:rPr lang="en-US" sz="1100">
              <a:solidFill>
                <a:schemeClr val="dk1"/>
              </a:solidFill>
              <a:effectLst/>
              <a:latin typeface="+mn-lt"/>
              <a:ea typeface="+mn-ea"/>
              <a:cs typeface="+mn-cs"/>
            </a:rPr>
            <a:t>, </a:t>
          </a:r>
          <a:r>
            <a:rPr lang="en-US" sz="1100" b="1">
              <a:solidFill>
                <a:schemeClr val="dk1"/>
              </a:solidFill>
              <a:effectLst/>
              <a:latin typeface="+mn-lt"/>
              <a:ea typeface="+mn-ea"/>
              <a:cs typeface="+mn-cs"/>
            </a:rPr>
            <a:t>PROJECTS</a:t>
          </a:r>
          <a:r>
            <a:rPr lang="en-US" sz="1100">
              <a:solidFill>
                <a:schemeClr val="dk1"/>
              </a:solidFill>
              <a:effectLst/>
              <a:latin typeface="+mn-lt"/>
              <a:ea typeface="+mn-ea"/>
              <a:cs typeface="+mn-cs"/>
            </a:rPr>
            <a:t>, or </a:t>
          </a:r>
          <a:r>
            <a:rPr lang="en-US" sz="1100" b="1">
              <a:solidFill>
                <a:schemeClr val="dk1"/>
              </a:solidFill>
              <a:effectLst/>
              <a:latin typeface="+mn-lt"/>
              <a:ea typeface="+mn-ea"/>
              <a:cs typeface="+mn-cs"/>
            </a:rPr>
            <a:t>MENTOR</a:t>
          </a:r>
          <a:r>
            <a:rPr lang="en-US" sz="1100">
              <a:solidFill>
                <a:schemeClr val="dk1"/>
              </a:solidFill>
              <a:effectLst/>
              <a:latin typeface="+mn-lt"/>
              <a:ea typeface="+mn-ea"/>
              <a:cs typeface="+mn-cs"/>
            </a:rPr>
            <a:t>.</a:t>
          </a:r>
        </a:p>
        <a:p>
          <a:pPr rtl="0"/>
          <a:r>
            <a:rPr lang="en-US" sz="1100" b="1">
              <a:solidFill>
                <a:schemeClr val="dk1"/>
              </a:solidFill>
              <a:effectLst/>
              <a:latin typeface="+mn-lt"/>
              <a:ea typeface="+mn-ea"/>
              <a:cs typeface="+mn-cs"/>
            </a:rPr>
            <a:t>Max Number Of Rules</a:t>
          </a:r>
          <a:r>
            <a:rPr lang="en-US" sz="1100">
              <a:solidFill>
                <a:schemeClr val="dk1"/>
              </a:solidFill>
              <a:effectLst/>
              <a:latin typeface="+mn-lt"/>
              <a:ea typeface="+mn-ea"/>
              <a:cs typeface="+mn-cs"/>
            </a:rPr>
            <a:t>: Provide a hard threshold integer to limit the table footprint.</a:t>
          </a:r>
        </a:p>
        <a:p>
          <a:pPr rtl="0"/>
          <a:r>
            <a:rPr lang="en-US" sz="1100" b="1">
              <a:solidFill>
                <a:schemeClr val="dk1"/>
              </a:solidFill>
              <a:effectLst/>
              <a:latin typeface="+mn-lt"/>
              <a:ea typeface="+mn-ea"/>
              <a:cs typeface="+mn-cs"/>
            </a:rPr>
            <a:t>Example Rules</a:t>
          </a:r>
          <a:r>
            <a:rPr lang="en-US" sz="1100">
              <a:solidFill>
                <a:schemeClr val="dk1"/>
              </a:solidFill>
              <a:effectLst/>
              <a:latin typeface="+mn-lt"/>
              <a:ea typeface="+mn-ea"/>
              <a:cs typeface="+mn-cs"/>
            </a:rPr>
            <a:t>: Paste your platform-specific style guide examples directly underneath to serve as an authoritative structural anchor.</a:t>
          </a:r>
        </a:p>
        <a:p>
          <a:pPr rtl="0"/>
          <a:r>
            <a:rPr lang="en-US" sz="1100" b="1">
              <a:solidFill>
                <a:schemeClr val="dk1"/>
              </a:solidFill>
              <a:effectLst/>
              <a:latin typeface="+mn-lt"/>
              <a:ea typeface="+mn-ea"/>
              <a:cs typeface="+mn-cs"/>
            </a:rPr>
            <a:t>Step 2: Execute Phase 1 (Paradigm Debate)</a:t>
          </a:r>
        </a:p>
        <a:p>
          <a:pPr rtl="0"/>
          <a:r>
            <a:rPr lang="en-US" sz="1100">
              <a:solidFill>
                <a:schemeClr val="dk1"/>
              </a:solidFill>
              <a:effectLst/>
              <a:latin typeface="+mn-lt"/>
              <a:ea typeface="+mn-ea"/>
              <a:cs typeface="+mn-cs"/>
            </a:rPr>
            <a:t>Run the prompt. Review the technical report generated by the LLM. Read the 1–3 multiple-choice or yes/no questions regarding design edge cases (e.g., strict typing, error handling syntax).</a:t>
          </a:r>
        </a:p>
        <a:p>
          <a:pPr rtl="0"/>
          <a:r>
            <a:rPr lang="en-US" sz="1100" b="1">
              <a:solidFill>
                <a:schemeClr val="dk1"/>
              </a:solidFill>
              <a:effectLst/>
              <a:latin typeface="+mn-lt"/>
              <a:ea typeface="+mn-ea"/>
              <a:cs typeface="+mn-cs"/>
            </a:rPr>
            <a:t>Step 3: Calibrate and Trigger Phase 2</a:t>
          </a:r>
        </a:p>
        <a:p>
          <a:pPr rtl="0"/>
          <a:r>
            <a:rPr lang="en-US" sz="1100">
              <a:solidFill>
                <a:schemeClr val="dk1"/>
              </a:solidFill>
              <a:effectLst/>
              <a:latin typeface="+mn-lt"/>
              <a:ea typeface="+mn-ea"/>
              <a:cs typeface="+mn-cs"/>
            </a:rPr>
            <a:t>You have two distinct routes to activate the generation phase:</a:t>
          </a:r>
        </a:p>
        <a:p>
          <a:pPr rtl="0"/>
          <a:r>
            <a:rPr lang="en-US" sz="1100" b="1">
              <a:solidFill>
                <a:schemeClr val="dk1"/>
              </a:solidFill>
              <a:effectLst/>
              <a:latin typeface="+mn-lt"/>
              <a:ea typeface="+mn-ea"/>
              <a:cs typeface="+mn-cs"/>
            </a:rPr>
            <a:t>Route A (Optimization):</a:t>
          </a:r>
          <a:r>
            <a:rPr lang="en-US" sz="1100">
              <a:solidFill>
                <a:schemeClr val="dk1"/>
              </a:solidFill>
              <a:effectLst/>
              <a:latin typeface="+mn-lt"/>
              <a:ea typeface="+mn-ea"/>
              <a:cs typeface="+mn-cs"/>
            </a:rPr>
            <a:t> Reply with specific options to refine the constraints (e.g., </a:t>
          </a:r>
          <a:r>
            <a:rPr lang="en-US" sz="1100" i="1">
              <a:solidFill>
                <a:schemeClr val="dk1"/>
              </a:solidFill>
              <a:effectLst/>
              <a:latin typeface="+mn-lt"/>
              <a:ea typeface="+mn-ea"/>
              <a:cs typeface="+mn-cs"/>
            </a:rPr>
            <a:t>"Use Option A for Q1 and enforce strict type hints"</a:t>
          </a:r>
          <a:r>
            <a:rPr lang="en-US" sz="1100">
              <a:solidFill>
                <a:schemeClr val="dk1"/>
              </a:solidFill>
              <a:effectLst/>
              <a:latin typeface="+mn-lt"/>
              <a:ea typeface="+mn-ea"/>
              <a:cs typeface="+mn-cs"/>
            </a:rPr>
            <a:t>).</a:t>
          </a:r>
        </a:p>
        <a:p>
          <a:pPr rtl="0"/>
          <a:r>
            <a:rPr lang="en-US" sz="1100" b="1">
              <a:solidFill>
                <a:schemeClr val="dk1"/>
              </a:solidFill>
              <a:effectLst/>
              <a:latin typeface="+mn-lt"/>
              <a:ea typeface="+mn-ea"/>
              <a:cs typeface="+mn-cs"/>
            </a:rPr>
            <a:t>Route B (Fast-Track):</a:t>
          </a:r>
          <a:r>
            <a:rPr lang="en-US" sz="1100">
              <a:solidFill>
                <a:schemeClr val="dk1"/>
              </a:solidFill>
              <a:effectLst/>
              <a:latin typeface="+mn-lt"/>
              <a:ea typeface="+mn-ea"/>
              <a:cs typeface="+mn-cs"/>
            </a:rPr>
            <a:t> Simply type "Proceed". The system will automatically resolve the questions using the predefined default settings.</a:t>
          </a:r>
        </a:p>
        <a:p>
          <a:pPr rtl="0"/>
          <a:r>
            <a:rPr lang="en-US" sz="1100" b="1">
              <a:solidFill>
                <a:schemeClr val="dk1"/>
              </a:solidFill>
              <a:effectLst/>
              <a:latin typeface="+mn-lt"/>
              <a:ea typeface="+mn-ea"/>
              <a:cs typeface="+mn-cs"/>
            </a:rPr>
            <a:t>Step 4: Human Optimization &amp; Spreadsheet Integration</a:t>
          </a:r>
        </a:p>
        <a:p>
          <a:pPr rtl="0"/>
          <a:r>
            <a:rPr lang="en-US" sz="1100">
              <a:solidFill>
                <a:schemeClr val="dk1"/>
              </a:solidFill>
              <a:effectLst/>
              <a:latin typeface="+mn-lt"/>
              <a:ea typeface="+mn-ea"/>
              <a:cs typeface="+mn-cs"/>
            </a:rPr>
            <a:t>⚠️ </a:t>
          </a:r>
          <a:r>
            <a:rPr lang="en-US" sz="1100" b="1">
              <a:solidFill>
                <a:schemeClr val="dk1"/>
              </a:solidFill>
              <a:effectLst/>
              <a:latin typeface="+mn-lt"/>
              <a:ea typeface="+mn-ea"/>
              <a:cs typeface="+mn-cs"/>
            </a:rPr>
            <a:t>Crucial Step:</a:t>
          </a:r>
          <a:r>
            <a:rPr lang="en-US" sz="1100">
              <a:solidFill>
                <a:schemeClr val="dk1"/>
              </a:solidFill>
              <a:effectLst/>
              <a:latin typeface="+mn-lt"/>
              <a:ea typeface="+mn-ea"/>
              <a:cs typeface="+mn-cs"/>
            </a:rPr>
            <a:t> Once the rules are generated with the help of this prompt, they must be analyzed by the user in order to optimize them.</a:t>
          </a:r>
        </a:p>
        <a:p>
          <a:endParaRPr lang="en-US" sz="1100"/>
        </a:p>
        <a:p>
          <a:pPr rtl="0"/>
          <a:r>
            <a:rPr lang="en-US" sz="1100">
              <a:solidFill>
                <a:schemeClr val="dk1"/>
              </a:solidFill>
              <a:effectLst/>
              <a:latin typeface="+mn-lt"/>
              <a:ea typeface="+mn-ea"/>
              <a:cs typeface="+mn-cs"/>
            </a:rPr>
            <a:t>The text strings in the second column of the Phase 2 output may include IF conditionals, as seen in the following example:</a:t>
          </a:r>
        </a:p>
        <a:p>
          <a:pPr rtl="0"/>
          <a:endParaRPr lang="en-US" sz="1100">
            <a:solidFill>
              <a:schemeClr val="dk1"/>
            </a:solidFill>
            <a:effectLst/>
            <a:latin typeface="+mn-lt"/>
            <a:ea typeface="+mn-ea"/>
            <a:cs typeface="+mn-cs"/>
          </a:endParaRPr>
        </a:p>
        <a:p>
          <a:pPr rtl="0"/>
          <a:r>
            <a:rPr lang="en-US" sz="1100">
              <a:solidFill>
                <a:schemeClr val="dk1"/>
              </a:solidFill>
              <a:effectLst/>
              <a:latin typeface="+mn-lt"/>
              <a:ea typeface="+mn-ea"/>
              <a:cs typeface="+mn-cs"/>
            </a:rPr>
            <a:t>This: " &amp; IF(F9&gt;=10, "Monetary values formatted with '$', commas, 2 decimals using f-strings.", "Print raw numeric outputs directly without forcing custom monetary formatting structures yet.")&amp;" | " &amp;</a:t>
          </a:r>
        </a:p>
        <a:p>
          <a:pPr rtl="0"/>
          <a:endParaRPr lang="en-US" sz="1100">
            <a:solidFill>
              <a:schemeClr val="dk1"/>
            </a:solidFill>
            <a:effectLst/>
            <a:latin typeface="+mn-lt"/>
            <a:ea typeface="+mn-ea"/>
            <a:cs typeface="+mn-cs"/>
          </a:endParaRPr>
        </a:p>
        <a:p>
          <a:pPr rtl="0"/>
          <a:r>
            <a:rPr lang="en-US" sz="1100">
              <a:solidFill>
                <a:schemeClr val="dk1"/>
              </a:solidFill>
              <a:effectLst/>
              <a:latin typeface="+mn-lt"/>
              <a:ea typeface="+mn-ea"/>
              <a:cs typeface="+mn-cs"/>
            </a:rPr>
            <a:t>You must ensure that each line begins with a text string. In this example, it starts with (This: ). At the end, the line may contain plain text or plain text followed by ( | " &amp;). If the line ends with a function, it must conclude with (&amp;" | " &amp;) as shown in the following example:</a:t>
          </a:r>
        </a:p>
        <a:p>
          <a:pPr rtl="0"/>
          <a:endParaRPr lang="en-US" sz="1100">
            <a:solidFill>
              <a:schemeClr val="dk1"/>
            </a:solidFill>
            <a:effectLst/>
            <a:latin typeface="+mn-lt"/>
            <a:ea typeface="+mn-ea"/>
            <a:cs typeface="+mn-cs"/>
          </a:endParaRPr>
        </a:p>
        <a:p>
          <a:pPr rtl="0"/>
          <a:r>
            <a:rPr lang="en-US" sz="1100">
              <a:solidFill>
                <a:schemeClr val="dk1"/>
              </a:solidFill>
              <a:effectLst/>
              <a:latin typeface="+mn-lt"/>
              <a:ea typeface="+mn-ea"/>
              <a:cs typeface="+mn-cs"/>
            </a:rPr>
            <a:t>This: " &amp; IF(F9&gt;=10, "You MUST format output strings elegantly using f-strings natively.", "CRITICAL PROHIBITION: Do NOT use f-strings (f""..."") or any advanced text formatting methods yet. Use basic print() with multiple arguments separated by commas for text labels and variables.")&amp;" | " &amp;.</a:t>
          </a:r>
        </a:p>
        <a:p>
          <a:pPr rtl="0"/>
          <a:endParaRPr lang="en-US" sz="1100">
            <a:solidFill>
              <a:schemeClr val="dk1"/>
            </a:solidFill>
            <a:effectLst/>
            <a:latin typeface="+mn-lt"/>
            <a:ea typeface="+mn-ea"/>
            <a:cs typeface="+mn-cs"/>
          </a:endParaRPr>
        </a:p>
        <a:p>
          <a:pPr rtl="0"/>
          <a:r>
            <a:rPr lang="en-US" sz="1100">
              <a:solidFill>
                <a:schemeClr val="dk1"/>
              </a:solidFill>
              <a:effectLst/>
              <a:latin typeface="+mn-lt"/>
              <a:ea typeface="+mn-ea"/>
              <a:cs typeface="+mn-cs"/>
            </a:rPr>
            <a:t>By following this format, the formula in Column E will correctly adjust the arguments from Column D to ensure they have the proper structure within the final formula generated in the green cell range of Column E.</a:t>
          </a:r>
        </a:p>
        <a:p>
          <a:pPr rtl="0"/>
          <a:r>
            <a:rPr lang="en-US" sz="1100">
              <a:solidFill>
                <a:schemeClr val="dk1"/>
              </a:solidFill>
              <a:effectLst/>
              <a:latin typeface="+mn-lt"/>
              <a:ea typeface="+mn-ea"/>
              <a:cs typeface="+mn-cs"/>
            </a:rPr>
            <a:t>Please keep in mind that each line acts as an argument for a simple concatenation.</a:t>
          </a:r>
        </a:p>
        <a:p>
          <a:endParaRPr lang="en-US" sz="1100"/>
        </a:p>
        <a:p>
          <a:r>
            <a:rPr lang="en-US" sz="1100" b="1"/>
            <a:t>Cell References</a:t>
          </a:r>
        </a:p>
        <a:p>
          <a:r>
            <a:rPr lang="en-US" sz="1100"/>
            <a:t>A9 Max Lines</a:t>
          </a:r>
        </a:p>
        <a:p>
          <a:r>
            <a:rPr lang="en-US" sz="1100"/>
            <a:t>D9 Cantidad Ejemplos</a:t>
          </a:r>
        </a:p>
        <a:p>
          <a:r>
            <a:rPr lang="en-US" sz="1100"/>
            <a:t>F9 #</a:t>
          </a:r>
        </a:p>
        <a:p>
          <a:r>
            <a:rPr lang="en-US" sz="1100"/>
            <a:t>G9 Level</a:t>
          </a:r>
        </a:p>
        <a:p>
          <a:r>
            <a:rPr lang="en-US" sz="1100"/>
            <a:t>H9 Type</a:t>
          </a:r>
        </a:p>
        <a:p>
          <a:r>
            <a:rPr lang="en-US" sz="1100"/>
            <a:t>I9 Topic for AI</a:t>
          </a:r>
        </a:p>
        <a:p>
          <a:r>
            <a:rPr lang="en-US" sz="1100"/>
            <a:t>J9 Topic Name</a:t>
          </a:r>
        </a:p>
        <a:p>
          <a:r>
            <a:rPr lang="en-US" sz="1100"/>
            <a:t>B6 Language</a:t>
          </a:r>
        </a:p>
        <a:p>
          <a:r>
            <a:rPr lang="en-US" sz="1100"/>
            <a:t>I2 Learning Now Name</a:t>
          </a:r>
        </a:p>
        <a:p>
          <a:r>
            <a:rPr lang="en-US" sz="1100"/>
            <a:t>I3 Target Library</a:t>
          </a:r>
        </a:p>
        <a:p>
          <a:r>
            <a:rPr lang="en-US" sz="1100"/>
            <a:t>AE7 Seed Context</a:t>
          </a:r>
        </a:p>
        <a:p>
          <a:r>
            <a:rPr lang="en-US" sz="1100"/>
            <a:t>Z9 Projects Formula Stage 1</a:t>
          </a:r>
        </a:p>
        <a:p>
          <a:r>
            <a:rPr lang="en-US" sz="1100"/>
            <a:t>AA Projects Formula Stage 2</a:t>
          </a:r>
        </a:p>
        <a:p>
          <a:r>
            <a:rPr lang="en-US" sz="1100"/>
            <a:t>AB Projects Formula Stage 3</a:t>
          </a:r>
        </a:p>
        <a:p>
          <a:r>
            <a:rPr lang="en-US" sz="1100"/>
            <a:t>AC Projects Formula Stage 4</a:t>
          </a:r>
        </a:p>
        <a:p>
          <a:r>
            <a:rPr lang="en-US" sz="1100"/>
            <a:t>AD Projects Formula Stage 5</a:t>
          </a:r>
        </a:p>
        <a:p>
          <a:r>
            <a:rPr lang="en-US" sz="1100"/>
            <a:t>AJ Manual Variable For Specific Topic</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228600</xdr:colOff>
      <xdr:row>2</xdr:row>
      <xdr:rowOff>19048</xdr:rowOff>
    </xdr:from>
    <xdr:to>
      <xdr:col>15</xdr:col>
      <xdr:colOff>504826</xdr:colOff>
      <xdr:row>88</xdr:row>
      <xdr:rowOff>19050</xdr:rowOff>
    </xdr:to>
    <xdr:sp macro="" textlink="">
      <xdr:nvSpPr>
        <xdr:cNvPr id="2" name="TextBox 1">
          <a:extLst>
            <a:ext uri="{FF2B5EF4-FFF2-40B4-BE49-F238E27FC236}">
              <a16:creationId xmlns:a16="http://schemas.microsoft.com/office/drawing/2014/main" id="{65E9E2DC-F1B9-46DB-91F7-2A8C2B794FF4}"/>
            </a:ext>
          </a:extLst>
        </xdr:cNvPr>
        <xdr:cNvSpPr txBox="1"/>
      </xdr:nvSpPr>
      <xdr:spPr>
        <a:xfrm>
          <a:off x="13620750" y="666748"/>
          <a:ext cx="5762626" cy="1691640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You are an expert prompt engineer specialized in creating strict, precise, and effective code generation constraints for LLMs across different programming languages.</a:t>
          </a:r>
        </a:p>
        <a:p>
          <a:endParaRPr lang="en-US" sz="1100"/>
        </a:p>
        <a:p>
          <a:r>
            <a:rPr lang="en-US" sz="1100"/>
            <a:t>Your task is to generate a fresh set of rules in [BRACKETED_TAG] format for the Target Language and Target Library/Ecosystem.</a:t>
          </a:r>
        </a:p>
        <a:p>
          <a:endParaRPr lang="en-US" sz="1100"/>
        </a:p>
        <a:p>
          <a:r>
            <a:rPr lang="en-US" sz="1100"/>
            <a:t>STRUCTURAL REFERENCE &amp; STYLE GUIDE:</a:t>
          </a:r>
        </a:p>
        <a:p>
          <a:r>
            <a:rPr lang="en-US" sz="1100"/>
            <a:t>Observe the examples at the end of this prompt to understand the required format, strictness, and conciseness.</a:t>
          </a:r>
        </a:p>
        <a:p>
          <a:r>
            <a:rPr lang="en-US" sz="1100"/>
            <a:t>- Observe the format: [TAG] followed by a direct instructional description.</a:t>
          </a:r>
        </a:p>
        <a:p>
          <a:r>
            <a:rPr lang="en-US" sz="1100"/>
            <a:t>- Observe the level of strictness.</a:t>
          </a:r>
        </a:p>
        <a:p>
          <a:r>
            <a:rPr lang="en-US" sz="1100"/>
            <a:t>- DO NOT translate, copy, adapt, or derive the content of these specific examples. They belong to a different paradigm. Create completely original rules tailored to the Target Language.</a:t>
          </a:r>
        </a:p>
        <a:p>
          <a:endParaRPr lang="en-US" sz="1100"/>
        </a:p>
        <a:p>
          <a:r>
            <a:rPr lang="en-US" sz="1100"/>
            <a:t>CRITICAL INSTRUCTIONS FOR GENERATING RULES:</a:t>
          </a:r>
        </a:p>
        <a:p>
          <a:r>
            <a:rPr lang="en-US" sz="1100"/>
            <a:t>1. Create ORIGINAL rules tailored to the Target Language's paradigms, syntax, and best practices.</a:t>
          </a:r>
        </a:p>
        <a:p>
          <a:r>
            <a:rPr lang="en-US" sz="1100"/>
            <a:t>2. For the phase 2, write all rule descriptions in clear, concise English. Optimize for another LLM to understand and follow precisely. The human is assumed to understand technical constraints.</a:t>
          </a:r>
        </a:p>
        <a:p>
          <a:r>
            <a:rPr lang="en-US" sz="1100"/>
            <a:t>3. Make each rule description as short as possible while remaining unambiguous and fully actionable for an LLM. Remove all unnecessary words. Be extremely concise.</a:t>
          </a:r>
        </a:p>
        <a:p>
          <a:r>
            <a:rPr lang="en-US" sz="1100"/>
            <a:t>4. Make the rules strict. Use strong language such as: MUST, MUST NOT, PROHIBITED, NEVER, ALWAYS, MAXIMUM, etc.</a:t>
          </a:r>
        </a:p>
        <a:p>
          <a:r>
            <a:rPr lang="en-US" sz="1100"/>
            <a:t>5. Include a strong [CODE CONSTRAINTS] rule. This rule should cover: required elements (internal sample data, intermediate steps, final output), strict executable line limit, and overall code structure requirements.</a:t>
          </a:r>
        </a:p>
        <a:p>
          <a:r>
            <a:rPr lang="en-US" sz="1100"/>
            <a:t>6. Do limit the max number of rules. At the end you will find the Max Number Of Rules you can create.</a:t>
          </a:r>
        </a:p>
        <a:p>
          <a:r>
            <a:rPr lang="en-US" sz="1100"/>
            <a:t>7. If Additional Constraint is provided, address it explicitly, preferably with its own dedicated rule.</a:t>
          </a:r>
        </a:p>
        <a:p>
          <a:r>
            <a:rPr lang="en-US" sz="1100"/>
            <a:t>8. Do NOT include any conditional logic (no "if level", no "depending on difficulty").</a:t>
          </a:r>
        </a:p>
        <a:p>
          <a:r>
            <a:rPr lang="en-US" sz="1100"/>
            <a:t>9. CONTEXT-SPECIFIC FOCUS: You MUST read the [Type of Prompt Needed] variable and adapt the generated rules strictly to its specific paradigm:</a:t>
          </a:r>
        </a:p>
        <a:p>
          <a:r>
            <a:rPr lang="en-US" sz="1100"/>
            <a:t>   - IF [TOPICS]: Generate rules for hyper-atomic, single-concept micro-learning. Mandate flat, linear top-level execution flows (no entry-point boilerplate like `main()`). Ban complex accessory logic. Limit strictly to 15 lines max. </a:t>
          </a:r>
        </a:p>
        <a:p>
          <a:r>
            <a:rPr lang="en-US" sz="1100"/>
            <a:t>   - IF [PROJECTS]: Generate rules for real-world, multi-step workflows. Mandate modular architecture with a clear entry point function (e.g., `main()`). Require visual block separators, strict documentation (docstrings/comments), and robust external file handling. Ban OOP/classes unless explicitly specified. Line limit: 25-100 lines.</a:t>
          </a:r>
        </a:p>
        <a:p>
          <a:r>
            <a:rPr lang="en-US" sz="1100"/>
            <a:t>   - IF [MENTOR]: Do NOT generate rules for writing new code. Generate rules for EVALUATING student code. Mandate the "Minimal Intervention Rule" (fix only the syntax/logic error, preserve the student's original architecture). Mandate language-specific idiomatic quality standards (e.g., the equivalent of PEP 8) and pedagogical Socratic correction methods.</a:t>
          </a:r>
        </a:p>
        <a:p>
          <a:r>
            <a:rPr lang="en-US" sz="1100"/>
            <a:t>10. CRITICAL FORMATTING RULE: When you need to represent double quotes inside a rule description, you MUST use single quotes ('') instead of escaped double quotes to ensure compatibility with CSV formatting.</a:t>
          </a:r>
        </a:p>
        <a:p>
          <a:endParaRPr lang="en-US" sz="1100"/>
        </a:p>
        <a:p>
          <a:r>
            <a:rPr lang="en-US" sz="1100"/>
            <a:t>All rule descriptions must be written in English, regardless of the Interaction Language.</a:t>
          </a:r>
        </a:p>
        <a:p>
          <a:endParaRPr lang="en-US" sz="1100"/>
        </a:p>
        <a:p>
          <a:r>
            <a:rPr lang="en-US" sz="1100"/>
            <a:t>The rules are for generating short educational code examples. Therefore, the rules must enforce:</a:t>
          </a:r>
        </a:p>
        <a:p>
          <a:r>
            <a:rPr lang="en-US" sz="1100"/>
            <a:t>- Use of realistic internal sample data</a:t>
          </a:r>
        </a:p>
        <a:p>
          <a:r>
            <a:rPr lang="en-US" sz="1100"/>
            <a:t>- Clear demonstration of key intermediate steps and final result</a:t>
          </a:r>
        </a:p>
        <a:p>
          <a:r>
            <a:rPr lang="en-US" sz="1100"/>
            <a:t>- Strict limit on executable lines of code</a:t>
          </a:r>
        </a:p>
        <a:p>
          <a:r>
            <a:rPr lang="en-US" sz="1100"/>
            <a:t>- Idiomatic structure and patterns of the target language</a:t>
          </a:r>
        </a:p>
        <a:p>
          <a:r>
            <a:rPr lang="en-US" sz="1100"/>
            <a:t>- Safe and explicit data/result handling</a:t>
          </a:r>
        </a:p>
        <a:p>
          <a:endParaRPr lang="en-US" sz="1100"/>
        </a:p>
        <a:p>
          <a:r>
            <a:rPr lang="en-US" sz="1100"/>
            <a:t>Prioritize a strong [CODE CONSTRAINTS] rule and other rules that enforce clarity, strictness, and good practices for LLM-generated code examples.</a:t>
          </a:r>
        </a:p>
        <a:p>
          <a:endParaRPr lang="en-US" sz="1100"/>
        </a:p>
        <a:p>
          <a:r>
            <a:rPr lang="en-US" sz="1100"/>
            <a:t>### EXECUTION PROTOCOL (2-STAGE PROCESS)</a:t>
          </a:r>
        </a:p>
        <a:p>
          <a:endParaRPr lang="en-US" sz="1100"/>
        </a:p>
        <a:p>
          <a:r>
            <a:rPr lang="en-US" sz="1100"/>
            <a:t>You MUST execute this task strictly in two sequential phases. Do NOT output the final table in Phase 1.</a:t>
          </a:r>
        </a:p>
        <a:p>
          <a:endParaRPr lang="en-US" sz="1100"/>
        </a:p>
        <a:p>
          <a:r>
            <a:rPr lang="en-US" sz="1100"/>
            <a:t>#### PHASE 1: Paradigm Analysis &amp; Alignment (CURRENT STEP)</a:t>
          </a:r>
        </a:p>
        <a:p>
          <a:r>
            <a:rPr lang="en-US" sz="1100"/>
            <a:t>Analyze the Target Language and Ecosystem. Output a brief, highly technical report containing:</a:t>
          </a:r>
        </a:p>
        <a:p>
          <a:r>
            <a:rPr lang="en-US" sz="1100"/>
            <a:t>1. **Paradigm Shift Analysis:** 3 bullet points explaining the core differences in syntax, architecture, and idiomatic patterns compared to standard scripting (e.g., functional vs OOP, memory management, concurrency models).</a:t>
          </a:r>
        </a:p>
        <a:p>
          <a:r>
            <a:rPr lang="en-US" sz="1100"/>
            <a:t>2. **Proposed Rule Focus:** A brief summary of what specific constraints you plan to create to enforce best practices for this specific ecosystem.</a:t>
          </a:r>
        </a:p>
        <a:p>
          <a:r>
            <a:rPr lang="en-US" sz="1100"/>
            <a:t>3. **Architectural Questions:** Ask me 1 to 3 targeted, multiple-choice or yes/no questions to refine the strictness of the rules (e.g., "Should we enforce strict typing?"). For each question, you MUST explicitly state a default behavior that you will adopt if I do not provide a specific response (e.g., "Option A/B? Default: If no response, I will adopt B").</a:t>
          </a:r>
        </a:p>
        <a:p>
          <a:r>
            <a:rPr lang="en-US" sz="1100"/>
            <a:t>4. **Call to Action:** End exactly with: *"Please provide your preferences or type 'Proceed' to generate the final rule table."*</a:t>
          </a:r>
        </a:p>
        <a:p>
          <a:endParaRPr lang="en-US" sz="1100"/>
        </a:p>
        <a:p>
          <a:r>
            <a:rPr lang="en-US" sz="1100"/>
            <a:t>#### PHASE 2: Final Rule Generation (WAIT FOR MY COMMAND)</a:t>
          </a:r>
        </a:p>
        <a:p>
          <a:r>
            <a:rPr lang="en-US" sz="1100"/>
            <a:t>ONLY after I reply with my preferences or type "Proceed", you will output the rules in a clean markdown table with exactly two columns:</a:t>
          </a:r>
        </a:p>
        <a:p>
          <a:endParaRPr lang="en-US" sz="1100"/>
        </a:p>
        <a:p>
          <a:r>
            <a:rPr lang="en-US" sz="1100"/>
            <a:t>| Tag | Description |</a:t>
          </a:r>
        </a:p>
        <a:p>
          <a:r>
            <a:rPr lang="en-US" sz="1100"/>
            <a:t>|-----|-------------|</a:t>
          </a:r>
        </a:p>
        <a:p>
          <a:r>
            <a:rPr lang="en-US" sz="1100"/>
            <a:t>| [TAG1] | Short rule text here |</a:t>
          </a:r>
        </a:p>
        <a:p>
          <a:r>
            <a:rPr lang="en-US" sz="1100"/>
            <a:t>| [TAG2] | Short rule text here |</a:t>
          </a:r>
        </a:p>
        <a:p>
          <a:endParaRPr lang="en-US" sz="1100"/>
        </a:p>
        <a:p>
          <a:r>
            <a:rPr lang="en-US" sz="1100"/>
            <a:t>Do not add any text before or after the table in Phase 2. Output ONLY the markdown table.</a:t>
          </a:r>
        </a:p>
        <a:p>
          <a:endParaRPr lang="en-US" sz="1100"/>
        </a:p>
        <a:p>
          <a:r>
            <a:rPr lang="en-US" sz="1100"/>
            <a:t>---</a:t>
          </a:r>
        </a:p>
        <a:p>
          <a:r>
            <a:rPr lang="en-US" sz="1100"/>
            <a:t>Generate PHASE 1 for the following parameters:</a:t>
          </a:r>
        </a:p>
        <a:p>
          <a:endParaRPr lang="en-US" sz="1100"/>
        </a:p>
        <a:p>
          <a:r>
            <a:rPr lang="en-US" sz="1100"/>
            <a:t>Target Programming Language: [INSERT PROGRAMMING LANGUAGE]</a:t>
          </a:r>
        </a:p>
        <a:p>
          <a:r>
            <a:rPr lang="en-US" sz="1100"/>
            <a:t>Target Library/Ecosystem: [INSERT LIBRARY]</a:t>
          </a:r>
        </a:p>
        <a:p>
          <a:r>
            <a:rPr lang="en-US" sz="1100"/>
            <a:t>Additional Constraint (Optional): [INSERT EXTRA PARADIGM SHIFT]</a:t>
          </a:r>
        </a:p>
        <a:p>
          <a:r>
            <a:rPr lang="en-US" sz="1100"/>
            <a:t>Language for Response in Phase 1: [INSERT LANGUAGE]</a:t>
          </a:r>
        </a:p>
        <a:p>
          <a:r>
            <a:rPr lang="en-US" sz="1100"/>
            <a:t>Type of Prompt Needed: [TOPICS / PROJECTS / MENTOR]</a:t>
          </a:r>
        </a:p>
        <a:p>
          <a:r>
            <a:rPr lang="en-US" sz="1100"/>
            <a:t>Max Number Of Rules: [INSERT A NUMBER]</a:t>
          </a:r>
        </a:p>
        <a:p>
          <a:r>
            <a:rPr lang="en-US" sz="1100"/>
            <a:t>Example Rules: [INSERT HERE BELOW THE REFERENCE RULES]</a:t>
          </a:r>
        </a:p>
      </xdr:txBody>
    </xdr:sp>
    <xdr:clientData/>
  </xdr:twoCellAnchor>
  <xdr:twoCellAnchor>
    <xdr:from>
      <xdr:col>16</xdr:col>
      <xdr:colOff>180975</xdr:colOff>
      <xdr:row>1</xdr:row>
      <xdr:rowOff>428625</xdr:rowOff>
    </xdr:from>
    <xdr:to>
      <xdr:col>27</xdr:col>
      <xdr:colOff>571500</xdr:colOff>
      <xdr:row>78</xdr:row>
      <xdr:rowOff>76200</xdr:rowOff>
    </xdr:to>
    <xdr:sp macro="" textlink="">
      <xdr:nvSpPr>
        <xdr:cNvPr id="3" name="TextBox 2">
          <a:extLst>
            <a:ext uri="{FF2B5EF4-FFF2-40B4-BE49-F238E27FC236}">
              <a16:creationId xmlns:a16="http://schemas.microsoft.com/office/drawing/2014/main" id="{209859B9-C6B8-4C4F-B3BF-A2C1EFAE93DE}"/>
            </a:ext>
          </a:extLst>
        </xdr:cNvPr>
        <xdr:cNvSpPr txBox="1"/>
      </xdr:nvSpPr>
      <xdr:spPr>
        <a:xfrm>
          <a:off x="19669125" y="619125"/>
          <a:ext cx="7096125" cy="14849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a:r>
            <a:rPr lang="en-US" sz="1100" b="1">
              <a:solidFill>
                <a:schemeClr val="dk1"/>
              </a:solidFill>
              <a:effectLst/>
              <a:latin typeface="+mn-lt"/>
              <a:ea typeface="+mn-ea"/>
              <a:cs typeface="+mn-cs"/>
            </a:rPr>
            <a:t>⚙️ Documentation: Universal Rule Generator Meta-Prompt (Topics / Projects / Mentor)</a:t>
          </a:r>
        </a:p>
        <a:p>
          <a:pPr rtl="0"/>
          <a:r>
            <a:rPr lang="en-US" sz="1100" b="1">
              <a:solidFill>
                <a:schemeClr val="dk1"/>
              </a:solidFill>
              <a:effectLst/>
              <a:latin typeface="+mn-lt"/>
              <a:ea typeface="+mn-ea"/>
              <a:cs typeface="+mn-cs"/>
            </a:rPr>
            <a:t>📌 Objective</a:t>
          </a:r>
        </a:p>
        <a:p>
          <a:pPr rtl="0"/>
          <a:r>
            <a:rPr lang="en-US" sz="1100">
              <a:solidFill>
                <a:schemeClr val="dk1"/>
              </a:solidFill>
              <a:effectLst/>
              <a:latin typeface="+mn-lt"/>
              <a:ea typeface="+mn-ea"/>
              <a:cs typeface="+mn-cs"/>
            </a:rPr>
            <a:t>This meta-prompt functions as a centralized, high-precision </a:t>
          </a:r>
          <a:r>
            <a:rPr lang="en-US" sz="1100" b="1">
              <a:solidFill>
                <a:schemeClr val="dk1"/>
              </a:solidFill>
              <a:effectLst/>
              <a:latin typeface="+mn-lt"/>
              <a:ea typeface="+mn-ea"/>
              <a:cs typeface="+mn-cs"/>
            </a:rPr>
            <a:t>Constraint Compiler</a:t>
          </a:r>
          <a:r>
            <a:rPr lang="en-US" sz="1100">
              <a:solidFill>
                <a:schemeClr val="dk1"/>
              </a:solidFill>
              <a:effectLst/>
              <a:latin typeface="+mn-lt"/>
              <a:ea typeface="+mn-ea"/>
              <a:cs typeface="+mn-cs"/>
            </a:rPr>
            <a:t> for the Coding5s ecosystem. Its primary objective is to dynamically analyze any target programming language or framework and translate its native idiomatic syntax into a strict, optimized set of bracketed rule constraints ([TAG]).</a:t>
          </a:r>
        </a:p>
        <a:p>
          <a:pPr rtl="0"/>
          <a:r>
            <a:rPr lang="en-US" sz="1100">
              <a:solidFill>
                <a:schemeClr val="dk1"/>
              </a:solidFill>
              <a:effectLst/>
              <a:latin typeface="+mn-lt"/>
              <a:ea typeface="+mn-ea"/>
              <a:cs typeface="+mn-cs"/>
            </a:rPr>
            <a:t>By switching a single parameter (Type of Prompt Needed), the prompt adapts its underlying logical core to output rule tables tailored for either </a:t>
          </a:r>
          <a:r>
            <a:rPr lang="en-US" sz="1100" b="1">
              <a:solidFill>
                <a:schemeClr val="dk1"/>
              </a:solidFill>
              <a:effectLst/>
              <a:latin typeface="+mn-lt"/>
              <a:ea typeface="+mn-ea"/>
              <a:cs typeface="+mn-cs"/>
            </a:rPr>
            <a:t>Topics</a:t>
          </a:r>
          <a:r>
            <a:rPr lang="en-US" sz="1100">
              <a:solidFill>
                <a:schemeClr val="dk1"/>
              </a:solidFill>
              <a:effectLst/>
              <a:latin typeface="+mn-lt"/>
              <a:ea typeface="+mn-ea"/>
              <a:cs typeface="+mn-cs"/>
            </a:rPr>
            <a:t> (atomic micro-learning), </a:t>
          </a:r>
          <a:r>
            <a:rPr lang="en-US" sz="1100" b="1">
              <a:solidFill>
                <a:schemeClr val="dk1"/>
              </a:solidFill>
              <a:effectLst/>
              <a:latin typeface="+mn-lt"/>
              <a:ea typeface="+mn-ea"/>
              <a:cs typeface="+mn-cs"/>
            </a:rPr>
            <a:t>Projects</a:t>
          </a:r>
          <a:r>
            <a:rPr lang="en-US" sz="1100">
              <a:solidFill>
                <a:schemeClr val="dk1"/>
              </a:solidFill>
              <a:effectLst/>
              <a:latin typeface="+mn-lt"/>
              <a:ea typeface="+mn-ea"/>
              <a:cs typeface="+mn-cs"/>
            </a:rPr>
            <a:t> (modular application workflows), or </a:t>
          </a:r>
          <a:r>
            <a:rPr lang="en-US" sz="1100" b="1">
              <a:solidFill>
                <a:schemeClr val="dk1"/>
              </a:solidFill>
              <a:effectLst/>
              <a:latin typeface="+mn-lt"/>
              <a:ea typeface="+mn-ea"/>
              <a:cs typeface="+mn-cs"/>
            </a:rPr>
            <a:t>Mentors</a:t>
          </a:r>
          <a:r>
            <a:rPr lang="en-US" sz="1100">
              <a:solidFill>
                <a:schemeClr val="dk1"/>
              </a:solidFill>
              <a:effectLst/>
              <a:latin typeface="+mn-lt"/>
              <a:ea typeface="+mn-ea"/>
              <a:cs typeface="+mn-cs"/>
            </a:rPr>
            <a:t> (pedagogical code evaluation).</a:t>
          </a:r>
        </a:p>
        <a:p>
          <a:pPr rtl="0"/>
          <a:r>
            <a:rPr lang="en-US" sz="1100" b="1">
              <a:solidFill>
                <a:schemeClr val="dk1"/>
              </a:solidFill>
              <a:effectLst/>
              <a:latin typeface="+mn-lt"/>
              <a:ea typeface="+mn-ea"/>
              <a:cs typeface="+mn-cs"/>
            </a:rPr>
            <a:t>🧠 Core Mechanics &amp; Functional Architecture</a:t>
          </a:r>
        </a:p>
        <a:p>
          <a:pPr rtl="0"/>
          <a:r>
            <a:rPr lang="en-US" sz="1100" b="1">
              <a:solidFill>
                <a:schemeClr val="dk1"/>
              </a:solidFill>
              <a:effectLst/>
              <a:latin typeface="+mn-lt"/>
              <a:ea typeface="+mn-ea"/>
              <a:cs typeface="+mn-cs"/>
            </a:rPr>
            <a:t>1. Dynamic Polymorphism (The Auto-Selector)</a:t>
          </a:r>
        </a:p>
        <a:p>
          <a:pPr rtl="0"/>
          <a:r>
            <a:rPr lang="en-US" sz="1100">
              <a:solidFill>
                <a:schemeClr val="dk1"/>
              </a:solidFill>
              <a:effectLst/>
              <a:latin typeface="+mn-lt"/>
              <a:ea typeface="+mn-ea"/>
              <a:cs typeface="+mn-cs"/>
            </a:rPr>
            <a:t>The prompt leverages an internal conditional routing mechanism (Instruction #9). Instead of maintaining three separate prompts, it alters its behavioral expectations based on the Type of Prompt Needed token:</a:t>
          </a:r>
        </a:p>
        <a:p>
          <a:pPr rtl="0"/>
          <a:r>
            <a:rPr lang="en-US" sz="1100" b="1">
              <a:solidFill>
                <a:schemeClr val="dk1"/>
              </a:solidFill>
              <a:effectLst/>
              <a:latin typeface="+mn-lt"/>
              <a:ea typeface="+mn-ea"/>
              <a:cs typeface="+mn-cs"/>
            </a:rPr>
            <a:t>[TOPICS] mode:</a:t>
          </a:r>
          <a:r>
            <a:rPr lang="en-US" sz="1100">
              <a:solidFill>
                <a:schemeClr val="dk1"/>
              </a:solidFill>
              <a:effectLst/>
              <a:latin typeface="+mn-lt"/>
              <a:ea typeface="+mn-ea"/>
              <a:cs typeface="+mn-cs"/>
            </a:rPr>
            <a:t> Forces hyper-focused, flat execution scripts limited to 15 lines max.</a:t>
          </a:r>
        </a:p>
        <a:p>
          <a:pPr rtl="0"/>
          <a:r>
            <a:rPr lang="en-US" sz="1100" b="1">
              <a:solidFill>
                <a:schemeClr val="dk1"/>
              </a:solidFill>
              <a:effectLst/>
              <a:latin typeface="+mn-lt"/>
              <a:ea typeface="+mn-ea"/>
              <a:cs typeface="+mn-cs"/>
            </a:rPr>
            <a:t>[PROJECTS] mode:</a:t>
          </a:r>
          <a:r>
            <a:rPr lang="en-US" sz="1100">
              <a:solidFill>
                <a:schemeClr val="dk1"/>
              </a:solidFill>
              <a:effectLst/>
              <a:latin typeface="+mn-lt"/>
              <a:ea typeface="+mn-ea"/>
              <a:cs typeface="+mn-cs"/>
            </a:rPr>
            <a:t> Forces functional modularity (main()), explicit visual block segmentation, file handling protocols, and an expanded 25–100 line limit.</a:t>
          </a:r>
        </a:p>
        <a:p>
          <a:pPr rtl="0"/>
          <a:r>
            <a:rPr lang="en-US" sz="1100" b="1">
              <a:solidFill>
                <a:schemeClr val="dk1"/>
              </a:solidFill>
              <a:effectLst/>
              <a:latin typeface="+mn-lt"/>
              <a:ea typeface="+mn-ea"/>
              <a:cs typeface="+mn-cs"/>
            </a:rPr>
            <a:t>[MENTOR] mode:</a:t>
          </a:r>
          <a:r>
            <a:rPr lang="en-US" sz="1100">
              <a:solidFill>
                <a:schemeClr val="dk1"/>
              </a:solidFill>
              <a:effectLst/>
              <a:latin typeface="+mn-lt"/>
              <a:ea typeface="+mn-ea"/>
              <a:cs typeface="+mn-cs"/>
            </a:rPr>
            <a:t> Shifts completely from </a:t>
          </a:r>
          <a:r>
            <a:rPr lang="en-US" sz="1100" i="1">
              <a:solidFill>
                <a:schemeClr val="dk1"/>
              </a:solidFill>
              <a:effectLst/>
              <a:latin typeface="+mn-lt"/>
              <a:ea typeface="+mn-ea"/>
              <a:cs typeface="+mn-cs"/>
            </a:rPr>
            <a:t>code generation</a:t>
          </a:r>
          <a:r>
            <a:rPr lang="en-US" sz="1100">
              <a:solidFill>
                <a:schemeClr val="dk1"/>
              </a:solidFill>
              <a:effectLst/>
              <a:latin typeface="+mn-lt"/>
              <a:ea typeface="+mn-ea"/>
              <a:cs typeface="+mn-cs"/>
            </a:rPr>
            <a:t> to </a:t>
          </a:r>
          <a:r>
            <a:rPr lang="en-US" sz="1100" i="1">
              <a:solidFill>
                <a:schemeClr val="dk1"/>
              </a:solidFill>
              <a:effectLst/>
              <a:latin typeface="+mn-lt"/>
              <a:ea typeface="+mn-ea"/>
              <a:cs typeface="+mn-cs"/>
            </a:rPr>
            <a:t>code evaluation</a:t>
          </a:r>
          <a:r>
            <a:rPr lang="en-US" sz="1100">
              <a:solidFill>
                <a:schemeClr val="dk1"/>
              </a:solidFill>
              <a:effectLst/>
              <a:latin typeface="+mn-lt"/>
              <a:ea typeface="+mn-ea"/>
              <a:cs typeface="+mn-cs"/>
            </a:rPr>
            <a:t>, enforcing the </a:t>
          </a:r>
          <a:r>
            <a:rPr lang="en-US" sz="1100" b="1">
              <a:solidFill>
                <a:schemeClr val="dk1"/>
              </a:solidFill>
              <a:effectLst/>
              <a:latin typeface="+mn-lt"/>
              <a:ea typeface="+mn-ea"/>
              <a:cs typeface="+mn-cs"/>
            </a:rPr>
            <a:t>Minimal Intervention Rule</a:t>
          </a:r>
          <a:r>
            <a:rPr lang="en-US" sz="1100">
              <a:solidFill>
                <a:schemeClr val="dk1"/>
              </a:solidFill>
              <a:effectLst/>
              <a:latin typeface="+mn-lt"/>
              <a:ea typeface="+mn-ea"/>
              <a:cs typeface="+mn-cs"/>
            </a:rPr>
            <a:t> and Socratic pedagogical frameworks.</a:t>
          </a:r>
        </a:p>
        <a:p>
          <a:pPr rtl="0"/>
          <a:r>
            <a:rPr lang="en-US" sz="1100" b="1">
              <a:solidFill>
                <a:schemeClr val="dk1"/>
              </a:solidFill>
              <a:effectLst/>
              <a:latin typeface="+mn-lt"/>
              <a:ea typeface="+mn-ea"/>
              <a:cs typeface="+mn-cs"/>
            </a:rPr>
            <a:t>2. CSV &amp; Spreadsheet Compatibility Guardrails</a:t>
          </a:r>
        </a:p>
        <a:p>
          <a:pPr rtl="0"/>
          <a:r>
            <a:rPr lang="en-US" sz="1100">
              <a:solidFill>
                <a:schemeClr val="dk1"/>
              </a:solidFill>
              <a:effectLst/>
              <a:latin typeface="+mn-lt"/>
              <a:ea typeface="+mn-ea"/>
              <a:cs typeface="+mn-cs"/>
            </a:rPr>
            <a:t>Instruction #10 enforces a strict character-level constraint: the LLM is explicitly barred from using double quotes (") inside generated descriptions, mandating single quotes (') instead. This prevents string escaping conflicts when the resulting markdown table is copied into spreadsheet cells (Column D) that compile larger formulas.</a:t>
          </a:r>
        </a:p>
        <a:p>
          <a:pPr rtl="0"/>
          <a:r>
            <a:rPr lang="en-US" sz="1100" b="1">
              <a:solidFill>
                <a:schemeClr val="dk1"/>
              </a:solidFill>
              <a:effectLst/>
              <a:latin typeface="+mn-lt"/>
              <a:ea typeface="+mn-ea"/>
              <a:cs typeface="+mn-cs"/>
            </a:rPr>
            <a:t>3. Human-in-the-Loop (HITL) 2-Phase Protocol</a:t>
          </a:r>
        </a:p>
        <a:p>
          <a:pPr rtl="0"/>
          <a:r>
            <a:rPr lang="en-US" sz="1100" b="1">
              <a:solidFill>
                <a:schemeClr val="dk1"/>
              </a:solidFill>
              <a:effectLst/>
              <a:latin typeface="+mn-lt"/>
              <a:ea typeface="+mn-ea"/>
              <a:cs typeface="+mn-cs"/>
            </a:rPr>
            <a:t>Phase 1 (Guardrail/Sanity Check):</a:t>
          </a:r>
          <a:r>
            <a:rPr lang="en-US" sz="1100">
              <a:solidFill>
                <a:schemeClr val="dk1"/>
              </a:solidFill>
              <a:effectLst/>
              <a:latin typeface="+mn-lt"/>
              <a:ea typeface="+mn-ea"/>
              <a:cs typeface="+mn-cs"/>
            </a:rPr>
            <a:t> Forces the LLM to provide a highly technical assessment of the language's paradigm shift and ask 1–3 architectural calibration questions. It establishes an explicit fallback mechanism ("Default: [Option]") to ensure zero friction if execution must be fast-tracked.</a:t>
          </a:r>
        </a:p>
        <a:p>
          <a:pPr rtl="0"/>
          <a:r>
            <a:rPr lang="en-US" sz="1100" b="1">
              <a:solidFill>
                <a:schemeClr val="dk1"/>
              </a:solidFill>
              <a:effectLst/>
              <a:latin typeface="+mn-lt"/>
              <a:ea typeface="+mn-ea"/>
              <a:cs typeface="+mn-cs"/>
            </a:rPr>
            <a:t>Phase 2 (Isolated Output):</a:t>
          </a:r>
          <a:r>
            <a:rPr lang="en-US" sz="1100">
              <a:solidFill>
                <a:schemeClr val="dk1"/>
              </a:solidFill>
              <a:effectLst/>
              <a:latin typeface="+mn-lt"/>
              <a:ea typeface="+mn-ea"/>
              <a:cs typeface="+mn-cs"/>
            </a:rPr>
            <a:t> Ensures a clean, zero-noise Markdown table containing exclusively the Tag and Description columns, removing any conversational filler or pleasantries.</a:t>
          </a:r>
        </a:p>
        <a:p>
          <a:pPr rtl="0"/>
          <a:r>
            <a:rPr lang="en-US" sz="1100" b="1">
              <a:solidFill>
                <a:schemeClr val="dk1"/>
              </a:solidFill>
              <a:effectLst/>
              <a:latin typeface="+mn-lt"/>
              <a:ea typeface="+mn-ea"/>
              <a:cs typeface="+mn-cs"/>
            </a:rPr>
            <a:t>🚀 Execution Workflow &amp; Step-by-Step Instructions</a:t>
          </a:r>
        </a:p>
        <a:p>
          <a:pPr rtl="0"/>
          <a:r>
            <a:rPr lang="en-US" sz="1100" b="1">
              <a:solidFill>
                <a:schemeClr val="dk1"/>
              </a:solidFill>
              <a:effectLst/>
              <a:latin typeface="+mn-lt"/>
              <a:ea typeface="+mn-ea"/>
              <a:cs typeface="+mn-cs"/>
            </a:rPr>
            <a:t>Step 1: Variable Configuration</a:t>
          </a:r>
        </a:p>
        <a:p>
          <a:pPr rtl="0"/>
          <a:r>
            <a:rPr lang="en-US" sz="1100">
              <a:solidFill>
                <a:schemeClr val="dk1"/>
              </a:solidFill>
              <a:effectLst/>
              <a:latin typeface="+mn-lt"/>
              <a:ea typeface="+mn-ea"/>
              <a:cs typeface="+mn-cs"/>
            </a:rPr>
            <a:t>Copy the master prompt template and populate the parameter payload at the very bottom:</a:t>
          </a:r>
        </a:p>
        <a:p>
          <a:pPr rtl="0"/>
          <a:r>
            <a:rPr lang="en-US" sz="1100" b="1">
              <a:solidFill>
                <a:schemeClr val="dk1"/>
              </a:solidFill>
              <a:effectLst/>
              <a:latin typeface="+mn-lt"/>
              <a:ea typeface="+mn-ea"/>
              <a:cs typeface="+mn-cs"/>
            </a:rPr>
            <a:t>Target Programming Language</a:t>
          </a:r>
          <a:r>
            <a:rPr lang="en-US" sz="1100">
              <a:solidFill>
                <a:schemeClr val="dk1"/>
              </a:solidFill>
              <a:effectLst/>
              <a:latin typeface="+mn-lt"/>
              <a:ea typeface="+mn-ea"/>
              <a:cs typeface="+mn-cs"/>
            </a:rPr>
            <a:t>: Specify the language platform (e.g., </a:t>
          </a:r>
          <a:r>
            <a:rPr lang="en-US" sz="1100" i="1">
              <a:solidFill>
                <a:schemeClr val="dk1"/>
              </a:solidFill>
              <a:effectLst/>
              <a:latin typeface="+mn-lt"/>
              <a:ea typeface="+mn-ea"/>
              <a:cs typeface="+mn-cs"/>
            </a:rPr>
            <a:t>Python, Elixir, Rust</a:t>
          </a:r>
          <a:r>
            <a:rPr lang="en-US" sz="1100">
              <a:solidFill>
                <a:schemeClr val="dk1"/>
              </a:solidFill>
              <a:effectLst/>
              <a:latin typeface="+mn-lt"/>
              <a:ea typeface="+mn-ea"/>
              <a:cs typeface="+mn-cs"/>
            </a:rPr>
            <a:t>).</a:t>
          </a:r>
        </a:p>
        <a:p>
          <a:pPr rtl="0"/>
          <a:r>
            <a:rPr lang="en-US" sz="1100" b="1">
              <a:solidFill>
                <a:schemeClr val="dk1"/>
              </a:solidFill>
              <a:effectLst/>
              <a:latin typeface="+mn-lt"/>
              <a:ea typeface="+mn-ea"/>
              <a:cs typeface="+mn-cs"/>
            </a:rPr>
            <a:t>Target Library/Ecosystem</a:t>
          </a:r>
          <a:r>
            <a:rPr lang="en-US" sz="1100">
              <a:solidFill>
                <a:schemeClr val="dk1"/>
              </a:solidFill>
              <a:effectLst/>
              <a:latin typeface="+mn-lt"/>
              <a:ea typeface="+mn-ea"/>
              <a:cs typeface="+mn-cs"/>
            </a:rPr>
            <a:t>: Specify the framework or write </a:t>
          </a:r>
          <a:r>
            <a:rPr lang="en-US" sz="1100" i="1">
              <a:solidFill>
                <a:schemeClr val="dk1"/>
              </a:solidFill>
              <a:effectLst/>
              <a:latin typeface="+mn-lt"/>
              <a:ea typeface="+mn-ea"/>
              <a:cs typeface="+mn-cs"/>
            </a:rPr>
            <a:t>Standard Library</a:t>
          </a:r>
          <a:r>
            <a:rPr lang="en-US" sz="1100">
              <a:solidFill>
                <a:schemeClr val="dk1"/>
              </a:solidFill>
              <a:effectLst/>
              <a:latin typeface="+mn-lt"/>
              <a:ea typeface="+mn-ea"/>
              <a:cs typeface="+mn-cs"/>
            </a:rPr>
            <a:t> if none (e.g., </a:t>
          </a:r>
          <a:r>
            <a:rPr lang="en-US" sz="1100" i="1">
              <a:solidFill>
                <a:schemeClr val="dk1"/>
              </a:solidFill>
              <a:effectLst/>
              <a:latin typeface="+mn-lt"/>
              <a:ea typeface="+mn-ea"/>
              <a:cs typeface="+mn-cs"/>
            </a:rPr>
            <a:t>Pandas, Phoenix, Actix-web</a:t>
          </a:r>
          <a:r>
            <a:rPr lang="en-US" sz="1100">
              <a:solidFill>
                <a:schemeClr val="dk1"/>
              </a:solidFill>
              <a:effectLst/>
              <a:latin typeface="+mn-lt"/>
              <a:ea typeface="+mn-ea"/>
              <a:cs typeface="+mn-cs"/>
            </a:rPr>
            <a:t>).</a:t>
          </a:r>
        </a:p>
        <a:p>
          <a:pPr rtl="0"/>
          <a:r>
            <a:rPr lang="en-US" sz="1100" b="1">
              <a:solidFill>
                <a:schemeClr val="dk1"/>
              </a:solidFill>
              <a:effectLst/>
              <a:latin typeface="+mn-lt"/>
              <a:ea typeface="+mn-ea"/>
              <a:cs typeface="+mn-cs"/>
            </a:rPr>
            <a:t>Additional Constraint (Optional)</a:t>
          </a:r>
          <a:r>
            <a:rPr lang="en-US" sz="1100">
              <a:solidFill>
                <a:schemeClr val="dk1"/>
              </a:solidFill>
              <a:effectLst/>
              <a:latin typeface="+mn-lt"/>
              <a:ea typeface="+mn-ea"/>
              <a:cs typeface="+mn-cs"/>
            </a:rPr>
            <a:t>: Inject specific environmental, architectural, or logistical limits if necessary.</a:t>
          </a:r>
        </a:p>
        <a:p>
          <a:pPr rtl="0"/>
          <a:r>
            <a:rPr lang="en-US" sz="1100" b="1">
              <a:solidFill>
                <a:schemeClr val="dk1"/>
              </a:solidFill>
              <a:effectLst/>
              <a:latin typeface="+mn-lt"/>
              <a:ea typeface="+mn-ea"/>
              <a:cs typeface="+mn-cs"/>
            </a:rPr>
            <a:t>Language for Response in Phase 1</a:t>
          </a:r>
          <a:r>
            <a:rPr lang="en-US" sz="1100">
              <a:solidFill>
                <a:schemeClr val="dk1"/>
              </a:solidFill>
              <a:effectLst/>
              <a:latin typeface="+mn-lt"/>
              <a:ea typeface="+mn-ea"/>
              <a:cs typeface="+mn-cs"/>
            </a:rPr>
            <a:t>: Choose the language for the technical debate phase (e.g., </a:t>
          </a:r>
          <a:r>
            <a:rPr lang="en-US" sz="1100" i="1">
              <a:solidFill>
                <a:schemeClr val="dk1"/>
              </a:solidFill>
              <a:effectLst/>
              <a:latin typeface="+mn-lt"/>
              <a:ea typeface="+mn-ea"/>
              <a:cs typeface="+mn-cs"/>
            </a:rPr>
            <a:t>Spanish, English</a:t>
          </a:r>
          <a:r>
            <a:rPr lang="en-US" sz="1100">
              <a:solidFill>
                <a:schemeClr val="dk1"/>
              </a:solidFill>
              <a:effectLst/>
              <a:latin typeface="+mn-lt"/>
              <a:ea typeface="+mn-ea"/>
              <a:cs typeface="+mn-cs"/>
            </a:rPr>
            <a:t>). </a:t>
          </a:r>
          <a:r>
            <a:rPr lang="en-US" sz="1100" i="1">
              <a:solidFill>
                <a:schemeClr val="dk1"/>
              </a:solidFill>
              <a:effectLst/>
              <a:latin typeface="+mn-lt"/>
              <a:ea typeface="+mn-ea"/>
              <a:cs typeface="+mn-cs"/>
            </a:rPr>
            <a:t>Note: Phase 2 descriptions will remain in English for target LLM optimization.</a:t>
          </a:r>
          <a:endParaRPr lang="en-US" sz="1100">
            <a:solidFill>
              <a:schemeClr val="dk1"/>
            </a:solidFill>
            <a:effectLst/>
            <a:latin typeface="+mn-lt"/>
            <a:ea typeface="+mn-ea"/>
            <a:cs typeface="+mn-cs"/>
          </a:endParaRPr>
        </a:p>
        <a:p>
          <a:pPr rtl="0"/>
          <a:r>
            <a:rPr lang="en-US" sz="1100" b="1">
              <a:solidFill>
                <a:schemeClr val="dk1"/>
              </a:solidFill>
              <a:effectLst/>
              <a:latin typeface="+mn-lt"/>
              <a:ea typeface="+mn-ea"/>
              <a:cs typeface="+mn-cs"/>
            </a:rPr>
            <a:t>Type of Prompt Needed</a:t>
          </a:r>
          <a:r>
            <a:rPr lang="en-US" sz="1100">
              <a:solidFill>
                <a:schemeClr val="dk1"/>
              </a:solidFill>
              <a:effectLst/>
              <a:latin typeface="+mn-lt"/>
              <a:ea typeface="+mn-ea"/>
              <a:cs typeface="+mn-cs"/>
            </a:rPr>
            <a:t>: Explicitly declare </a:t>
          </a:r>
          <a:r>
            <a:rPr lang="en-US" sz="1100" b="1">
              <a:solidFill>
                <a:schemeClr val="dk1"/>
              </a:solidFill>
              <a:effectLst/>
              <a:latin typeface="+mn-lt"/>
              <a:ea typeface="+mn-ea"/>
              <a:cs typeface="+mn-cs"/>
            </a:rPr>
            <a:t>TOPICS</a:t>
          </a:r>
          <a:r>
            <a:rPr lang="en-US" sz="1100">
              <a:solidFill>
                <a:schemeClr val="dk1"/>
              </a:solidFill>
              <a:effectLst/>
              <a:latin typeface="+mn-lt"/>
              <a:ea typeface="+mn-ea"/>
              <a:cs typeface="+mn-cs"/>
            </a:rPr>
            <a:t>, </a:t>
          </a:r>
          <a:r>
            <a:rPr lang="en-US" sz="1100" b="1">
              <a:solidFill>
                <a:schemeClr val="dk1"/>
              </a:solidFill>
              <a:effectLst/>
              <a:latin typeface="+mn-lt"/>
              <a:ea typeface="+mn-ea"/>
              <a:cs typeface="+mn-cs"/>
            </a:rPr>
            <a:t>PROJECTS</a:t>
          </a:r>
          <a:r>
            <a:rPr lang="en-US" sz="1100">
              <a:solidFill>
                <a:schemeClr val="dk1"/>
              </a:solidFill>
              <a:effectLst/>
              <a:latin typeface="+mn-lt"/>
              <a:ea typeface="+mn-ea"/>
              <a:cs typeface="+mn-cs"/>
            </a:rPr>
            <a:t>, or </a:t>
          </a:r>
          <a:r>
            <a:rPr lang="en-US" sz="1100" b="1">
              <a:solidFill>
                <a:schemeClr val="dk1"/>
              </a:solidFill>
              <a:effectLst/>
              <a:latin typeface="+mn-lt"/>
              <a:ea typeface="+mn-ea"/>
              <a:cs typeface="+mn-cs"/>
            </a:rPr>
            <a:t>MENTOR</a:t>
          </a:r>
          <a:r>
            <a:rPr lang="en-US" sz="1100">
              <a:solidFill>
                <a:schemeClr val="dk1"/>
              </a:solidFill>
              <a:effectLst/>
              <a:latin typeface="+mn-lt"/>
              <a:ea typeface="+mn-ea"/>
              <a:cs typeface="+mn-cs"/>
            </a:rPr>
            <a:t>.</a:t>
          </a:r>
        </a:p>
        <a:p>
          <a:pPr rtl="0"/>
          <a:r>
            <a:rPr lang="en-US" sz="1100" b="1">
              <a:solidFill>
                <a:schemeClr val="dk1"/>
              </a:solidFill>
              <a:effectLst/>
              <a:latin typeface="+mn-lt"/>
              <a:ea typeface="+mn-ea"/>
              <a:cs typeface="+mn-cs"/>
            </a:rPr>
            <a:t>Max Number Of Rules</a:t>
          </a:r>
          <a:r>
            <a:rPr lang="en-US" sz="1100">
              <a:solidFill>
                <a:schemeClr val="dk1"/>
              </a:solidFill>
              <a:effectLst/>
              <a:latin typeface="+mn-lt"/>
              <a:ea typeface="+mn-ea"/>
              <a:cs typeface="+mn-cs"/>
            </a:rPr>
            <a:t>: Provide a hard threshold integer to limit the table footprint.</a:t>
          </a:r>
        </a:p>
        <a:p>
          <a:pPr rtl="0"/>
          <a:r>
            <a:rPr lang="en-US" sz="1100" b="1">
              <a:solidFill>
                <a:schemeClr val="dk1"/>
              </a:solidFill>
              <a:effectLst/>
              <a:latin typeface="+mn-lt"/>
              <a:ea typeface="+mn-ea"/>
              <a:cs typeface="+mn-cs"/>
            </a:rPr>
            <a:t>Example Rules</a:t>
          </a:r>
          <a:r>
            <a:rPr lang="en-US" sz="1100">
              <a:solidFill>
                <a:schemeClr val="dk1"/>
              </a:solidFill>
              <a:effectLst/>
              <a:latin typeface="+mn-lt"/>
              <a:ea typeface="+mn-ea"/>
              <a:cs typeface="+mn-cs"/>
            </a:rPr>
            <a:t>: Paste your platform-specific style guide examples directly underneath to serve as an authoritative structural anchor.</a:t>
          </a:r>
        </a:p>
        <a:p>
          <a:pPr rtl="0"/>
          <a:r>
            <a:rPr lang="en-US" sz="1100" b="1">
              <a:solidFill>
                <a:schemeClr val="dk1"/>
              </a:solidFill>
              <a:effectLst/>
              <a:latin typeface="+mn-lt"/>
              <a:ea typeface="+mn-ea"/>
              <a:cs typeface="+mn-cs"/>
            </a:rPr>
            <a:t>Step 2: Execute Phase 1 (Paradigm Debate)</a:t>
          </a:r>
        </a:p>
        <a:p>
          <a:pPr rtl="0"/>
          <a:r>
            <a:rPr lang="en-US" sz="1100">
              <a:solidFill>
                <a:schemeClr val="dk1"/>
              </a:solidFill>
              <a:effectLst/>
              <a:latin typeface="+mn-lt"/>
              <a:ea typeface="+mn-ea"/>
              <a:cs typeface="+mn-cs"/>
            </a:rPr>
            <a:t>Run the prompt. Review the technical report generated by the LLM. Read the 1–3 multiple-choice or yes/no questions regarding design edge cases (e.g., strict typing, error handling syntax).</a:t>
          </a:r>
        </a:p>
        <a:p>
          <a:pPr rtl="0"/>
          <a:r>
            <a:rPr lang="en-US" sz="1100" b="1">
              <a:solidFill>
                <a:schemeClr val="dk1"/>
              </a:solidFill>
              <a:effectLst/>
              <a:latin typeface="+mn-lt"/>
              <a:ea typeface="+mn-ea"/>
              <a:cs typeface="+mn-cs"/>
            </a:rPr>
            <a:t>Step 3: Calibrate and Trigger Phase 2</a:t>
          </a:r>
        </a:p>
        <a:p>
          <a:pPr rtl="0"/>
          <a:r>
            <a:rPr lang="en-US" sz="1100">
              <a:solidFill>
                <a:schemeClr val="dk1"/>
              </a:solidFill>
              <a:effectLst/>
              <a:latin typeface="+mn-lt"/>
              <a:ea typeface="+mn-ea"/>
              <a:cs typeface="+mn-cs"/>
            </a:rPr>
            <a:t>You have two distinct routes to activate the generation phase:</a:t>
          </a:r>
        </a:p>
        <a:p>
          <a:pPr rtl="0"/>
          <a:r>
            <a:rPr lang="en-US" sz="1100" b="1">
              <a:solidFill>
                <a:schemeClr val="dk1"/>
              </a:solidFill>
              <a:effectLst/>
              <a:latin typeface="+mn-lt"/>
              <a:ea typeface="+mn-ea"/>
              <a:cs typeface="+mn-cs"/>
            </a:rPr>
            <a:t>Route A (Optimization):</a:t>
          </a:r>
          <a:r>
            <a:rPr lang="en-US" sz="1100">
              <a:solidFill>
                <a:schemeClr val="dk1"/>
              </a:solidFill>
              <a:effectLst/>
              <a:latin typeface="+mn-lt"/>
              <a:ea typeface="+mn-ea"/>
              <a:cs typeface="+mn-cs"/>
            </a:rPr>
            <a:t> Reply with specific options to refine the constraints (e.g., </a:t>
          </a:r>
          <a:r>
            <a:rPr lang="en-US" sz="1100" i="1">
              <a:solidFill>
                <a:schemeClr val="dk1"/>
              </a:solidFill>
              <a:effectLst/>
              <a:latin typeface="+mn-lt"/>
              <a:ea typeface="+mn-ea"/>
              <a:cs typeface="+mn-cs"/>
            </a:rPr>
            <a:t>"Use Option A for Q1 and enforce strict type hints"</a:t>
          </a:r>
          <a:r>
            <a:rPr lang="en-US" sz="1100">
              <a:solidFill>
                <a:schemeClr val="dk1"/>
              </a:solidFill>
              <a:effectLst/>
              <a:latin typeface="+mn-lt"/>
              <a:ea typeface="+mn-ea"/>
              <a:cs typeface="+mn-cs"/>
            </a:rPr>
            <a:t>).</a:t>
          </a:r>
        </a:p>
        <a:p>
          <a:pPr rtl="0"/>
          <a:r>
            <a:rPr lang="en-US" sz="1100" b="1">
              <a:solidFill>
                <a:schemeClr val="dk1"/>
              </a:solidFill>
              <a:effectLst/>
              <a:latin typeface="+mn-lt"/>
              <a:ea typeface="+mn-ea"/>
              <a:cs typeface="+mn-cs"/>
            </a:rPr>
            <a:t>Route B (Fast-Track):</a:t>
          </a:r>
          <a:r>
            <a:rPr lang="en-US" sz="1100">
              <a:solidFill>
                <a:schemeClr val="dk1"/>
              </a:solidFill>
              <a:effectLst/>
              <a:latin typeface="+mn-lt"/>
              <a:ea typeface="+mn-ea"/>
              <a:cs typeface="+mn-cs"/>
            </a:rPr>
            <a:t> Simply type "Proceed". The system will automatically resolve the questions using the predefined default settings.</a:t>
          </a:r>
        </a:p>
        <a:p>
          <a:pPr rtl="0"/>
          <a:r>
            <a:rPr lang="en-US" sz="1100" b="1">
              <a:solidFill>
                <a:schemeClr val="dk1"/>
              </a:solidFill>
              <a:effectLst/>
              <a:latin typeface="+mn-lt"/>
              <a:ea typeface="+mn-ea"/>
              <a:cs typeface="+mn-cs"/>
            </a:rPr>
            <a:t>Step 4: Human Optimization &amp; Spreadsheet Integration</a:t>
          </a:r>
        </a:p>
        <a:p>
          <a:pPr rtl="0"/>
          <a:r>
            <a:rPr lang="en-US" sz="1100">
              <a:solidFill>
                <a:schemeClr val="dk1"/>
              </a:solidFill>
              <a:effectLst/>
              <a:latin typeface="+mn-lt"/>
              <a:ea typeface="+mn-ea"/>
              <a:cs typeface="+mn-cs"/>
            </a:rPr>
            <a:t>⚠️ </a:t>
          </a:r>
          <a:r>
            <a:rPr lang="en-US" sz="1100" b="1">
              <a:solidFill>
                <a:schemeClr val="dk1"/>
              </a:solidFill>
              <a:effectLst/>
              <a:latin typeface="+mn-lt"/>
              <a:ea typeface="+mn-ea"/>
              <a:cs typeface="+mn-cs"/>
            </a:rPr>
            <a:t>Crucial Step:</a:t>
          </a:r>
          <a:r>
            <a:rPr lang="en-US" sz="1100">
              <a:solidFill>
                <a:schemeClr val="dk1"/>
              </a:solidFill>
              <a:effectLst/>
              <a:latin typeface="+mn-lt"/>
              <a:ea typeface="+mn-ea"/>
              <a:cs typeface="+mn-cs"/>
            </a:rPr>
            <a:t> Once the rules are generated with the help of this prompt, they must be analyzed by the user in order to optimize them.</a:t>
          </a:r>
        </a:p>
        <a:p>
          <a:endParaRPr lang="en-US" sz="1100"/>
        </a:p>
        <a:p>
          <a:pPr rtl="0"/>
          <a:r>
            <a:rPr lang="en-US" sz="1100">
              <a:solidFill>
                <a:schemeClr val="dk1"/>
              </a:solidFill>
              <a:effectLst/>
              <a:latin typeface="+mn-lt"/>
              <a:ea typeface="+mn-ea"/>
              <a:cs typeface="+mn-cs"/>
            </a:rPr>
            <a:t>The text strings in the second column of the Phase 2 output may include IF conditionals, as seen in the following example:</a:t>
          </a:r>
        </a:p>
        <a:p>
          <a:pPr rtl="0"/>
          <a:endParaRPr lang="en-US" sz="1100">
            <a:solidFill>
              <a:schemeClr val="dk1"/>
            </a:solidFill>
            <a:effectLst/>
            <a:latin typeface="+mn-lt"/>
            <a:ea typeface="+mn-ea"/>
            <a:cs typeface="+mn-cs"/>
          </a:endParaRPr>
        </a:p>
        <a:p>
          <a:pPr rtl="0"/>
          <a:r>
            <a:rPr lang="en-US" sz="1100">
              <a:solidFill>
                <a:schemeClr val="dk1"/>
              </a:solidFill>
              <a:effectLst/>
              <a:latin typeface="+mn-lt"/>
              <a:ea typeface="+mn-ea"/>
              <a:cs typeface="+mn-cs"/>
            </a:rPr>
            <a:t>This: " &amp; IF(F9&gt;=10, "Monetary values formatted with '$', commas, 2 decimals using f-strings.", "Print raw numeric outputs directly without forcing custom monetary formatting structures yet.")&amp;" | " &amp;</a:t>
          </a:r>
        </a:p>
        <a:p>
          <a:pPr rtl="0"/>
          <a:endParaRPr lang="en-US" sz="1100">
            <a:solidFill>
              <a:schemeClr val="dk1"/>
            </a:solidFill>
            <a:effectLst/>
            <a:latin typeface="+mn-lt"/>
            <a:ea typeface="+mn-ea"/>
            <a:cs typeface="+mn-cs"/>
          </a:endParaRPr>
        </a:p>
        <a:p>
          <a:pPr rtl="0"/>
          <a:r>
            <a:rPr lang="en-US" sz="1100">
              <a:solidFill>
                <a:schemeClr val="dk1"/>
              </a:solidFill>
              <a:effectLst/>
              <a:latin typeface="+mn-lt"/>
              <a:ea typeface="+mn-ea"/>
              <a:cs typeface="+mn-cs"/>
            </a:rPr>
            <a:t>You must ensure that each line begins with a text string. In this example, it starts with (This: ). At the end, the line may contain plain text or plain text followed by ( | " &amp;). If the line ends with a function, it must conclude with (&amp;" | " &amp;) as shown in the following example:</a:t>
          </a:r>
        </a:p>
        <a:p>
          <a:pPr rtl="0"/>
          <a:endParaRPr lang="en-US" sz="1100">
            <a:solidFill>
              <a:schemeClr val="dk1"/>
            </a:solidFill>
            <a:effectLst/>
            <a:latin typeface="+mn-lt"/>
            <a:ea typeface="+mn-ea"/>
            <a:cs typeface="+mn-cs"/>
          </a:endParaRPr>
        </a:p>
        <a:p>
          <a:pPr rtl="0"/>
          <a:r>
            <a:rPr lang="en-US" sz="1100">
              <a:solidFill>
                <a:schemeClr val="dk1"/>
              </a:solidFill>
              <a:effectLst/>
              <a:latin typeface="+mn-lt"/>
              <a:ea typeface="+mn-ea"/>
              <a:cs typeface="+mn-cs"/>
            </a:rPr>
            <a:t>This: " &amp; IF(F9&gt;=10, "You MUST format output strings elegantly using f-strings natively.", "CRITICAL PROHIBITION: Do NOT use f-strings (f""..."") or any advanced text formatting methods yet. Use basic print() with multiple arguments separated by commas for text labels and variables.")&amp;" | " &amp;.</a:t>
          </a:r>
        </a:p>
        <a:p>
          <a:pPr rtl="0"/>
          <a:endParaRPr lang="en-US" sz="1100">
            <a:solidFill>
              <a:schemeClr val="dk1"/>
            </a:solidFill>
            <a:effectLst/>
            <a:latin typeface="+mn-lt"/>
            <a:ea typeface="+mn-ea"/>
            <a:cs typeface="+mn-cs"/>
          </a:endParaRPr>
        </a:p>
        <a:p>
          <a:pPr rtl="0"/>
          <a:r>
            <a:rPr lang="en-US" sz="1100">
              <a:solidFill>
                <a:schemeClr val="dk1"/>
              </a:solidFill>
              <a:effectLst/>
              <a:latin typeface="+mn-lt"/>
              <a:ea typeface="+mn-ea"/>
              <a:cs typeface="+mn-cs"/>
            </a:rPr>
            <a:t>By following this format, the formula in Column E will correctly adjust the arguments from Column D to ensure they have the proper structure within the final formula generated in the green cell range of Column E.</a:t>
          </a:r>
        </a:p>
        <a:p>
          <a:pPr rtl="0"/>
          <a:r>
            <a:rPr lang="en-US" sz="1100">
              <a:solidFill>
                <a:schemeClr val="dk1"/>
              </a:solidFill>
              <a:effectLst/>
              <a:latin typeface="+mn-lt"/>
              <a:ea typeface="+mn-ea"/>
              <a:cs typeface="+mn-cs"/>
            </a:rPr>
            <a:t>Please keep in mind that each line acts as an argument for a simple concatenation.</a:t>
          </a:r>
        </a:p>
        <a:p>
          <a:endParaRPr lang="en-US" sz="1100"/>
        </a:p>
        <a:p>
          <a:r>
            <a:rPr lang="en-US" sz="1100" b="1"/>
            <a:t>Cell References</a:t>
          </a:r>
        </a:p>
        <a:p>
          <a:r>
            <a:rPr lang="en-US" sz="1100"/>
            <a:t>A9 Max Lines</a:t>
          </a:r>
        </a:p>
        <a:p>
          <a:r>
            <a:rPr lang="en-US" sz="1100"/>
            <a:t>D9 Cantidad Ejemplos</a:t>
          </a:r>
        </a:p>
        <a:p>
          <a:r>
            <a:rPr lang="en-US" sz="1100"/>
            <a:t>F9 #</a:t>
          </a:r>
        </a:p>
        <a:p>
          <a:r>
            <a:rPr lang="en-US" sz="1100"/>
            <a:t>G9 Level</a:t>
          </a:r>
        </a:p>
        <a:p>
          <a:r>
            <a:rPr lang="en-US" sz="1100"/>
            <a:t>H9 Type</a:t>
          </a:r>
        </a:p>
        <a:p>
          <a:r>
            <a:rPr lang="en-US" sz="1100"/>
            <a:t>I9 Topic for AI</a:t>
          </a:r>
        </a:p>
        <a:p>
          <a:r>
            <a:rPr lang="en-US" sz="1100"/>
            <a:t>J9 Topic Name</a:t>
          </a:r>
        </a:p>
        <a:p>
          <a:r>
            <a:rPr lang="en-US" sz="1100"/>
            <a:t>B6 Language</a:t>
          </a:r>
        </a:p>
        <a:p>
          <a:r>
            <a:rPr lang="en-US" sz="1100"/>
            <a:t>I2 Learning Now Name</a:t>
          </a:r>
        </a:p>
        <a:p>
          <a:r>
            <a:rPr lang="en-US" sz="1100"/>
            <a:t>I3 Target Library</a:t>
          </a:r>
        </a:p>
        <a:p>
          <a:r>
            <a:rPr lang="en-US" sz="1100"/>
            <a:t>AE7 Seed Context</a:t>
          </a:r>
        </a:p>
        <a:p>
          <a:r>
            <a:rPr lang="en-US" sz="1100"/>
            <a:t>Z9 Projects Formula Stage 1</a:t>
          </a:r>
        </a:p>
        <a:p>
          <a:r>
            <a:rPr lang="en-US" sz="1100"/>
            <a:t>AA Projects Formula Stage 2</a:t>
          </a:r>
        </a:p>
        <a:p>
          <a:r>
            <a:rPr lang="en-US" sz="1100"/>
            <a:t>AB Projects Formula Stage 3</a:t>
          </a:r>
        </a:p>
        <a:p>
          <a:r>
            <a:rPr lang="en-US" sz="1100"/>
            <a:t>AC Projects Formula Stage 4</a:t>
          </a:r>
        </a:p>
        <a:p>
          <a:r>
            <a:rPr lang="en-US" sz="1100"/>
            <a:t>AD Projects Formula Stage 5</a:t>
          </a:r>
        </a:p>
        <a:p>
          <a:r>
            <a:rPr lang="en-US" sz="1100"/>
            <a:t>AJ Manual Variable For Specific Topic</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228600</xdr:colOff>
      <xdr:row>2</xdr:row>
      <xdr:rowOff>19048</xdr:rowOff>
    </xdr:from>
    <xdr:to>
      <xdr:col>15</xdr:col>
      <xdr:colOff>504826</xdr:colOff>
      <xdr:row>87</xdr:row>
      <xdr:rowOff>19050</xdr:rowOff>
    </xdr:to>
    <xdr:sp macro="" textlink="">
      <xdr:nvSpPr>
        <xdr:cNvPr id="2" name="TextBox 1">
          <a:extLst>
            <a:ext uri="{FF2B5EF4-FFF2-40B4-BE49-F238E27FC236}">
              <a16:creationId xmlns:a16="http://schemas.microsoft.com/office/drawing/2014/main" id="{4AD5BC97-9C2C-4EE7-A475-F8CF9155C241}"/>
            </a:ext>
          </a:extLst>
        </xdr:cNvPr>
        <xdr:cNvSpPr txBox="1"/>
      </xdr:nvSpPr>
      <xdr:spPr>
        <a:xfrm>
          <a:off x="13620750" y="666748"/>
          <a:ext cx="5762626" cy="1691640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You are an expert prompt engineer specialized in creating strict, precise, and effective code generation constraints for LLMs across different programming languages.</a:t>
          </a:r>
        </a:p>
        <a:p>
          <a:endParaRPr lang="en-US" sz="1100"/>
        </a:p>
        <a:p>
          <a:r>
            <a:rPr lang="en-US" sz="1100"/>
            <a:t>Your task is to generate a fresh set of rules in [BRACKETED_TAG] format for the Target Language and Target Library/Ecosystem.</a:t>
          </a:r>
        </a:p>
        <a:p>
          <a:endParaRPr lang="en-US" sz="1100"/>
        </a:p>
        <a:p>
          <a:r>
            <a:rPr lang="en-US" sz="1100"/>
            <a:t>STRUCTURAL REFERENCE &amp; STYLE GUIDE:</a:t>
          </a:r>
        </a:p>
        <a:p>
          <a:r>
            <a:rPr lang="en-US" sz="1100"/>
            <a:t>Observe the examples at the end of this prompt to understand the required format, strictness, and conciseness.</a:t>
          </a:r>
        </a:p>
        <a:p>
          <a:r>
            <a:rPr lang="en-US" sz="1100"/>
            <a:t>- Observe the format: [TAG] followed by a direct instructional description.</a:t>
          </a:r>
        </a:p>
        <a:p>
          <a:r>
            <a:rPr lang="en-US" sz="1100"/>
            <a:t>- Observe the level of strictness.</a:t>
          </a:r>
        </a:p>
        <a:p>
          <a:r>
            <a:rPr lang="en-US" sz="1100"/>
            <a:t>- DO NOT translate, copy, adapt, or derive the content of these specific examples. They belong to a different paradigm. Create completely original rules tailored to the Target Language.</a:t>
          </a:r>
        </a:p>
        <a:p>
          <a:endParaRPr lang="en-US" sz="1100"/>
        </a:p>
        <a:p>
          <a:r>
            <a:rPr lang="en-US" sz="1100"/>
            <a:t>CRITICAL INSTRUCTIONS FOR GENERATING RULES:</a:t>
          </a:r>
        </a:p>
        <a:p>
          <a:r>
            <a:rPr lang="en-US" sz="1100"/>
            <a:t>1. Create ORIGINAL rules tailored to the Target Language's paradigms, syntax, and best practices.</a:t>
          </a:r>
        </a:p>
        <a:p>
          <a:r>
            <a:rPr lang="en-US" sz="1100"/>
            <a:t>2. For the phase 2, write all rule descriptions in clear, concise English. Optimize for another LLM to understand and follow precisely. The human is assumed to understand technical constraints.</a:t>
          </a:r>
        </a:p>
        <a:p>
          <a:r>
            <a:rPr lang="en-US" sz="1100"/>
            <a:t>3. Make each rule description as short as possible while remaining unambiguous and fully actionable for an LLM. Remove all unnecessary words. Be extremely concise.</a:t>
          </a:r>
        </a:p>
        <a:p>
          <a:r>
            <a:rPr lang="en-US" sz="1100"/>
            <a:t>4. Make the rules strict. Use strong language such as: MUST, MUST NOT, PROHIBITED, NEVER, ALWAYS, MAXIMUM, etc.</a:t>
          </a:r>
        </a:p>
        <a:p>
          <a:r>
            <a:rPr lang="en-US" sz="1100"/>
            <a:t>5. Include a strong [CODE CONSTRAINTS] rule. This rule should cover: required elements (internal sample data, intermediate steps, final output), strict executable line limit, and overall code structure requirements.</a:t>
          </a:r>
        </a:p>
        <a:p>
          <a:r>
            <a:rPr lang="en-US" sz="1100"/>
            <a:t>6. Do limit the max number of rules. At the end you will find the Max Number Of Rules you can create.</a:t>
          </a:r>
        </a:p>
        <a:p>
          <a:r>
            <a:rPr lang="en-US" sz="1100"/>
            <a:t>7. If Additional Constraint is provided, address it explicitly, preferably with its own dedicated rule.</a:t>
          </a:r>
        </a:p>
        <a:p>
          <a:r>
            <a:rPr lang="en-US" sz="1100"/>
            <a:t>8. Do NOT include any conditional logic (no "if level", no "depending on difficulty").</a:t>
          </a:r>
        </a:p>
        <a:p>
          <a:r>
            <a:rPr lang="en-US" sz="1100"/>
            <a:t>9. CONTEXT-SPECIFIC FOCUS: You MUST read the [Type of Prompt Needed] variable and adapt the generated rules strictly to its specific paradigm:</a:t>
          </a:r>
        </a:p>
        <a:p>
          <a:r>
            <a:rPr lang="en-US" sz="1100"/>
            <a:t>   - IF [TOPICS]: Generate rules for hyper-atomic, single-concept micro-learning. Mandate flat, linear top-level execution flows (no entry-point boilerplate like `main()`). Ban complex accessory logic. Limit strictly to 15 lines max. </a:t>
          </a:r>
        </a:p>
        <a:p>
          <a:r>
            <a:rPr lang="en-US" sz="1100"/>
            <a:t>   - IF [PROJECTS]: Generate rules for real-world, multi-step workflows. Mandate modular architecture with a clear entry point function (e.g., `main()`). Require visual block separators, strict documentation (docstrings/comments), and robust external file handling. Ban OOP/classes unless explicitly specified. Line limit: 25-100 lines.</a:t>
          </a:r>
        </a:p>
        <a:p>
          <a:r>
            <a:rPr lang="en-US" sz="1100"/>
            <a:t>   - IF [MENTOR]: Do NOT generate rules for writing new code. Generate rules for EVALUATING student code. Mandate the "Minimal Intervention Rule" (fix only the syntax/logic error, preserve the student's original architecture). Mandate language-specific idiomatic quality standards (e.g., the equivalent of PEP 8) and pedagogical Socratic correction methods.</a:t>
          </a:r>
        </a:p>
        <a:p>
          <a:r>
            <a:rPr lang="en-US" sz="1100"/>
            <a:t>10. CRITICAL FORMATTING RULE: When you need to represent double quotes inside a rule description, you MUST use single quotes ('') instead of escaped double quotes to ensure compatibility with CSV formatting.</a:t>
          </a:r>
        </a:p>
        <a:p>
          <a:endParaRPr lang="en-US" sz="1100"/>
        </a:p>
        <a:p>
          <a:r>
            <a:rPr lang="en-US" sz="1100"/>
            <a:t>All rule descriptions must be written in English, regardless of the Interaction Language.</a:t>
          </a:r>
        </a:p>
        <a:p>
          <a:endParaRPr lang="en-US" sz="1100"/>
        </a:p>
        <a:p>
          <a:r>
            <a:rPr lang="en-US" sz="1100"/>
            <a:t>The rules are for generating short educational code examples. Therefore, the rules must enforce:</a:t>
          </a:r>
        </a:p>
        <a:p>
          <a:r>
            <a:rPr lang="en-US" sz="1100"/>
            <a:t>- Use of realistic internal sample data</a:t>
          </a:r>
        </a:p>
        <a:p>
          <a:r>
            <a:rPr lang="en-US" sz="1100"/>
            <a:t>- Clear demonstration of key intermediate steps and final result</a:t>
          </a:r>
        </a:p>
        <a:p>
          <a:r>
            <a:rPr lang="en-US" sz="1100"/>
            <a:t>- Strict limit on executable lines of code</a:t>
          </a:r>
        </a:p>
        <a:p>
          <a:r>
            <a:rPr lang="en-US" sz="1100"/>
            <a:t>- Idiomatic structure and patterns of the target language</a:t>
          </a:r>
        </a:p>
        <a:p>
          <a:r>
            <a:rPr lang="en-US" sz="1100"/>
            <a:t>- Safe and explicit data/result handling</a:t>
          </a:r>
        </a:p>
        <a:p>
          <a:endParaRPr lang="en-US" sz="1100"/>
        </a:p>
        <a:p>
          <a:r>
            <a:rPr lang="en-US" sz="1100"/>
            <a:t>Prioritize a strong [CODE CONSTRAINTS] rule and other rules that enforce clarity, strictness, and good practices for LLM-generated code examples.</a:t>
          </a:r>
        </a:p>
        <a:p>
          <a:endParaRPr lang="en-US" sz="1100"/>
        </a:p>
        <a:p>
          <a:r>
            <a:rPr lang="en-US" sz="1100"/>
            <a:t>### EXECUTION PROTOCOL (2-STAGE PROCESS)</a:t>
          </a:r>
        </a:p>
        <a:p>
          <a:endParaRPr lang="en-US" sz="1100"/>
        </a:p>
        <a:p>
          <a:r>
            <a:rPr lang="en-US" sz="1100"/>
            <a:t>You MUST execute this task strictly in two sequential phases. Do NOT output the final table in Phase 1.</a:t>
          </a:r>
        </a:p>
        <a:p>
          <a:endParaRPr lang="en-US" sz="1100"/>
        </a:p>
        <a:p>
          <a:r>
            <a:rPr lang="en-US" sz="1100"/>
            <a:t>#### PHASE 1: Paradigm Analysis &amp; Alignment (CURRENT STEP)</a:t>
          </a:r>
        </a:p>
        <a:p>
          <a:r>
            <a:rPr lang="en-US" sz="1100"/>
            <a:t>Analyze the Target Language and Ecosystem. Output a brief, highly technical report containing:</a:t>
          </a:r>
        </a:p>
        <a:p>
          <a:r>
            <a:rPr lang="en-US" sz="1100"/>
            <a:t>1. **Paradigm Shift Analysis:** 3 bullet points explaining the core differences in syntax, architecture, and idiomatic patterns compared to standard scripting (e.g., functional vs OOP, memory management, concurrency models).</a:t>
          </a:r>
        </a:p>
        <a:p>
          <a:r>
            <a:rPr lang="en-US" sz="1100"/>
            <a:t>2. **Proposed Rule Focus:** A brief summary of what specific constraints you plan to create to enforce best practices for this specific ecosystem.</a:t>
          </a:r>
        </a:p>
        <a:p>
          <a:r>
            <a:rPr lang="en-US" sz="1100"/>
            <a:t>3. **Architectural Questions:** Ask me 1 to 3 targeted, multiple-choice or yes/no questions to refine the strictness of the rules (e.g., "Should we enforce strict typing?"). For each question, you MUST explicitly state a default behavior that you will adopt if I do not provide a specific response (e.g., "Option A/B? Default: If no response, I will adopt B").</a:t>
          </a:r>
        </a:p>
        <a:p>
          <a:r>
            <a:rPr lang="en-US" sz="1100"/>
            <a:t>4. **Call to Action:** End exactly with: *"Please provide your preferences or type 'Proceed' to generate the final rule table."*</a:t>
          </a:r>
        </a:p>
        <a:p>
          <a:endParaRPr lang="en-US" sz="1100"/>
        </a:p>
        <a:p>
          <a:r>
            <a:rPr lang="en-US" sz="1100"/>
            <a:t>#### PHASE 2: Final Rule Generation (WAIT FOR MY COMMAND)</a:t>
          </a:r>
        </a:p>
        <a:p>
          <a:r>
            <a:rPr lang="en-US" sz="1100"/>
            <a:t>ONLY after I reply with my preferences or type "Proceed", you will output the rules in a clean markdown table with exactly two columns:</a:t>
          </a:r>
        </a:p>
        <a:p>
          <a:endParaRPr lang="en-US" sz="1100"/>
        </a:p>
        <a:p>
          <a:r>
            <a:rPr lang="en-US" sz="1100"/>
            <a:t>| Tag | Description |</a:t>
          </a:r>
        </a:p>
        <a:p>
          <a:r>
            <a:rPr lang="en-US" sz="1100"/>
            <a:t>|-----|-------------|</a:t>
          </a:r>
        </a:p>
        <a:p>
          <a:r>
            <a:rPr lang="en-US" sz="1100"/>
            <a:t>| [TAG1] | Short rule text here |</a:t>
          </a:r>
        </a:p>
        <a:p>
          <a:r>
            <a:rPr lang="en-US" sz="1100"/>
            <a:t>| [TAG2] | Short rule text here |</a:t>
          </a:r>
        </a:p>
        <a:p>
          <a:endParaRPr lang="en-US" sz="1100"/>
        </a:p>
        <a:p>
          <a:r>
            <a:rPr lang="en-US" sz="1100"/>
            <a:t>Do not add any text before or after the table in Phase 2. Output ONLY the markdown table.</a:t>
          </a:r>
        </a:p>
        <a:p>
          <a:endParaRPr lang="en-US" sz="1100"/>
        </a:p>
        <a:p>
          <a:r>
            <a:rPr lang="en-US" sz="1100"/>
            <a:t>---</a:t>
          </a:r>
        </a:p>
        <a:p>
          <a:r>
            <a:rPr lang="en-US" sz="1100"/>
            <a:t>Generate PHASE 1 for the following parameters:</a:t>
          </a:r>
        </a:p>
        <a:p>
          <a:endParaRPr lang="en-US" sz="1100"/>
        </a:p>
        <a:p>
          <a:r>
            <a:rPr lang="en-US" sz="1100"/>
            <a:t>Target Programming Language: [INSERT PROGRAMMING LANGUAGE]</a:t>
          </a:r>
        </a:p>
        <a:p>
          <a:r>
            <a:rPr lang="en-US" sz="1100"/>
            <a:t>Target Library/Ecosystem: [INSERT LIBRARY]</a:t>
          </a:r>
        </a:p>
        <a:p>
          <a:r>
            <a:rPr lang="en-US" sz="1100"/>
            <a:t>Additional Constraint (Optional): [INSERT EXTRA PARADIGM SHIFT]</a:t>
          </a:r>
        </a:p>
        <a:p>
          <a:r>
            <a:rPr lang="en-US" sz="1100"/>
            <a:t>Language for Response in Phase 1: [INSERT LANGUAGE]</a:t>
          </a:r>
        </a:p>
        <a:p>
          <a:r>
            <a:rPr lang="en-US" sz="1100"/>
            <a:t>Type of Prompt Needed: [TOPICS / PROJECTS / MENTOR]</a:t>
          </a:r>
        </a:p>
        <a:p>
          <a:r>
            <a:rPr lang="en-US" sz="1100"/>
            <a:t>Max Number Of Rules: [INSERT A NUMBER]</a:t>
          </a:r>
        </a:p>
        <a:p>
          <a:r>
            <a:rPr lang="en-US" sz="1100"/>
            <a:t>Example Rules: [INSERT HERE BELOW THE REFERENCE RULES]</a:t>
          </a:r>
        </a:p>
      </xdr:txBody>
    </xdr:sp>
    <xdr:clientData/>
  </xdr:twoCellAnchor>
  <xdr:twoCellAnchor>
    <xdr:from>
      <xdr:col>16</xdr:col>
      <xdr:colOff>180975</xdr:colOff>
      <xdr:row>1</xdr:row>
      <xdr:rowOff>428625</xdr:rowOff>
    </xdr:from>
    <xdr:to>
      <xdr:col>27</xdr:col>
      <xdr:colOff>571500</xdr:colOff>
      <xdr:row>77</xdr:row>
      <xdr:rowOff>76200</xdr:rowOff>
    </xdr:to>
    <xdr:sp macro="" textlink="">
      <xdr:nvSpPr>
        <xdr:cNvPr id="3" name="TextBox 2">
          <a:extLst>
            <a:ext uri="{FF2B5EF4-FFF2-40B4-BE49-F238E27FC236}">
              <a16:creationId xmlns:a16="http://schemas.microsoft.com/office/drawing/2014/main" id="{4A17728F-E665-44B4-9EAF-84C5BB033DBA}"/>
            </a:ext>
          </a:extLst>
        </xdr:cNvPr>
        <xdr:cNvSpPr txBox="1"/>
      </xdr:nvSpPr>
      <xdr:spPr>
        <a:xfrm>
          <a:off x="19669125" y="619125"/>
          <a:ext cx="7096125" cy="14849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a:r>
            <a:rPr lang="en-US" sz="1100" b="1">
              <a:solidFill>
                <a:schemeClr val="dk1"/>
              </a:solidFill>
              <a:effectLst/>
              <a:latin typeface="+mn-lt"/>
              <a:ea typeface="+mn-ea"/>
              <a:cs typeface="+mn-cs"/>
            </a:rPr>
            <a:t>⚙️ Documentation: Universal Rule Generator Meta-Prompt (Topics / Projects / Mentor)</a:t>
          </a:r>
        </a:p>
        <a:p>
          <a:pPr rtl="0"/>
          <a:r>
            <a:rPr lang="en-US" sz="1100" b="1">
              <a:solidFill>
                <a:schemeClr val="dk1"/>
              </a:solidFill>
              <a:effectLst/>
              <a:latin typeface="+mn-lt"/>
              <a:ea typeface="+mn-ea"/>
              <a:cs typeface="+mn-cs"/>
            </a:rPr>
            <a:t>📌 Objective</a:t>
          </a:r>
        </a:p>
        <a:p>
          <a:pPr rtl="0"/>
          <a:r>
            <a:rPr lang="en-US" sz="1100">
              <a:solidFill>
                <a:schemeClr val="dk1"/>
              </a:solidFill>
              <a:effectLst/>
              <a:latin typeface="+mn-lt"/>
              <a:ea typeface="+mn-ea"/>
              <a:cs typeface="+mn-cs"/>
            </a:rPr>
            <a:t>This meta-prompt functions as a centralized, high-precision </a:t>
          </a:r>
          <a:r>
            <a:rPr lang="en-US" sz="1100" b="1">
              <a:solidFill>
                <a:schemeClr val="dk1"/>
              </a:solidFill>
              <a:effectLst/>
              <a:latin typeface="+mn-lt"/>
              <a:ea typeface="+mn-ea"/>
              <a:cs typeface="+mn-cs"/>
            </a:rPr>
            <a:t>Constraint Compiler</a:t>
          </a:r>
          <a:r>
            <a:rPr lang="en-US" sz="1100">
              <a:solidFill>
                <a:schemeClr val="dk1"/>
              </a:solidFill>
              <a:effectLst/>
              <a:latin typeface="+mn-lt"/>
              <a:ea typeface="+mn-ea"/>
              <a:cs typeface="+mn-cs"/>
            </a:rPr>
            <a:t> for the Coding5s ecosystem. Its primary objective is to dynamically analyze any target programming language or framework and translate its native idiomatic syntax into a strict, optimized set of bracketed rule constraints ([TAG]).</a:t>
          </a:r>
        </a:p>
        <a:p>
          <a:pPr rtl="0"/>
          <a:r>
            <a:rPr lang="en-US" sz="1100">
              <a:solidFill>
                <a:schemeClr val="dk1"/>
              </a:solidFill>
              <a:effectLst/>
              <a:latin typeface="+mn-lt"/>
              <a:ea typeface="+mn-ea"/>
              <a:cs typeface="+mn-cs"/>
            </a:rPr>
            <a:t>By switching a single parameter (Type of Prompt Needed), the prompt adapts its underlying logical core to output rule tables tailored for either </a:t>
          </a:r>
          <a:r>
            <a:rPr lang="en-US" sz="1100" b="1">
              <a:solidFill>
                <a:schemeClr val="dk1"/>
              </a:solidFill>
              <a:effectLst/>
              <a:latin typeface="+mn-lt"/>
              <a:ea typeface="+mn-ea"/>
              <a:cs typeface="+mn-cs"/>
            </a:rPr>
            <a:t>Topics</a:t>
          </a:r>
          <a:r>
            <a:rPr lang="en-US" sz="1100">
              <a:solidFill>
                <a:schemeClr val="dk1"/>
              </a:solidFill>
              <a:effectLst/>
              <a:latin typeface="+mn-lt"/>
              <a:ea typeface="+mn-ea"/>
              <a:cs typeface="+mn-cs"/>
            </a:rPr>
            <a:t> (atomic micro-learning), </a:t>
          </a:r>
          <a:r>
            <a:rPr lang="en-US" sz="1100" b="1">
              <a:solidFill>
                <a:schemeClr val="dk1"/>
              </a:solidFill>
              <a:effectLst/>
              <a:latin typeface="+mn-lt"/>
              <a:ea typeface="+mn-ea"/>
              <a:cs typeface="+mn-cs"/>
            </a:rPr>
            <a:t>Projects</a:t>
          </a:r>
          <a:r>
            <a:rPr lang="en-US" sz="1100">
              <a:solidFill>
                <a:schemeClr val="dk1"/>
              </a:solidFill>
              <a:effectLst/>
              <a:latin typeface="+mn-lt"/>
              <a:ea typeface="+mn-ea"/>
              <a:cs typeface="+mn-cs"/>
            </a:rPr>
            <a:t> (modular application workflows), or </a:t>
          </a:r>
          <a:r>
            <a:rPr lang="en-US" sz="1100" b="1">
              <a:solidFill>
                <a:schemeClr val="dk1"/>
              </a:solidFill>
              <a:effectLst/>
              <a:latin typeface="+mn-lt"/>
              <a:ea typeface="+mn-ea"/>
              <a:cs typeface="+mn-cs"/>
            </a:rPr>
            <a:t>Mentors</a:t>
          </a:r>
          <a:r>
            <a:rPr lang="en-US" sz="1100">
              <a:solidFill>
                <a:schemeClr val="dk1"/>
              </a:solidFill>
              <a:effectLst/>
              <a:latin typeface="+mn-lt"/>
              <a:ea typeface="+mn-ea"/>
              <a:cs typeface="+mn-cs"/>
            </a:rPr>
            <a:t> (pedagogical code evaluation).</a:t>
          </a:r>
        </a:p>
        <a:p>
          <a:pPr rtl="0"/>
          <a:r>
            <a:rPr lang="en-US" sz="1100" b="1">
              <a:solidFill>
                <a:schemeClr val="dk1"/>
              </a:solidFill>
              <a:effectLst/>
              <a:latin typeface="+mn-lt"/>
              <a:ea typeface="+mn-ea"/>
              <a:cs typeface="+mn-cs"/>
            </a:rPr>
            <a:t>🧠 Core Mechanics &amp; Functional Architecture</a:t>
          </a:r>
        </a:p>
        <a:p>
          <a:pPr rtl="0"/>
          <a:r>
            <a:rPr lang="en-US" sz="1100" b="1">
              <a:solidFill>
                <a:schemeClr val="dk1"/>
              </a:solidFill>
              <a:effectLst/>
              <a:latin typeface="+mn-lt"/>
              <a:ea typeface="+mn-ea"/>
              <a:cs typeface="+mn-cs"/>
            </a:rPr>
            <a:t>1. Dynamic Polymorphism (The Auto-Selector)</a:t>
          </a:r>
        </a:p>
        <a:p>
          <a:pPr rtl="0"/>
          <a:r>
            <a:rPr lang="en-US" sz="1100">
              <a:solidFill>
                <a:schemeClr val="dk1"/>
              </a:solidFill>
              <a:effectLst/>
              <a:latin typeface="+mn-lt"/>
              <a:ea typeface="+mn-ea"/>
              <a:cs typeface="+mn-cs"/>
            </a:rPr>
            <a:t>The prompt leverages an internal conditional routing mechanism (Instruction #9). Instead of maintaining three separate prompts, it alters its behavioral expectations based on the Type of Prompt Needed token:</a:t>
          </a:r>
        </a:p>
        <a:p>
          <a:pPr rtl="0"/>
          <a:r>
            <a:rPr lang="en-US" sz="1100" b="1">
              <a:solidFill>
                <a:schemeClr val="dk1"/>
              </a:solidFill>
              <a:effectLst/>
              <a:latin typeface="+mn-lt"/>
              <a:ea typeface="+mn-ea"/>
              <a:cs typeface="+mn-cs"/>
            </a:rPr>
            <a:t>[TOPICS] mode:</a:t>
          </a:r>
          <a:r>
            <a:rPr lang="en-US" sz="1100">
              <a:solidFill>
                <a:schemeClr val="dk1"/>
              </a:solidFill>
              <a:effectLst/>
              <a:latin typeface="+mn-lt"/>
              <a:ea typeface="+mn-ea"/>
              <a:cs typeface="+mn-cs"/>
            </a:rPr>
            <a:t> Forces hyper-focused, flat execution scripts limited to 15 lines max.</a:t>
          </a:r>
        </a:p>
        <a:p>
          <a:pPr rtl="0"/>
          <a:r>
            <a:rPr lang="en-US" sz="1100" b="1">
              <a:solidFill>
                <a:schemeClr val="dk1"/>
              </a:solidFill>
              <a:effectLst/>
              <a:latin typeface="+mn-lt"/>
              <a:ea typeface="+mn-ea"/>
              <a:cs typeface="+mn-cs"/>
            </a:rPr>
            <a:t>[PROJECTS] mode:</a:t>
          </a:r>
          <a:r>
            <a:rPr lang="en-US" sz="1100">
              <a:solidFill>
                <a:schemeClr val="dk1"/>
              </a:solidFill>
              <a:effectLst/>
              <a:latin typeface="+mn-lt"/>
              <a:ea typeface="+mn-ea"/>
              <a:cs typeface="+mn-cs"/>
            </a:rPr>
            <a:t> Forces functional modularity (main()), explicit visual block segmentation, file handling protocols, and an expanded 25–100 line limit.</a:t>
          </a:r>
        </a:p>
        <a:p>
          <a:pPr rtl="0"/>
          <a:r>
            <a:rPr lang="en-US" sz="1100" b="1">
              <a:solidFill>
                <a:schemeClr val="dk1"/>
              </a:solidFill>
              <a:effectLst/>
              <a:latin typeface="+mn-lt"/>
              <a:ea typeface="+mn-ea"/>
              <a:cs typeface="+mn-cs"/>
            </a:rPr>
            <a:t>[MENTOR] mode:</a:t>
          </a:r>
          <a:r>
            <a:rPr lang="en-US" sz="1100">
              <a:solidFill>
                <a:schemeClr val="dk1"/>
              </a:solidFill>
              <a:effectLst/>
              <a:latin typeface="+mn-lt"/>
              <a:ea typeface="+mn-ea"/>
              <a:cs typeface="+mn-cs"/>
            </a:rPr>
            <a:t> Shifts completely from </a:t>
          </a:r>
          <a:r>
            <a:rPr lang="en-US" sz="1100" i="1">
              <a:solidFill>
                <a:schemeClr val="dk1"/>
              </a:solidFill>
              <a:effectLst/>
              <a:latin typeface="+mn-lt"/>
              <a:ea typeface="+mn-ea"/>
              <a:cs typeface="+mn-cs"/>
            </a:rPr>
            <a:t>code generation</a:t>
          </a:r>
          <a:r>
            <a:rPr lang="en-US" sz="1100">
              <a:solidFill>
                <a:schemeClr val="dk1"/>
              </a:solidFill>
              <a:effectLst/>
              <a:latin typeface="+mn-lt"/>
              <a:ea typeface="+mn-ea"/>
              <a:cs typeface="+mn-cs"/>
            </a:rPr>
            <a:t> to </a:t>
          </a:r>
          <a:r>
            <a:rPr lang="en-US" sz="1100" i="1">
              <a:solidFill>
                <a:schemeClr val="dk1"/>
              </a:solidFill>
              <a:effectLst/>
              <a:latin typeface="+mn-lt"/>
              <a:ea typeface="+mn-ea"/>
              <a:cs typeface="+mn-cs"/>
            </a:rPr>
            <a:t>code evaluation</a:t>
          </a:r>
          <a:r>
            <a:rPr lang="en-US" sz="1100">
              <a:solidFill>
                <a:schemeClr val="dk1"/>
              </a:solidFill>
              <a:effectLst/>
              <a:latin typeface="+mn-lt"/>
              <a:ea typeface="+mn-ea"/>
              <a:cs typeface="+mn-cs"/>
            </a:rPr>
            <a:t>, enforcing the </a:t>
          </a:r>
          <a:r>
            <a:rPr lang="en-US" sz="1100" b="1">
              <a:solidFill>
                <a:schemeClr val="dk1"/>
              </a:solidFill>
              <a:effectLst/>
              <a:latin typeface="+mn-lt"/>
              <a:ea typeface="+mn-ea"/>
              <a:cs typeface="+mn-cs"/>
            </a:rPr>
            <a:t>Minimal Intervention Rule</a:t>
          </a:r>
          <a:r>
            <a:rPr lang="en-US" sz="1100">
              <a:solidFill>
                <a:schemeClr val="dk1"/>
              </a:solidFill>
              <a:effectLst/>
              <a:latin typeface="+mn-lt"/>
              <a:ea typeface="+mn-ea"/>
              <a:cs typeface="+mn-cs"/>
            </a:rPr>
            <a:t> and Socratic pedagogical frameworks.</a:t>
          </a:r>
        </a:p>
        <a:p>
          <a:pPr rtl="0"/>
          <a:r>
            <a:rPr lang="en-US" sz="1100" b="1">
              <a:solidFill>
                <a:schemeClr val="dk1"/>
              </a:solidFill>
              <a:effectLst/>
              <a:latin typeface="+mn-lt"/>
              <a:ea typeface="+mn-ea"/>
              <a:cs typeface="+mn-cs"/>
            </a:rPr>
            <a:t>2. CSV &amp; Spreadsheet Compatibility Guardrails</a:t>
          </a:r>
        </a:p>
        <a:p>
          <a:pPr rtl="0"/>
          <a:r>
            <a:rPr lang="en-US" sz="1100">
              <a:solidFill>
                <a:schemeClr val="dk1"/>
              </a:solidFill>
              <a:effectLst/>
              <a:latin typeface="+mn-lt"/>
              <a:ea typeface="+mn-ea"/>
              <a:cs typeface="+mn-cs"/>
            </a:rPr>
            <a:t>Instruction #10 enforces a strict character-level constraint: the LLM is explicitly barred from using double quotes (") inside generated descriptions, mandating single quotes (') instead. This prevents string escaping conflicts when the resulting markdown table is copied into spreadsheet cells (Column D) that compile larger formulas.</a:t>
          </a:r>
        </a:p>
        <a:p>
          <a:pPr rtl="0"/>
          <a:r>
            <a:rPr lang="en-US" sz="1100" b="1">
              <a:solidFill>
                <a:schemeClr val="dk1"/>
              </a:solidFill>
              <a:effectLst/>
              <a:latin typeface="+mn-lt"/>
              <a:ea typeface="+mn-ea"/>
              <a:cs typeface="+mn-cs"/>
            </a:rPr>
            <a:t>3. Human-in-the-Loop (HITL) 2-Phase Protocol</a:t>
          </a:r>
        </a:p>
        <a:p>
          <a:pPr rtl="0"/>
          <a:r>
            <a:rPr lang="en-US" sz="1100" b="1">
              <a:solidFill>
                <a:schemeClr val="dk1"/>
              </a:solidFill>
              <a:effectLst/>
              <a:latin typeface="+mn-lt"/>
              <a:ea typeface="+mn-ea"/>
              <a:cs typeface="+mn-cs"/>
            </a:rPr>
            <a:t>Phase 1 (Guardrail/Sanity Check):</a:t>
          </a:r>
          <a:r>
            <a:rPr lang="en-US" sz="1100">
              <a:solidFill>
                <a:schemeClr val="dk1"/>
              </a:solidFill>
              <a:effectLst/>
              <a:latin typeface="+mn-lt"/>
              <a:ea typeface="+mn-ea"/>
              <a:cs typeface="+mn-cs"/>
            </a:rPr>
            <a:t> Forces the LLM to provide a highly technical assessment of the language's paradigm shift and ask 1–3 architectural calibration questions. It establishes an explicit fallback mechanism ("Default: [Option]") to ensure zero friction if execution must be fast-tracked.</a:t>
          </a:r>
        </a:p>
        <a:p>
          <a:pPr rtl="0"/>
          <a:r>
            <a:rPr lang="en-US" sz="1100" b="1">
              <a:solidFill>
                <a:schemeClr val="dk1"/>
              </a:solidFill>
              <a:effectLst/>
              <a:latin typeface="+mn-lt"/>
              <a:ea typeface="+mn-ea"/>
              <a:cs typeface="+mn-cs"/>
            </a:rPr>
            <a:t>Phase 2 (Isolated Output):</a:t>
          </a:r>
          <a:r>
            <a:rPr lang="en-US" sz="1100">
              <a:solidFill>
                <a:schemeClr val="dk1"/>
              </a:solidFill>
              <a:effectLst/>
              <a:latin typeface="+mn-lt"/>
              <a:ea typeface="+mn-ea"/>
              <a:cs typeface="+mn-cs"/>
            </a:rPr>
            <a:t> Ensures a clean, zero-noise Markdown table containing exclusively the Tag and Description columns, removing any conversational filler or pleasantries.</a:t>
          </a:r>
        </a:p>
        <a:p>
          <a:pPr rtl="0"/>
          <a:r>
            <a:rPr lang="en-US" sz="1100" b="1">
              <a:solidFill>
                <a:schemeClr val="dk1"/>
              </a:solidFill>
              <a:effectLst/>
              <a:latin typeface="+mn-lt"/>
              <a:ea typeface="+mn-ea"/>
              <a:cs typeface="+mn-cs"/>
            </a:rPr>
            <a:t>🚀 Execution Workflow &amp; Step-by-Step Instructions</a:t>
          </a:r>
        </a:p>
        <a:p>
          <a:pPr rtl="0"/>
          <a:r>
            <a:rPr lang="en-US" sz="1100" b="1">
              <a:solidFill>
                <a:schemeClr val="dk1"/>
              </a:solidFill>
              <a:effectLst/>
              <a:latin typeface="+mn-lt"/>
              <a:ea typeface="+mn-ea"/>
              <a:cs typeface="+mn-cs"/>
            </a:rPr>
            <a:t>Step 1: Variable Configuration</a:t>
          </a:r>
        </a:p>
        <a:p>
          <a:pPr rtl="0"/>
          <a:r>
            <a:rPr lang="en-US" sz="1100">
              <a:solidFill>
                <a:schemeClr val="dk1"/>
              </a:solidFill>
              <a:effectLst/>
              <a:latin typeface="+mn-lt"/>
              <a:ea typeface="+mn-ea"/>
              <a:cs typeface="+mn-cs"/>
            </a:rPr>
            <a:t>Copy the master prompt template and populate the parameter payload at the very bottom:</a:t>
          </a:r>
        </a:p>
        <a:p>
          <a:pPr rtl="0"/>
          <a:r>
            <a:rPr lang="en-US" sz="1100" b="1">
              <a:solidFill>
                <a:schemeClr val="dk1"/>
              </a:solidFill>
              <a:effectLst/>
              <a:latin typeface="+mn-lt"/>
              <a:ea typeface="+mn-ea"/>
              <a:cs typeface="+mn-cs"/>
            </a:rPr>
            <a:t>Target Programming Language</a:t>
          </a:r>
          <a:r>
            <a:rPr lang="en-US" sz="1100">
              <a:solidFill>
                <a:schemeClr val="dk1"/>
              </a:solidFill>
              <a:effectLst/>
              <a:latin typeface="+mn-lt"/>
              <a:ea typeface="+mn-ea"/>
              <a:cs typeface="+mn-cs"/>
            </a:rPr>
            <a:t>: Specify the language platform (e.g., </a:t>
          </a:r>
          <a:r>
            <a:rPr lang="en-US" sz="1100" i="1">
              <a:solidFill>
                <a:schemeClr val="dk1"/>
              </a:solidFill>
              <a:effectLst/>
              <a:latin typeface="+mn-lt"/>
              <a:ea typeface="+mn-ea"/>
              <a:cs typeface="+mn-cs"/>
            </a:rPr>
            <a:t>Python, Elixir, Rust</a:t>
          </a:r>
          <a:r>
            <a:rPr lang="en-US" sz="1100">
              <a:solidFill>
                <a:schemeClr val="dk1"/>
              </a:solidFill>
              <a:effectLst/>
              <a:latin typeface="+mn-lt"/>
              <a:ea typeface="+mn-ea"/>
              <a:cs typeface="+mn-cs"/>
            </a:rPr>
            <a:t>).</a:t>
          </a:r>
        </a:p>
        <a:p>
          <a:pPr rtl="0"/>
          <a:r>
            <a:rPr lang="en-US" sz="1100" b="1">
              <a:solidFill>
                <a:schemeClr val="dk1"/>
              </a:solidFill>
              <a:effectLst/>
              <a:latin typeface="+mn-lt"/>
              <a:ea typeface="+mn-ea"/>
              <a:cs typeface="+mn-cs"/>
            </a:rPr>
            <a:t>Target Library/Ecosystem</a:t>
          </a:r>
          <a:r>
            <a:rPr lang="en-US" sz="1100">
              <a:solidFill>
                <a:schemeClr val="dk1"/>
              </a:solidFill>
              <a:effectLst/>
              <a:latin typeface="+mn-lt"/>
              <a:ea typeface="+mn-ea"/>
              <a:cs typeface="+mn-cs"/>
            </a:rPr>
            <a:t>: Specify the framework or write </a:t>
          </a:r>
          <a:r>
            <a:rPr lang="en-US" sz="1100" i="1">
              <a:solidFill>
                <a:schemeClr val="dk1"/>
              </a:solidFill>
              <a:effectLst/>
              <a:latin typeface="+mn-lt"/>
              <a:ea typeface="+mn-ea"/>
              <a:cs typeface="+mn-cs"/>
            </a:rPr>
            <a:t>Standard Library</a:t>
          </a:r>
          <a:r>
            <a:rPr lang="en-US" sz="1100">
              <a:solidFill>
                <a:schemeClr val="dk1"/>
              </a:solidFill>
              <a:effectLst/>
              <a:latin typeface="+mn-lt"/>
              <a:ea typeface="+mn-ea"/>
              <a:cs typeface="+mn-cs"/>
            </a:rPr>
            <a:t> if none (e.g., </a:t>
          </a:r>
          <a:r>
            <a:rPr lang="en-US" sz="1100" i="1">
              <a:solidFill>
                <a:schemeClr val="dk1"/>
              </a:solidFill>
              <a:effectLst/>
              <a:latin typeface="+mn-lt"/>
              <a:ea typeface="+mn-ea"/>
              <a:cs typeface="+mn-cs"/>
            </a:rPr>
            <a:t>Pandas, Phoenix, Actix-web</a:t>
          </a:r>
          <a:r>
            <a:rPr lang="en-US" sz="1100">
              <a:solidFill>
                <a:schemeClr val="dk1"/>
              </a:solidFill>
              <a:effectLst/>
              <a:latin typeface="+mn-lt"/>
              <a:ea typeface="+mn-ea"/>
              <a:cs typeface="+mn-cs"/>
            </a:rPr>
            <a:t>).</a:t>
          </a:r>
        </a:p>
        <a:p>
          <a:pPr rtl="0"/>
          <a:r>
            <a:rPr lang="en-US" sz="1100" b="1">
              <a:solidFill>
                <a:schemeClr val="dk1"/>
              </a:solidFill>
              <a:effectLst/>
              <a:latin typeface="+mn-lt"/>
              <a:ea typeface="+mn-ea"/>
              <a:cs typeface="+mn-cs"/>
            </a:rPr>
            <a:t>Additional Constraint (Optional)</a:t>
          </a:r>
          <a:r>
            <a:rPr lang="en-US" sz="1100">
              <a:solidFill>
                <a:schemeClr val="dk1"/>
              </a:solidFill>
              <a:effectLst/>
              <a:latin typeface="+mn-lt"/>
              <a:ea typeface="+mn-ea"/>
              <a:cs typeface="+mn-cs"/>
            </a:rPr>
            <a:t>: Inject specific environmental, architectural, or logistical limits if necessary.</a:t>
          </a:r>
        </a:p>
        <a:p>
          <a:pPr rtl="0"/>
          <a:r>
            <a:rPr lang="en-US" sz="1100" b="1">
              <a:solidFill>
                <a:schemeClr val="dk1"/>
              </a:solidFill>
              <a:effectLst/>
              <a:latin typeface="+mn-lt"/>
              <a:ea typeface="+mn-ea"/>
              <a:cs typeface="+mn-cs"/>
            </a:rPr>
            <a:t>Language for Response in Phase 1</a:t>
          </a:r>
          <a:r>
            <a:rPr lang="en-US" sz="1100">
              <a:solidFill>
                <a:schemeClr val="dk1"/>
              </a:solidFill>
              <a:effectLst/>
              <a:latin typeface="+mn-lt"/>
              <a:ea typeface="+mn-ea"/>
              <a:cs typeface="+mn-cs"/>
            </a:rPr>
            <a:t>: Choose the language for the technical debate phase (e.g., </a:t>
          </a:r>
          <a:r>
            <a:rPr lang="en-US" sz="1100" i="1">
              <a:solidFill>
                <a:schemeClr val="dk1"/>
              </a:solidFill>
              <a:effectLst/>
              <a:latin typeface="+mn-lt"/>
              <a:ea typeface="+mn-ea"/>
              <a:cs typeface="+mn-cs"/>
            </a:rPr>
            <a:t>Spanish, English</a:t>
          </a:r>
          <a:r>
            <a:rPr lang="en-US" sz="1100">
              <a:solidFill>
                <a:schemeClr val="dk1"/>
              </a:solidFill>
              <a:effectLst/>
              <a:latin typeface="+mn-lt"/>
              <a:ea typeface="+mn-ea"/>
              <a:cs typeface="+mn-cs"/>
            </a:rPr>
            <a:t>). </a:t>
          </a:r>
          <a:r>
            <a:rPr lang="en-US" sz="1100" i="1">
              <a:solidFill>
                <a:schemeClr val="dk1"/>
              </a:solidFill>
              <a:effectLst/>
              <a:latin typeface="+mn-lt"/>
              <a:ea typeface="+mn-ea"/>
              <a:cs typeface="+mn-cs"/>
            </a:rPr>
            <a:t>Note: Phase 2 descriptions will remain in English for target LLM optimization.</a:t>
          </a:r>
          <a:endParaRPr lang="en-US" sz="1100">
            <a:solidFill>
              <a:schemeClr val="dk1"/>
            </a:solidFill>
            <a:effectLst/>
            <a:latin typeface="+mn-lt"/>
            <a:ea typeface="+mn-ea"/>
            <a:cs typeface="+mn-cs"/>
          </a:endParaRPr>
        </a:p>
        <a:p>
          <a:pPr rtl="0"/>
          <a:r>
            <a:rPr lang="en-US" sz="1100" b="1">
              <a:solidFill>
                <a:schemeClr val="dk1"/>
              </a:solidFill>
              <a:effectLst/>
              <a:latin typeface="+mn-lt"/>
              <a:ea typeface="+mn-ea"/>
              <a:cs typeface="+mn-cs"/>
            </a:rPr>
            <a:t>Type of Prompt Needed</a:t>
          </a:r>
          <a:r>
            <a:rPr lang="en-US" sz="1100">
              <a:solidFill>
                <a:schemeClr val="dk1"/>
              </a:solidFill>
              <a:effectLst/>
              <a:latin typeface="+mn-lt"/>
              <a:ea typeface="+mn-ea"/>
              <a:cs typeface="+mn-cs"/>
            </a:rPr>
            <a:t>: Explicitly declare </a:t>
          </a:r>
          <a:r>
            <a:rPr lang="en-US" sz="1100" b="1">
              <a:solidFill>
                <a:schemeClr val="dk1"/>
              </a:solidFill>
              <a:effectLst/>
              <a:latin typeface="+mn-lt"/>
              <a:ea typeface="+mn-ea"/>
              <a:cs typeface="+mn-cs"/>
            </a:rPr>
            <a:t>TOPICS</a:t>
          </a:r>
          <a:r>
            <a:rPr lang="en-US" sz="1100">
              <a:solidFill>
                <a:schemeClr val="dk1"/>
              </a:solidFill>
              <a:effectLst/>
              <a:latin typeface="+mn-lt"/>
              <a:ea typeface="+mn-ea"/>
              <a:cs typeface="+mn-cs"/>
            </a:rPr>
            <a:t>, </a:t>
          </a:r>
          <a:r>
            <a:rPr lang="en-US" sz="1100" b="1">
              <a:solidFill>
                <a:schemeClr val="dk1"/>
              </a:solidFill>
              <a:effectLst/>
              <a:latin typeface="+mn-lt"/>
              <a:ea typeface="+mn-ea"/>
              <a:cs typeface="+mn-cs"/>
            </a:rPr>
            <a:t>PROJECTS</a:t>
          </a:r>
          <a:r>
            <a:rPr lang="en-US" sz="1100">
              <a:solidFill>
                <a:schemeClr val="dk1"/>
              </a:solidFill>
              <a:effectLst/>
              <a:latin typeface="+mn-lt"/>
              <a:ea typeface="+mn-ea"/>
              <a:cs typeface="+mn-cs"/>
            </a:rPr>
            <a:t>, or </a:t>
          </a:r>
          <a:r>
            <a:rPr lang="en-US" sz="1100" b="1">
              <a:solidFill>
                <a:schemeClr val="dk1"/>
              </a:solidFill>
              <a:effectLst/>
              <a:latin typeface="+mn-lt"/>
              <a:ea typeface="+mn-ea"/>
              <a:cs typeface="+mn-cs"/>
            </a:rPr>
            <a:t>MENTOR</a:t>
          </a:r>
          <a:r>
            <a:rPr lang="en-US" sz="1100">
              <a:solidFill>
                <a:schemeClr val="dk1"/>
              </a:solidFill>
              <a:effectLst/>
              <a:latin typeface="+mn-lt"/>
              <a:ea typeface="+mn-ea"/>
              <a:cs typeface="+mn-cs"/>
            </a:rPr>
            <a:t>.</a:t>
          </a:r>
        </a:p>
        <a:p>
          <a:pPr rtl="0"/>
          <a:r>
            <a:rPr lang="en-US" sz="1100" b="1">
              <a:solidFill>
                <a:schemeClr val="dk1"/>
              </a:solidFill>
              <a:effectLst/>
              <a:latin typeface="+mn-lt"/>
              <a:ea typeface="+mn-ea"/>
              <a:cs typeface="+mn-cs"/>
            </a:rPr>
            <a:t>Max Number Of Rules</a:t>
          </a:r>
          <a:r>
            <a:rPr lang="en-US" sz="1100">
              <a:solidFill>
                <a:schemeClr val="dk1"/>
              </a:solidFill>
              <a:effectLst/>
              <a:latin typeface="+mn-lt"/>
              <a:ea typeface="+mn-ea"/>
              <a:cs typeface="+mn-cs"/>
            </a:rPr>
            <a:t>: Provide a hard threshold integer to limit the table footprint.</a:t>
          </a:r>
        </a:p>
        <a:p>
          <a:pPr rtl="0"/>
          <a:r>
            <a:rPr lang="en-US" sz="1100" b="1">
              <a:solidFill>
                <a:schemeClr val="dk1"/>
              </a:solidFill>
              <a:effectLst/>
              <a:latin typeface="+mn-lt"/>
              <a:ea typeface="+mn-ea"/>
              <a:cs typeface="+mn-cs"/>
            </a:rPr>
            <a:t>Example Rules</a:t>
          </a:r>
          <a:r>
            <a:rPr lang="en-US" sz="1100">
              <a:solidFill>
                <a:schemeClr val="dk1"/>
              </a:solidFill>
              <a:effectLst/>
              <a:latin typeface="+mn-lt"/>
              <a:ea typeface="+mn-ea"/>
              <a:cs typeface="+mn-cs"/>
            </a:rPr>
            <a:t>: Paste your platform-specific style guide examples directly underneath to serve as an authoritative structural anchor.</a:t>
          </a:r>
        </a:p>
        <a:p>
          <a:pPr rtl="0"/>
          <a:r>
            <a:rPr lang="en-US" sz="1100" b="1">
              <a:solidFill>
                <a:schemeClr val="dk1"/>
              </a:solidFill>
              <a:effectLst/>
              <a:latin typeface="+mn-lt"/>
              <a:ea typeface="+mn-ea"/>
              <a:cs typeface="+mn-cs"/>
            </a:rPr>
            <a:t>Step 2: Execute Phase 1 (Paradigm Debate)</a:t>
          </a:r>
        </a:p>
        <a:p>
          <a:pPr rtl="0"/>
          <a:r>
            <a:rPr lang="en-US" sz="1100">
              <a:solidFill>
                <a:schemeClr val="dk1"/>
              </a:solidFill>
              <a:effectLst/>
              <a:latin typeface="+mn-lt"/>
              <a:ea typeface="+mn-ea"/>
              <a:cs typeface="+mn-cs"/>
            </a:rPr>
            <a:t>Run the prompt. Review the technical report generated by the LLM. Read the 1–3 multiple-choice or yes/no questions regarding design edge cases (e.g., strict typing, error handling syntax).</a:t>
          </a:r>
        </a:p>
        <a:p>
          <a:pPr rtl="0"/>
          <a:r>
            <a:rPr lang="en-US" sz="1100" b="1">
              <a:solidFill>
                <a:schemeClr val="dk1"/>
              </a:solidFill>
              <a:effectLst/>
              <a:latin typeface="+mn-lt"/>
              <a:ea typeface="+mn-ea"/>
              <a:cs typeface="+mn-cs"/>
            </a:rPr>
            <a:t>Step 3: Calibrate and Trigger Phase 2</a:t>
          </a:r>
        </a:p>
        <a:p>
          <a:pPr rtl="0"/>
          <a:r>
            <a:rPr lang="en-US" sz="1100">
              <a:solidFill>
                <a:schemeClr val="dk1"/>
              </a:solidFill>
              <a:effectLst/>
              <a:latin typeface="+mn-lt"/>
              <a:ea typeface="+mn-ea"/>
              <a:cs typeface="+mn-cs"/>
            </a:rPr>
            <a:t>You have two distinct routes to activate the generation phase:</a:t>
          </a:r>
        </a:p>
        <a:p>
          <a:pPr rtl="0"/>
          <a:r>
            <a:rPr lang="en-US" sz="1100" b="1">
              <a:solidFill>
                <a:schemeClr val="dk1"/>
              </a:solidFill>
              <a:effectLst/>
              <a:latin typeface="+mn-lt"/>
              <a:ea typeface="+mn-ea"/>
              <a:cs typeface="+mn-cs"/>
            </a:rPr>
            <a:t>Route A (Optimization):</a:t>
          </a:r>
          <a:r>
            <a:rPr lang="en-US" sz="1100">
              <a:solidFill>
                <a:schemeClr val="dk1"/>
              </a:solidFill>
              <a:effectLst/>
              <a:latin typeface="+mn-lt"/>
              <a:ea typeface="+mn-ea"/>
              <a:cs typeface="+mn-cs"/>
            </a:rPr>
            <a:t> Reply with specific options to refine the constraints (e.g., </a:t>
          </a:r>
          <a:r>
            <a:rPr lang="en-US" sz="1100" i="1">
              <a:solidFill>
                <a:schemeClr val="dk1"/>
              </a:solidFill>
              <a:effectLst/>
              <a:latin typeface="+mn-lt"/>
              <a:ea typeface="+mn-ea"/>
              <a:cs typeface="+mn-cs"/>
            </a:rPr>
            <a:t>"Use Option A for Q1 and enforce strict type hints"</a:t>
          </a:r>
          <a:r>
            <a:rPr lang="en-US" sz="1100">
              <a:solidFill>
                <a:schemeClr val="dk1"/>
              </a:solidFill>
              <a:effectLst/>
              <a:latin typeface="+mn-lt"/>
              <a:ea typeface="+mn-ea"/>
              <a:cs typeface="+mn-cs"/>
            </a:rPr>
            <a:t>).</a:t>
          </a:r>
        </a:p>
        <a:p>
          <a:pPr rtl="0"/>
          <a:r>
            <a:rPr lang="en-US" sz="1100" b="1">
              <a:solidFill>
                <a:schemeClr val="dk1"/>
              </a:solidFill>
              <a:effectLst/>
              <a:latin typeface="+mn-lt"/>
              <a:ea typeface="+mn-ea"/>
              <a:cs typeface="+mn-cs"/>
            </a:rPr>
            <a:t>Route B (Fast-Track):</a:t>
          </a:r>
          <a:r>
            <a:rPr lang="en-US" sz="1100">
              <a:solidFill>
                <a:schemeClr val="dk1"/>
              </a:solidFill>
              <a:effectLst/>
              <a:latin typeface="+mn-lt"/>
              <a:ea typeface="+mn-ea"/>
              <a:cs typeface="+mn-cs"/>
            </a:rPr>
            <a:t> Simply type "Proceed". The system will automatically resolve the questions using the predefined default settings.</a:t>
          </a:r>
        </a:p>
        <a:p>
          <a:pPr rtl="0"/>
          <a:r>
            <a:rPr lang="en-US" sz="1100" b="1">
              <a:solidFill>
                <a:schemeClr val="dk1"/>
              </a:solidFill>
              <a:effectLst/>
              <a:latin typeface="+mn-lt"/>
              <a:ea typeface="+mn-ea"/>
              <a:cs typeface="+mn-cs"/>
            </a:rPr>
            <a:t>Step 4: Human Optimization &amp; Spreadsheet Integration</a:t>
          </a:r>
        </a:p>
        <a:p>
          <a:pPr rtl="0"/>
          <a:r>
            <a:rPr lang="en-US" sz="1100">
              <a:solidFill>
                <a:schemeClr val="dk1"/>
              </a:solidFill>
              <a:effectLst/>
              <a:latin typeface="+mn-lt"/>
              <a:ea typeface="+mn-ea"/>
              <a:cs typeface="+mn-cs"/>
            </a:rPr>
            <a:t>⚠️ </a:t>
          </a:r>
          <a:r>
            <a:rPr lang="en-US" sz="1100" b="1">
              <a:solidFill>
                <a:schemeClr val="dk1"/>
              </a:solidFill>
              <a:effectLst/>
              <a:latin typeface="+mn-lt"/>
              <a:ea typeface="+mn-ea"/>
              <a:cs typeface="+mn-cs"/>
            </a:rPr>
            <a:t>Crucial Step:</a:t>
          </a:r>
          <a:r>
            <a:rPr lang="en-US" sz="1100">
              <a:solidFill>
                <a:schemeClr val="dk1"/>
              </a:solidFill>
              <a:effectLst/>
              <a:latin typeface="+mn-lt"/>
              <a:ea typeface="+mn-ea"/>
              <a:cs typeface="+mn-cs"/>
            </a:rPr>
            <a:t> Once the rules are generated with the help of this prompt, they must be analyzed by the user in order to optimize them.</a:t>
          </a:r>
        </a:p>
        <a:p>
          <a:endParaRPr lang="en-US" sz="1100"/>
        </a:p>
        <a:p>
          <a:pPr rtl="0"/>
          <a:r>
            <a:rPr lang="en-US" sz="1100">
              <a:solidFill>
                <a:schemeClr val="dk1"/>
              </a:solidFill>
              <a:effectLst/>
              <a:latin typeface="+mn-lt"/>
              <a:ea typeface="+mn-ea"/>
              <a:cs typeface="+mn-cs"/>
            </a:rPr>
            <a:t>The text strings in the second column of the Phase 2 output may include IF conditionals, as seen in the following example:</a:t>
          </a:r>
        </a:p>
        <a:p>
          <a:pPr rtl="0"/>
          <a:endParaRPr lang="en-US" sz="1100">
            <a:solidFill>
              <a:schemeClr val="dk1"/>
            </a:solidFill>
            <a:effectLst/>
            <a:latin typeface="+mn-lt"/>
            <a:ea typeface="+mn-ea"/>
            <a:cs typeface="+mn-cs"/>
          </a:endParaRPr>
        </a:p>
        <a:p>
          <a:pPr rtl="0"/>
          <a:r>
            <a:rPr lang="en-US" sz="1100">
              <a:solidFill>
                <a:schemeClr val="dk1"/>
              </a:solidFill>
              <a:effectLst/>
              <a:latin typeface="+mn-lt"/>
              <a:ea typeface="+mn-ea"/>
              <a:cs typeface="+mn-cs"/>
            </a:rPr>
            <a:t>This: " &amp; IF(F9&gt;=10, "Monetary values formatted with '$', commas, 2 decimals using f-strings.", "Print raw numeric outputs directly without forcing custom monetary formatting structures yet.")&amp;" | " &amp;</a:t>
          </a:r>
        </a:p>
        <a:p>
          <a:pPr rtl="0"/>
          <a:endParaRPr lang="en-US" sz="1100">
            <a:solidFill>
              <a:schemeClr val="dk1"/>
            </a:solidFill>
            <a:effectLst/>
            <a:latin typeface="+mn-lt"/>
            <a:ea typeface="+mn-ea"/>
            <a:cs typeface="+mn-cs"/>
          </a:endParaRPr>
        </a:p>
        <a:p>
          <a:pPr rtl="0"/>
          <a:r>
            <a:rPr lang="en-US" sz="1100">
              <a:solidFill>
                <a:schemeClr val="dk1"/>
              </a:solidFill>
              <a:effectLst/>
              <a:latin typeface="+mn-lt"/>
              <a:ea typeface="+mn-ea"/>
              <a:cs typeface="+mn-cs"/>
            </a:rPr>
            <a:t>You must ensure that each line begins with a text string. In this example, it starts with (This: ). At the end, the line may contain plain text or plain text followed by ( | " &amp;). If the line ends with a function, it must conclude with (&amp;" | " &amp;) as shown in the following example:</a:t>
          </a:r>
        </a:p>
        <a:p>
          <a:pPr rtl="0"/>
          <a:endParaRPr lang="en-US" sz="1100">
            <a:solidFill>
              <a:schemeClr val="dk1"/>
            </a:solidFill>
            <a:effectLst/>
            <a:latin typeface="+mn-lt"/>
            <a:ea typeface="+mn-ea"/>
            <a:cs typeface="+mn-cs"/>
          </a:endParaRPr>
        </a:p>
        <a:p>
          <a:pPr rtl="0"/>
          <a:r>
            <a:rPr lang="en-US" sz="1100">
              <a:solidFill>
                <a:schemeClr val="dk1"/>
              </a:solidFill>
              <a:effectLst/>
              <a:latin typeface="+mn-lt"/>
              <a:ea typeface="+mn-ea"/>
              <a:cs typeface="+mn-cs"/>
            </a:rPr>
            <a:t>This: " &amp; IF(F9&gt;=10, "You MUST format output strings elegantly using f-strings natively.", "CRITICAL PROHIBITION: Do NOT use f-strings (f""..."") or any advanced text formatting methods yet. Use basic print() with multiple arguments separated by commas for text labels and variables.")&amp;" | " &amp;.</a:t>
          </a:r>
        </a:p>
        <a:p>
          <a:pPr rtl="0"/>
          <a:endParaRPr lang="en-US" sz="1100">
            <a:solidFill>
              <a:schemeClr val="dk1"/>
            </a:solidFill>
            <a:effectLst/>
            <a:latin typeface="+mn-lt"/>
            <a:ea typeface="+mn-ea"/>
            <a:cs typeface="+mn-cs"/>
          </a:endParaRPr>
        </a:p>
        <a:p>
          <a:pPr rtl="0"/>
          <a:r>
            <a:rPr lang="en-US" sz="1100">
              <a:solidFill>
                <a:schemeClr val="dk1"/>
              </a:solidFill>
              <a:effectLst/>
              <a:latin typeface="+mn-lt"/>
              <a:ea typeface="+mn-ea"/>
              <a:cs typeface="+mn-cs"/>
            </a:rPr>
            <a:t>By following this format, the formula in Column E will correctly adjust the arguments from Column D to ensure they have the proper structure within the final formula generated in the green cell range of Column E.</a:t>
          </a:r>
        </a:p>
        <a:p>
          <a:pPr rtl="0"/>
          <a:r>
            <a:rPr lang="en-US" sz="1100">
              <a:solidFill>
                <a:schemeClr val="dk1"/>
              </a:solidFill>
              <a:effectLst/>
              <a:latin typeface="+mn-lt"/>
              <a:ea typeface="+mn-ea"/>
              <a:cs typeface="+mn-cs"/>
            </a:rPr>
            <a:t>Please keep in mind that each line acts as an argument for a simple concatenation.</a:t>
          </a:r>
        </a:p>
        <a:p>
          <a:endParaRPr lang="en-US" sz="1100"/>
        </a:p>
        <a:p>
          <a:r>
            <a:rPr lang="en-US" sz="1100" b="1"/>
            <a:t>Cell References</a:t>
          </a:r>
        </a:p>
        <a:p>
          <a:r>
            <a:rPr lang="en-US" sz="1100"/>
            <a:t>A9 Max Lines</a:t>
          </a:r>
        </a:p>
        <a:p>
          <a:r>
            <a:rPr lang="en-US" sz="1100"/>
            <a:t>D9 Cantidad Ejemplos</a:t>
          </a:r>
        </a:p>
        <a:p>
          <a:r>
            <a:rPr lang="en-US" sz="1100"/>
            <a:t>F9 #</a:t>
          </a:r>
        </a:p>
        <a:p>
          <a:r>
            <a:rPr lang="en-US" sz="1100"/>
            <a:t>G9 Level</a:t>
          </a:r>
        </a:p>
        <a:p>
          <a:r>
            <a:rPr lang="en-US" sz="1100"/>
            <a:t>H9 Type</a:t>
          </a:r>
        </a:p>
        <a:p>
          <a:r>
            <a:rPr lang="en-US" sz="1100"/>
            <a:t>I9 Topic for AI</a:t>
          </a:r>
        </a:p>
        <a:p>
          <a:r>
            <a:rPr lang="en-US" sz="1100"/>
            <a:t>J9 Topic Name</a:t>
          </a:r>
        </a:p>
        <a:p>
          <a:r>
            <a:rPr lang="en-US" sz="1100"/>
            <a:t>B6 Language</a:t>
          </a:r>
        </a:p>
        <a:p>
          <a:r>
            <a:rPr lang="en-US" sz="1100"/>
            <a:t>I2 Learning Now Name</a:t>
          </a:r>
        </a:p>
        <a:p>
          <a:r>
            <a:rPr lang="en-US" sz="1100"/>
            <a:t>I3 Target Library</a:t>
          </a:r>
        </a:p>
        <a:p>
          <a:r>
            <a:rPr lang="en-US" sz="1100"/>
            <a:t>AE7 Seed Context</a:t>
          </a:r>
        </a:p>
        <a:p>
          <a:r>
            <a:rPr lang="en-US" sz="1100"/>
            <a:t>Z9 Projects Formula Stage 1</a:t>
          </a:r>
        </a:p>
        <a:p>
          <a:r>
            <a:rPr lang="en-US" sz="1100"/>
            <a:t>AA Projects Formula Stage 2</a:t>
          </a:r>
        </a:p>
        <a:p>
          <a:r>
            <a:rPr lang="en-US" sz="1100"/>
            <a:t>AB Projects Formula Stage 3</a:t>
          </a:r>
        </a:p>
        <a:p>
          <a:r>
            <a:rPr lang="en-US" sz="1100"/>
            <a:t>AC Projects Formula Stage 4</a:t>
          </a:r>
        </a:p>
        <a:p>
          <a:r>
            <a:rPr lang="en-US" sz="1100"/>
            <a:t>AD Projects Formula Stage 5</a:t>
          </a:r>
        </a:p>
        <a:p>
          <a:r>
            <a:rPr lang="en-US" sz="1100"/>
            <a:t>AJ Manual Variable For Specific Topic</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6</xdr:col>
      <xdr:colOff>228600</xdr:colOff>
      <xdr:row>2</xdr:row>
      <xdr:rowOff>19048</xdr:rowOff>
    </xdr:from>
    <xdr:to>
      <xdr:col>15</xdr:col>
      <xdr:colOff>504826</xdr:colOff>
      <xdr:row>88</xdr:row>
      <xdr:rowOff>19050</xdr:rowOff>
    </xdr:to>
    <xdr:sp macro="" textlink="">
      <xdr:nvSpPr>
        <xdr:cNvPr id="2" name="TextBox 1">
          <a:extLst>
            <a:ext uri="{FF2B5EF4-FFF2-40B4-BE49-F238E27FC236}">
              <a16:creationId xmlns:a16="http://schemas.microsoft.com/office/drawing/2014/main" id="{302AD371-CACC-409D-A45D-E0EE836B886B}"/>
            </a:ext>
          </a:extLst>
        </xdr:cNvPr>
        <xdr:cNvSpPr txBox="1"/>
      </xdr:nvSpPr>
      <xdr:spPr>
        <a:xfrm>
          <a:off x="13839825" y="666748"/>
          <a:ext cx="5762626" cy="1691640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You are an expert prompt engineer specialized in creating strict, precise, and effective code generation constraints for LLMs across different programming languages.</a:t>
          </a:r>
        </a:p>
        <a:p>
          <a:endParaRPr lang="en-US" sz="1100"/>
        </a:p>
        <a:p>
          <a:r>
            <a:rPr lang="en-US" sz="1100"/>
            <a:t>Your task is to generate a fresh set of rules in [BRACKETED_TAG] format for the Target Language and Target Library/Ecosystem.</a:t>
          </a:r>
        </a:p>
        <a:p>
          <a:endParaRPr lang="en-US" sz="1100"/>
        </a:p>
        <a:p>
          <a:r>
            <a:rPr lang="en-US" sz="1100"/>
            <a:t>STRUCTURAL REFERENCE &amp; STYLE GUIDE:</a:t>
          </a:r>
        </a:p>
        <a:p>
          <a:r>
            <a:rPr lang="en-US" sz="1100"/>
            <a:t>Observe the examples at the end of this prompt to understand the required format, strictness, and conciseness.</a:t>
          </a:r>
        </a:p>
        <a:p>
          <a:r>
            <a:rPr lang="en-US" sz="1100"/>
            <a:t>- Observe the format: [TAG] followed by a direct instructional description.</a:t>
          </a:r>
        </a:p>
        <a:p>
          <a:r>
            <a:rPr lang="en-US" sz="1100"/>
            <a:t>- Observe the level of strictness.</a:t>
          </a:r>
        </a:p>
        <a:p>
          <a:r>
            <a:rPr lang="en-US" sz="1100"/>
            <a:t>- DO NOT translate, copy, adapt, or derive the content of these specific examples. They belong to a different paradigm. Create completely original rules tailored to the Target Language.</a:t>
          </a:r>
        </a:p>
        <a:p>
          <a:endParaRPr lang="en-US" sz="1100"/>
        </a:p>
        <a:p>
          <a:r>
            <a:rPr lang="en-US" sz="1100"/>
            <a:t>CRITICAL INSTRUCTIONS FOR GENERATING RULES:</a:t>
          </a:r>
        </a:p>
        <a:p>
          <a:r>
            <a:rPr lang="en-US" sz="1100"/>
            <a:t>1. Create ORIGINAL rules tailored to the Target Language's paradigms, syntax, and best practices.</a:t>
          </a:r>
        </a:p>
        <a:p>
          <a:r>
            <a:rPr lang="en-US" sz="1100"/>
            <a:t>2. For the phase 2, write all rule descriptions in clear, concise English. Optimize for another LLM to understand and follow precisely. The human is assumed to understand technical constraints.</a:t>
          </a:r>
        </a:p>
        <a:p>
          <a:r>
            <a:rPr lang="en-US" sz="1100"/>
            <a:t>3. Make each rule description as short as possible while remaining unambiguous and fully actionable for an LLM. Remove all unnecessary words. Be extremely concise.</a:t>
          </a:r>
        </a:p>
        <a:p>
          <a:r>
            <a:rPr lang="en-US" sz="1100"/>
            <a:t>4. Make the rules strict. Use strong language such as: MUST, MUST NOT, PROHIBITED, NEVER, ALWAYS, MAXIMUM, etc.</a:t>
          </a:r>
        </a:p>
        <a:p>
          <a:r>
            <a:rPr lang="en-US" sz="1100"/>
            <a:t>5. Include a strong [CODE CONSTRAINTS] rule. This rule should cover: required elements (internal sample data, intermediate steps, final output), strict executable line limit, and overall code structure requirements.</a:t>
          </a:r>
        </a:p>
        <a:p>
          <a:r>
            <a:rPr lang="en-US" sz="1100"/>
            <a:t>6. Do limit the max number of rules. At the end you will find the Max Number Of Rules you can create.</a:t>
          </a:r>
        </a:p>
        <a:p>
          <a:r>
            <a:rPr lang="en-US" sz="1100"/>
            <a:t>7. If Additional Constraint is provided, address it explicitly, preferably with its own dedicated rule.</a:t>
          </a:r>
        </a:p>
        <a:p>
          <a:r>
            <a:rPr lang="en-US" sz="1100"/>
            <a:t>8. Do NOT include any conditional logic (no "if level", no "depending on difficulty").</a:t>
          </a:r>
        </a:p>
        <a:p>
          <a:r>
            <a:rPr lang="en-US" sz="1100"/>
            <a:t>9. CONTEXT-SPECIFIC FOCUS: You MUST read the [Type of Prompt Needed] variable and adapt the generated rules strictly to its specific paradigm:</a:t>
          </a:r>
        </a:p>
        <a:p>
          <a:r>
            <a:rPr lang="en-US" sz="1100"/>
            <a:t>   - IF [TOPICS]: Generate rules for hyper-atomic, single-concept micro-learning. Mandate flat, linear top-level execution flows (no entry-point boilerplate like `main()`). Ban complex accessory logic. Limit strictly to 15 lines max. </a:t>
          </a:r>
        </a:p>
        <a:p>
          <a:r>
            <a:rPr lang="en-US" sz="1100"/>
            <a:t>   - IF [PROJECTS]: Generate rules for real-world, multi-step workflows. Mandate modular architecture with a clear entry point function (e.g., `main()`). Require visual block separators, strict documentation (docstrings/comments), and robust external file handling. Ban OOP/classes unless explicitly specified. Line limit: 25-100 lines.</a:t>
          </a:r>
        </a:p>
        <a:p>
          <a:r>
            <a:rPr lang="en-US" sz="1100"/>
            <a:t>   - IF [MENTOR]: Do NOT generate rules for writing new code. Generate rules for EVALUATING student code. Mandate the "Minimal Intervention Rule" (fix only the syntax/logic error, preserve the student's original architecture). Mandate language-specific idiomatic quality standards (e.g., the equivalent of PEP 8) and pedagogical Socratic correction methods.</a:t>
          </a:r>
        </a:p>
        <a:p>
          <a:r>
            <a:rPr lang="en-US" sz="1100"/>
            <a:t>10. CRITICAL FORMATTING RULE: When you need to represent double quotes inside a rule description, you MUST use single quotes ('') instead of escaped double quotes to ensure compatibility with CSV formatting.</a:t>
          </a:r>
        </a:p>
        <a:p>
          <a:endParaRPr lang="en-US" sz="1100"/>
        </a:p>
        <a:p>
          <a:r>
            <a:rPr lang="en-US" sz="1100"/>
            <a:t>All rule descriptions must be written in English, regardless of the Interaction Language.</a:t>
          </a:r>
        </a:p>
        <a:p>
          <a:endParaRPr lang="en-US" sz="1100"/>
        </a:p>
        <a:p>
          <a:r>
            <a:rPr lang="en-US" sz="1100"/>
            <a:t>The rules are for generating short educational code examples. Therefore, the rules must enforce:</a:t>
          </a:r>
        </a:p>
        <a:p>
          <a:r>
            <a:rPr lang="en-US" sz="1100"/>
            <a:t>- Use of realistic internal sample data</a:t>
          </a:r>
        </a:p>
        <a:p>
          <a:r>
            <a:rPr lang="en-US" sz="1100"/>
            <a:t>- Clear demonstration of key intermediate steps and final result</a:t>
          </a:r>
        </a:p>
        <a:p>
          <a:r>
            <a:rPr lang="en-US" sz="1100"/>
            <a:t>- Strict limit on executable lines of code</a:t>
          </a:r>
        </a:p>
        <a:p>
          <a:r>
            <a:rPr lang="en-US" sz="1100"/>
            <a:t>- Idiomatic structure and patterns of the target language</a:t>
          </a:r>
        </a:p>
        <a:p>
          <a:r>
            <a:rPr lang="en-US" sz="1100"/>
            <a:t>- Safe and explicit data/result handling</a:t>
          </a:r>
        </a:p>
        <a:p>
          <a:endParaRPr lang="en-US" sz="1100"/>
        </a:p>
        <a:p>
          <a:r>
            <a:rPr lang="en-US" sz="1100"/>
            <a:t>Prioritize a strong [CODE CONSTRAINTS] rule and other rules that enforce clarity, strictness, and good practices for LLM-generated code examples.</a:t>
          </a:r>
        </a:p>
        <a:p>
          <a:endParaRPr lang="en-US" sz="1100"/>
        </a:p>
        <a:p>
          <a:r>
            <a:rPr lang="en-US" sz="1100"/>
            <a:t>### EXECUTION PROTOCOL (2-STAGE PROCESS)</a:t>
          </a:r>
        </a:p>
        <a:p>
          <a:endParaRPr lang="en-US" sz="1100"/>
        </a:p>
        <a:p>
          <a:r>
            <a:rPr lang="en-US" sz="1100"/>
            <a:t>You MUST execute this task strictly in two sequential phases. Do NOT output the final table in Phase 1.</a:t>
          </a:r>
        </a:p>
        <a:p>
          <a:endParaRPr lang="en-US" sz="1100"/>
        </a:p>
        <a:p>
          <a:r>
            <a:rPr lang="en-US" sz="1100"/>
            <a:t>#### PHASE 1: Paradigm Analysis &amp; Alignment (CURRENT STEP)</a:t>
          </a:r>
        </a:p>
        <a:p>
          <a:r>
            <a:rPr lang="en-US" sz="1100"/>
            <a:t>Analyze the Target Language and Ecosystem. Output a brief, highly technical report containing:</a:t>
          </a:r>
        </a:p>
        <a:p>
          <a:r>
            <a:rPr lang="en-US" sz="1100"/>
            <a:t>1. **Paradigm Shift Analysis:** 3 bullet points explaining the core differences in syntax, architecture, and idiomatic patterns compared to standard scripting (e.g., functional vs OOP, memory management, concurrency models).</a:t>
          </a:r>
        </a:p>
        <a:p>
          <a:r>
            <a:rPr lang="en-US" sz="1100"/>
            <a:t>2. **Proposed Rule Focus:** A brief summary of what specific constraints you plan to create to enforce best practices for this specific ecosystem.</a:t>
          </a:r>
        </a:p>
        <a:p>
          <a:r>
            <a:rPr lang="en-US" sz="1100"/>
            <a:t>3. **Architectural Questions:** Ask me 1 to 3 targeted, multiple-choice or yes/no questions to refine the strictness of the rules (e.g., "Should we enforce strict typing?"). For each question, you MUST explicitly state a default behavior that you will adopt if I do not provide a specific response (e.g., "Option A/B? Default: If no response, I will adopt B").</a:t>
          </a:r>
        </a:p>
        <a:p>
          <a:r>
            <a:rPr lang="en-US" sz="1100"/>
            <a:t>4. **Call to Action:** End exactly with: *"Please provide your preferences or type 'Proceed' to generate the final rule table."*</a:t>
          </a:r>
        </a:p>
        <a:p>
          <a:endParaRPr lang="en-US" sz="1100"/>
        </a:p>
        <a:p>
          <a:r>
            <a:rPr lang="en-US" sz="1100"/>
            <a:t>#### PHASE 2: Final Rule Generation (WAIT FOR MY COMMAND)</a:t>
          </a:r>
        </a:p>
        <a:p>
          <a:r>
            <a:rPr lang="en-US" sz="1100"/>
            <a:t>ONLY after I reply with my preferences or type "Proceed", you will output the rules in a clean markdown table with exactly two columns:</a:t>
          </a:r>
        </a:p>
        <a:p>
          <a:endParaRPr lang="en-US" sz="1100"/>
        </a:p>
        <a:p>
          <a:r>
            <a:rPr lang="en-US" sz="1100"/>
            <a:t>| Tag | Description |</a:t>
          </a:r>
        </a:p>
        <a:p>
          <a:r>
            <a:rPr lang="en-US" sz="1100"/>
            <a:t>|-----|-------------|</a:t>
          </a:r>
        </a:p>
        <a:p>
          <a:r>
            <a:rPr lang="en-US" sz="1100"/>
            <a:t>| [TAG1] | Short rule text here |</a:t>
          </a:r>
        </a:p>
        <a:p>
          <a:r>
            <a:rPr lang="en-US" sz="1100"/>
            <a:t>| [TAG2] | Short rule text here |</a:t>
          </a:r>
        </a:p>
        <a:p>
          <a:endParaRPr lang="en-US" sz="1100"/>
        </a:p>
        <a:p>
          <a:r>
            <a:rPr lang="en-US" sz="1100"/>
            <a:t>Do not add any text before or after the table in Phase 2. Output ONLY the markdown table.</a:t>
          </a:r>
        </a:p>
        <a:p>
          <a:endParaRPr lang="en-US" sz="1100"/>
        </a:p>
        <a:p>
          <a:r>
            <a:rPr lang="en-US" sz="1100"/>
            <a:t>---</a:t>
          </a:r>
        </a:p>
        <a:p>
          <a:r>
            <a:rPr lang="en-US" sz="1100"/>
            <a:t>Generate PHASE 1 for the following parameters:</a:t>
          </a:r>
        </a:p>
        <a:p>
          <a:endParaRPr lang="en-US" sz="1100"/>
        </a:p>
        <a:p>
          <a:r>
            <a:rPr lang="en-US" sz="1100"/>
            <a:t>Target Programming Language: [INSERT PROGRAMMING LANGUAGE]</a:t>
          </a:r>
        </a:p>
        <a:p>
          <a:r>
            <a:rPr lang="en-US" sz="1100"/>
            <a:t>Target Library/Ecosystem: [INSERT LIBRARY]</a:t>
          </a:r>
        </a:p>
        <a:p>
          <a:r>
            <a:rPr lang="en-US" sz="1100"/>
            <a:t>Additional Constraint (Optional): [INSERT EXTRA PARADIGM SHIFT]</a:t>
          </a:r>
        </a:p>
        <a:p>
          <a:r>
            <a:rPr lang="en-US" sz="1100"/>
            <a:t>Language for Response in Phase 1: [INSERT LANGUAGE]</a:t>
          </a:r>
        </a:p>
        <a:p>
          <a:r>
            <a:rPr lang="en-US" sz="1100"/>
            <a:t>Type of Prompt Needed: [TOPICS / PROJECTS / MENTOR]</a:t>
          </a:r>
        </a:p>
        <a:p>
          <a:r>
            <a:rPr lang="en-US" sz="1100"/>
            <a:t>Max Number Of Rules: [INSERT A NUMBER]</a:t>
          </a:r>
        </a:p>
        <a:p>
          <a:r>
            <a:rPr lang="en-US" sz="1100"/>
            <a:t>Example Rules: [INSERT HERE BELOW THE REFERENCE RULES]</a:t>
          </a:r>
        </a:p>
      </xdr:txBody>
    </xdr:sp>
    <xdr:clientData/>
  </xdr:twoCellAnchor>
  <xdr:twoCellAnchor>
    <xdr:from>
      <xdr:col>16</xdr:col>
      <xdr:colOff>180975</xdr:colOff>
      <xdr:row>1</xdr:row>
      <xdr:rowOff>428625</xdr:rowOff>
    </xdr:from>
    <xdr:to>
      <xdr:col>27</xdr:col>
      <xdr:colOff>571500</xdr:colOff>
      <xdr:row>78</xdr:row>
      <xdr:rowOff>76200</xdr:rowOff>
    </xdr:to>
    <xdr:sp macro="" textlink="">
      <xdr:nvSpPr>
        <xdr:cNvPr id="3" name="TextBox 2">
          <a:extLst>
            <a:ext uri="{FF2B5EF4-FFF2-40B4-BE49-F238E27FC236}">
              <a16:creationId xmlns:a16="http://schemas.microsoft.com/office/drawing/2014/main" id="{C0990D3E-2C8A-4CBB-BED3-5C5F88E80C63}"/>
            </a:ext>
          </a:extLst>
        </xdr:cNvPr>
        <xdr:cNvSpPr txBox="1"/>
      </xdr:nvSpPr>
      <xdr:spPr>
        <a:xfrm>
          <a:off x="19888200" y="619125"/>
          <a:ext cx="7096125" cy="14849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a:r>
            <a:rPr lang="en-US" sz="1100" b="1">
              <a:solidFill>
                <a:schemeClr val="dk1"/>
              </a:solidFill>
              <a:effectLst/>
              <a:latin typeface="+mn-lt"/>
              <a:ea typeface="+mn-ea"/>
              <a:cs typeface="+mn-cs"/>
            </a:rPr>
            <a:t>⚙️ Documentation: Universal Rule Generator Meta-Prompt (Topics / Projects / Mentor)</a:t>
          </a:r>
        </a:p>
        <a:p>
          <a:pPr rtl="0"/>
          <a:r>
            <a:rPr lang="en-US" sz="1100" b="1">
              <a:solidFill>
                <a:schemeClr val="dk1"/>
              </a:solidFill>
              <a:effectLst/>
              <a:latin typeface="+mn-lt"/>
              <a:ea typeface="+mn-ea"/>
              <a:cs typeface="+mn-cs"/>
            </a:rPr>
            <a:t>📌 Objective</a:t>
          </a:r>
        </a:p>
        <a:p>
          <a:pPr rtl="0"/>
          <a:r>
            <a:rPr lang="en-US" sz="1100">
              <a:solidFill>
                <a:schemeClr val="dk1"/>
              </a:solidFill>
              <a:effectLst/>
              <a:latin typeface="+mn-lt"/>
              <a:ea typeface="+mn-ea"/>
              <a:cs typeface="+mn-cs"/>
            </a:rPr>
            <a:t>This meta-prompt functions as a centralized, high-precision </a:t>
          </a:r>
          <a:r>
            <a:rPr lang="en-US" sz="1100" b="1">
              <a:solidFill>
                <a:schemeClr val="dk1"/>
              </a:solidFill>
              <a:effectLst/>
              <a:latin typeface="+mn-lt"/>
              <a:ea typeface="+mn-ea"/>
              <a:cs typeface="+mn-cs"/>
            </a:rPr>
            <a:t>Constraint Compiler</a:t>
          </a:r>
          <a:r>
            <a:rPr lang="en-US" sz="1100">
              <a:solidFill>
                <a:schemeClr val="dk1"/>
              </a:solidFill>
              <a:effectLst/>
              <a:latin typeface="+mn-lt"/>
              <a:ea typeface="+mn-ea"/>
              <a:cs typeface="+mn-cs"/>
            </a:rPr>
            <a:t> for the Coding5s ecosystem. Its primary objective is to dynamically analyze any target programming language or framework and translate its native idiomatic syntax into a strict, optimized set of bracketed rule constraints ([TAG]).</a:t>
          </a:r>
        </a:p>
        <a:p>
          <a:pPr rtl="0"/>
          <a:r>
            <a:rPr lang="en-US" sz="1100">
              <a:solidFill>
                <a:schemeClr val="dk1"/>
              </a:solidFill>
              <a:effectLst/>
              <a:latin typeface="+mn-lt"/>
              <a:ea typeface="+mn-ea"/>
              <a:cs typeface="+mn-cs"/>
            </a:rPr>
            <a:t>By switching a single parameter (Type of Prompt Needed), the prompt adapts its underlying logical core to output rule tables tailored for either </a:t>
          </a:r>
          <a:r>
            <a:rPr lang="en-US" sz="1100" b="1">
              <a:solidFill>
                <a:schemeClr val="dk1"/>
              </a:solidFill>
              <a:effectLst/>
              <a:latin typeface="+mn-lt"/>
              <a:ea typeface="+mn-ea"/>
              <a:cs typeface="+mn-cs"/>
            </a:rPr>
            <a:t>Topics</a:t>
          </a:r>
          <a:r>
            <a:rPr lang="en-US" sz="1100">
              <a:solidFill>
                <a:schemeClr val="dk1"/>
              </a:solidFill>
              <a:effectLst/>
              <a:latin typeface="+mn-lt"/>
              <a:ea typeface="+mn-ea"/>
              <a:cs typeface="+mn-cs"/>
            </a:rPr>
            <a:t> (atomic micro-learning), </a:t>
          </a:r>
          <a:r>
            <a:rPr lang="en-US" sz="1100" b="1">
              <a:solidFill>
                <a:schemeClr val="dk1"/>
              </a:solidFill>
              <a:effectLst/>
              <a:latin typeface="+mn-lt"/>
              <a:ea typeface="+mn-ea"/>
              <a:cs typeface="+mn-cs"/>
            </a:rPr>
            <a:t>Projects</a:t>
          </a:r>
          <a:r>
            <a:rPr lang="en-US" sz="1100">
              <a:solidFill>
                <a:schemeClr val="dk1"/>
              </a:solidFill>
              <a:effectLst/>
              <a:latin typeface="+mn-lt"/>
              <a:ea typeface="+mn-ea"/>
              <a:cs typeface="+mn-cs"/>
            </a:rPr>
            <a:t> (modular application workflows), or </a:t>
          </a:r>
          <a:r>
            <a:rPr lang="en-US" sz="1100" b="1">
              <a:solidFill>
                <a:schemeClr val="dk1"/>
              </a:solidFill>
              <a:effectLst/>
              <a:latin typeface="+mn-lt"/>
              <a:ea typeface="+mn-ea"/>
              <a:cs typeface="+mn-cs"/>
            </a:rPr>
            <a:t>Mentors</a:t>
          </a:r>
          <a:r>
            <a:rPr lang="en-US" sz="1100">
              <a:solidFill>
                <a:schemeClr val="dk1"/>
              </a:solidFill>
              <a:effectLst/>
              <a:latin typeface="+mn-lt"/>
              <a:ea typeface="+mn-ea"/>
              <a:cs typeface="+mn-cs"/>
            </a:rPr>
            <a:t> (pedagogical code evaluation).</a:t>
          </a:r>
        </a:p>
        <a:p>
          <a:pPr rtl="0"/>
          <a:r>
            <a:rPr lang="en-US" sz="1100" b="1">
              <a:solidFill>
                <a:schemeClr val="dk1"/>
              </a:solidFill>
              <a:effectLst/>
              <a:latin typeface="+mn-lt"/>
              <a:ea typeface="+mn-ea"/>
              <a:cs typeface="+mn-cs"/>
            </a:rPr>
            <a:t>🧠 Core Mechanics &amp; Functional Architecture</a:t>
          </a:r>
        </a:p>
        <a:p>
          <a:pPr rtl="0"/>
          <a:r>
            <a:rPr lang="en-US" sz="1100" b="1">
              <a:solidFill>
                <a:schemeClr val="dk1"/>
              </a:solidFill>
              <a:effectLst/>
              <a:latin typeface="+mn-lt"/>
              <a:ea typeface="+mn-ea"/>
              <a:cs typeface="+mn-cs"/>
            </a:rPr>
            <a:t>1. Dynamic Polymorphism (The Auto-Selector)</a:t>
          </a:r>
        </a:p>
        <a:p>
          <a:pPr rtl="0"/>
          <a:r>
            <a:rPr lang="en-US" sz="1100">
              <a:solidFill>
                <a:schemeClr val="dk1"/>
              </a:solidFill>
              <a:effectLst/>
              <a:latin typeface="+mn-lt"/>
              <a:ea typeface="+mn-ea"/>
              <a:cs typeface="+mn-cs"/>
            </a:rPr>
            <a:t>The prompt leverages an internal conditional routing mechanism (Instruction #9). Instead of maintaining three separate prompts, it alters its behavioral expectations based on the Type of Prompt Needed token:</a:t>
          </a:r>
        </a:p>
        <a:p>
          <a:pPr rtl="0"/>
          <a:r>
            <a:rPr lang="en-US" sz="1100" b="1">
              <a:solidFill>
                <a:schemeClr val="dk1"/>
              </a:solidFill>
              <a:effectLst/>
              <a:latin typeface="+mn-lt"/>
              <a:ea typeface="+mn-ea"/>
              <a:cs typeface="+mn-cs"/>
            </a:rPr>
            <a:t>[TOPICS] mode:</a:t>
          </a:r>
          <a:r>
            <a:rPr lang="en-US" sz="1100">
              <a:solidFill>
                <a:schemeClr val="dk1"/>
              </a:solidFill>
              <a:effectLst/>
              <a:latin typeface="+mn-lt"/>
              <a:ea typeface="+mn-ea"/>
              <a:cs typeface="+mn-cs"/>
            </a:rPr>
            <a:t> Forces hyper-focused, flat execution scripts limited to 15 lines max.</a:t>
          </a:r>
        </a:p>
        <a:p>
          <a:pPr rtl="0"/>
          <a:r>
            <a:rPr lang="en-US" sz="1100" b="1">
              <a:solidFill>
                <a:schemeClr val="dk1"/>
              </a:solidFill>
              <a:effectLst/>
              <a:latin typeface="+mn-lt"/>
              <a:ea typeface="+mn-ea"/>
              <a:cs typeface="+mn-cs"/>
            </a:rPr>
            <a:t>[PROJECTS] mode:</a:t>
          </a:r>
          <a:r>
            <a:rPr lang="en-US" sz="1100">
              <a:solidFill>
                <a:schemeClr val="dk1"/>
              </a:solidFill>
              <a:effectLst/>
              <a:latin typeface="+mn-lt"/>
              <a:ea typeface="+mn-ea"/>
              <a:cs typeface="+mn-cs"/>
            </a:rPr>
            <a:t> Forces functional modularity (main()), explicit visual block segmentation, file handling protocols, and an expanded 25–100 line limit.</a:t>
          </a:r>
        </a:p>
        <a:p>
          <a:pPr rtl="0"/>
          <a:r>
            <a:rPr lang="en-US" sz="1100" b="1">
              <a:solidFill>
                <a:schemeClr val="dk1"/>
              </a:solidFill>
              <a:effectLst/>
              <a:latin typeface="+mn-lt"/>
              <a:ea typeface="+mn-ea"/>
              <a:cs typeface="+mn-cs"/>
            </a:rPr>
            <a:t>[MENTOR] mode:</a:t>
          </a:r>
          <a:r>
            <a:rPr lang="en-US" sz="1100">
              <a:solidFill>
                <a:schemeClr val="dk1"/>
              </a:solidFill>
              <a:effectLst/>
              <a:latin typeface="+mn-lt"/>
              <a:ea typeface="+mn-ea"/>
              <a:cs typeface="+mn-cs"/>
            </a:rPr>
            <a:t> Shifts completely from </a:t>
          </a:r>
          <a:r>
            <a:rPr lang="en-US" sz="1100" i="1">
              <a:solidFill>
                <a:schemeClr val="dk1"/>
              </a:solidFill>
              <a:effectLst/>
              <a:latin typeface="+mn-lt"/>
              <a:ea typeface="+mn-ea"/>
              <a:cs typeface="+mn-cs"/>
            </a:rPr>
            <a:t>code generation</a:t>
          </a:r>
          <a:r>
            <a:rPr lang="en-US" sz="1100">
              <a:solidFill>
                <a:schemeClr val="dk1"/>
              </a:solidFill>
              <a:effectLst/>
              <a:latin typeface="+mn-lt"/>
              <a:ea typeface="+mn-ea"/>
              <a:cs typeface="+mn-cs"/>
            </a:rPr>
            <a:t> to </a:t>
          </a:r>
          <a:r>
            <a:rPr lang="en-US" sz="1100" i="1">
              <a:solidFill>
                <a:schemeClr val="dk1"/>
              </a:solidFill>
              <a:effectLst/>
              <a:latin typeface="+mn-lt"/>
              <a:ea typeface="+mn-ea"/>
              <a:cs typeface="+mn-cs"/>
            </a:rPr>
            <a:t>code evaluation</a:t>
          </a:r>
          <a:r>
            <a:rPr lang="en-US" sz="1100">
              <a:solidFill>
                <a:schemeClr val="dk1"/>
              </a:solidFill>
              <a:effectLst/>
              <a:latin typeface="+mn-lt"/>
              <a:ea typeface="+mn-ea"/>
              <a:cs typeface="+mn-cs"/>
            </a:rPr>
            <a:t>, enforcing the </a:t>
          </a:r>
          <a:r>
            <a:rPr lang="en-US" sz="1100" b="1">
              <a:solidFill>
                <a:schemeClr val="dk1"/>
              </a:solidFill>
              <a:effectLst/>
              <a:latin typeface="+mn-lt"/>
              <a:ea typeface="+mn-ea"/>
              <a:cs typeface="+mn-cs"/>
            </a:rPr>
            <a:t>Minimal Intervention Rule</a:t>
          </a:r>
          <a:r>
            <a:rPr lang="en-US" sz="1100">
              <a:solidFill>
                <a:schemeClr val="dk1"/>
              </a:solidFill>
              <a:effectLst/>
              <a:latin typeface="+mn-lt"/>
              <a:ea typeface="+mn-ea"/>
              <a:cs typeface="+mn-cs"/>
            </a:rPr>
            <a:t> and Socratic pedagogical frameworks.</a:t>
          </a:r>
        </a:p>
        <a:p>
          <a:pPr rtl="0"/>
          <a:r>
            <a:rPr lang="en-US" sz="1100" b="1">
              <a:solidFill>
                <a:schemeClr val="dk1"/>
              </a:solidFill>
              <a:effectLst/>
              <a:latin typeface="+mn-lt"/>
              <a:ea typeface="+mn-ea"/>
              <a:cs typeface="+mn-cs"/>
            </a:rPr>
            <a:t>2. CSV &amp; Spreadsheet Compatibility Guardrails</a:t>
          </a:r>
        </a:p>
        <a:p>
          <a:pPr rtl="0"/>
          <a:r>
            <a:rPr lang="en-US" sz="1100">
              <a:solidFill>
                <a:schemeClr val="dk1"/>
              </a:solidFill>
              <a:effectLst/>
              <a:latin typeface="+mn-lt"/>
              <a:ea typeface="+mn-ea"/>
              <a:cs typeface="+mn-cs"/>
            </a:rPr>
            <a:t>Instruction #10 enforces a strict character-level constraint: the LLM is explicitly barred from using double quotes (") inside generated descriptions, mandating single quotes (') instead. This prevents string escaping conflicts when the resulting markdown table is copied into spreadsheet cells (Column D) that compile larger formulas.</a:t>
          </a:r>
        </a:p>
        <a:p>
          <a:pPr rtl="0"/>
          <a:r>
            <a:rPr lang="en-US" sz="1100" b="1">
              <a:solidFill>
                <a:schemeClr val="dk1"/>
              </a:solidFill>
              <a:effectLst/>
              <a:latin typeface="+mn-lt"/>
              <a:ea typeface="+mn-ea"/>
              <a:cs typeface="+mn-cs"/>
            </a:rPr>
            <a:t>3. Human-in-the-Loop (HITL) 2-Phase Protocol</a:t>
          </a:r>
        </a:p>
        <a:p>
          <a:pPr rtl="0"/>
          <a:r>
            <a:rPr lang="en-US" sz="1100" b="1">
              <a:solidFill>
                <a:schemeClr val="dk1"/>
              </a:solidFill>
              <a:effectLst/>
              <a:latin typeface="+mn-lt"/>
              <a:ea typeface="+mn-ea"/>
              <a:cs typeface="+mn-cs"/>
            </a:rPr>
            <a:t>Phase 1 (Guardrail/Sanity Check):</a:t>
          </a:r>
          <a:r>
            <a:rPr lang="en-US" sz="1100">
              <a:solidFill>
                <a:schemeClr val="dk1"/>
              </a:solidFill>
              <a:effectLst/>
              <a:latin typeface="+mn-lt"/>
              <a:ea typeface="+mn-ea"/>
              <a:cs typeface="+mn-cs"/>
            </a:rPr>
            <a:t> Forces the LLM to provide a highly technical assessment of the language's paradigm shift and ask 1–3 architectural calibration questions. It establishes an explicit fallback mechanism ("Default: [Option]") to ensure zero friction if execution must be fast-tracked.</a:t>
          </a:r>
        </a:p>
        <a:p>
          <a:pPr rtl="0"/>
          <a:r>
            <a:rPr lang="en-US" sz="1100" b="1">
              <a:solidFill>
                <a:schemeClr val="dk1"/>
              </a:solidFill>
              <a:effectLst/>
              <a:latin typeface="+mn-lt"/>
              <a:ea typeface="+mn-ea"/>
              <a:cs typeface="+mn-cs"/>
            </a:rPr>
            <a:t>Phase 2 (Isolated Output):</a:t>
          </a:r>
          <a:r>
            <a:rPr lang="en-US" sz="1100">
              <a:solidFill>
                <a:schemeClr val="dk1"/>
              </a:solidFill>
              <a:effectLst/>
              <a:latin typeface="+mn-lt"/>
              <a:ea typeface="+mn-ea"/>
              <a:cs typeface="+mn-cs"/>
            </a:rPr>
            <a:t> Ensures a clean, zero-noise Markdown table containing exclusively the Tag and Description columns, removing any conversational filler or pleasantries.</a:t>
          </a:r>
        </a:p>
        <a:p>
          <a:pPr rtl="0"/>
          <a:r>
            <a:rPr lang="en-US" sz="1100" b="1">
              <a:solidFill>
                <a:schemeClr val="dk1"/>
              </a:solidFill>
              <a:effectLst/>
              <a:latin typeface="+mn-lt"/>
              <a:ea typeface="+mn-ea"/>
              <a:cs typeface="+mn-cs"/>
            </a:rPr>
            <a:t>🚀 Execution Workflow &amp; Step-by-Step Instructions</a:t>
          </a:r>
        </a:p>
        <a:p>
          <a:pPr rtl="0"/>
          <a:r>
            <a:rPr lang="en-US" sz="1100" b="1">
              <a:solidFill>
                <a:schemeClr val="dk1"/>
              </a:solidFill>
              <a:effectLst/>
              <a:latin typeface="+mn-lt"/>
              <a:ea typeface="+mn-ea"/>
              <a:cs typeface="+mn-cs"/>
            </a:rPr>
            <a:t>Step 1: Variable Configuration</a:t>
          </a:r>
        </a:p>
        <a:p>
          <a:pPr rtl="0"/>
          <a:r>
            <a:rPr lang="en-US" sz="1100">
              <a:solidFill>
                <a:schemeClr val="dk1"/>
              </a:solidFill>
              <a:effectLst/>
              <a:latin typeface="+mn-lt"/>
              <a:ea typeface="+mn-ea"/>
              <a:cs typeface="+mn-cs"/>
            </a:rPr>
            <a:t>Copy the master prompt template and populate the parameter payload at the very bottom:</a:t>
          </a:r>
        </a:p>
        <a:p>
          <a:pPr rtl="0"/>
          <a:r>
            <a:rPr lang="en-US" sz="1100" b="1">
              <a:solidFill>
                <a:schemeClr val="dk1"/>
              </a:solidFill>
              <a:effectLst/>
              <a:latin typeface="+mn-lt"/>
              <a:ea typeface="+mn-ea"/>
              <a:cs typeface="+mn-cs"/>
            </a:rPr>
            <a:t>Target Programming Language</a:t>
          </a:r>
          <a:r>
            <a:rPr lang="en-US" sz="1100">
              <a:solidFill>
                <a:schemeClr val="dk1"/>
              </a:solidFill>
              <a:effectLst/>
              <a:latin typeface="+mn-lt"/>
              <a:ea typeface="+mn-ea"/>
              <a:cs typeface="+mn-cs"/>
            </a:rPr>
            <a:t>: Specify the language platform (e.g., </a:t>
          </a:r>
          <a:r>
            <a:rPr lang="en-US" sz="1100" i="1">
              <a:solidFill>
                <a:schemeClr val="dk1"/>
              </a:solidFill>
              <a:effectLst/>
              <a:latin typeface="+mn-lt"/>
              <a:ea typeface="+mn-ea"/>
              <a:cs typeface="+mn-cs"/>
            </a:rPr>
            <a:t>Python, Elixir, Rust</a:t>
          </a:r>
          <a:r>
            <a:rPr lang="en-US" sz="1100">
              <a:solidFill>
                <a:schemeClr val="dk1"/>
              </a:solidFill>
              <a:effectLst/>
              <a:latin typeface="+mn-lt"/>
              <a:ea typeface="+mn-ea"/>
              <a:cs typeface="+mn-cs"/>
            </a:rPr>
            <a:t>).</a:t>
          </a:r>
        </a:p>
        <a:p>
          <a:pPr rtl="0"/>
          <a:r>
            <a:rPr lang="en-US" sz="1100" b="1">
              <a:solidFill>
                <a:schemeClr val="dk1"/>
              </a:solidFill>
              <a:effectLst/>
              <a:latin typeface="+mn-lt"/>
              <a:ea typeface="+mn-ea"/>
              <a:cs typeface="+mn-cs"/>
            </a:rPr>
            <a:t>Target Library/Ecosystem</a:t>
          </a:r>
          <a:r>
            <a:rPr lang="en-US" sz="1100">
              <a:solidFill>
                <a:schemeClr val="dk1"/>
              </a:solidFill>
              <a:effectLst/>
              <a:latin typeface="+mn-lt"/>
              <a:ea typeface="+mn-ea"/>
              <a:cs typeface="+mn-cs"/>
            </a:rPr>
            <a:t>: Specify the framework or write </a:t>
          </a:r>
          <a:r>
            <a:rPr lang="en-US" sz="1100" i="1">
              <a:solidFill>
                <a:schemeClr val="dk1"/>
              </a:solidFill>
              <a:effectLst/>
              <a:latin typeface="+mn-lt"/>
              <a:ea typeface="+mn-ea"/>
              <a:cs typeface="+mn-cs"/>
            </a:rPr>
            <a:t>Standard Library</a:t>
          </a:r>
          <a:r>
            <a:rPr lang="en-US" sz="1100">
              <a:solidFill>
                <a:schemeClr val="dk1"/>
              </a:solidFill>
              <a:effectLst/>
              <a:latin typeface="+mn-lt"/>
              <a:ea typeface="+mn-ea"/>
              <a:cs typeface="+mn-cs"/>
            </a:rPr>
            <a:t> if none (e.g., </a:t>
          </a:r>
          <a:r>
            <a:rPr lang="en-US" sz="1100" i="1">
              <a:solidFill>
                <a:schemeClr val="dk1"/>
              </a:solidFill>
              <a:effectLst/>
              <a:latin typeface="+mn-lt"/>
              <a:ea typeface="+mn-ea"/>
              <a:cs typeface="+mn-cs"/>
            </a:rPr>
            <a:t>Pandas, Phoenix, Actix-web</a:t>
          </a:r>
          <a:r>
            <a:rPr lang="en-US" sz="1100">
              <a:solidFill>
                <a:schemeClr val="dk1"/>
              </a:solidFill>
              <a:effectLst/>
              <a:latin typeface="+mn-lt"/>
              <a:ea typeface="+mn-ea"/>
              <a:cs typeface="+mn-cs"/>
            </a:rPr>
            <a:t>).</a:t>
          </a:r>
        </a:p>
        <a:p>
          <a:pPr rtl="0"/>
          <a:r>
            <a:rPr lang="en-US" sz="1100" b="1">
              <a:solidFill>
                <a:schemeClr val="dk1"/>
              </a:solidFill>
              <a:effectLst/>
              <a:latin typeface="+mn-lt"/>
              <a:ea typeface="+mn-ea"/>
              <a:cs typeface="+mn-cs"/>
            </a:rPr>
            <a:t>Additional Constraint (Optional)</a:t>
          </a:r>
          <a:r>
            <a:rPr lang="en-US" sz="1100">
              <a:solidFill>
                <a:schemeClr val="dk1"/>
              </a:solidFill>
              <a:effectLst/>
              <a:latin typeface="+mn-lt"/>
              <a:ea typeface="+mn-ea"/>
              <a:cs typeface="+mn-cs"/>
            </a:rPr>
            <a:t>: Inject specific environmental, architectural, or logistical limits if necessary.</a:t>
          </a:r>
        </a:p>
        <a:p>
          <a:pPr rtl="0"/>
          <a:r>
            <a:rPr lang="en-US" sz="1100" b="1">
              <a:solidFill>
                <a:schemeClr val="dk1"/>
              </a:solidFill>
              <a:effectLst/>
              <a:latin typeface="+mn-lt"/>
              <a:ea typeface="+mn-ea"/>
              <a:cs typeface="+mn-cs"/>
            </a:rPr>
            <a:t>Language for Response in Phase 1</a:t>
          </a:r>
          <a:r>
            <a:rPr lang="en-US" sz="1100">
              <a:solidFill>
                <a:schemeClr val="dk1"/>
              </a:solidFill>
              <a:effectLst/>
              <a:latin typeface="+mn-lt"/>
              <a:ea typeface="+mn-ea"/>
              <a:cs typeface="+mn-cs"/>
            </a:rPr>
            <a:t>: Choose the language for the technical debate phase (e.g., </a:t>
          </a:r>
          <a:r>
            <a:rPr lang="en-US" sz="1100" i="1">
              <a:solidFill>
                <a:schemeClr val="dk1"/>
              </a:solidFill>
              <a:effectLst/>
              <a:latin typeface="+mn-lt"/>
              <a:ea typeface="+mn-ea"/>
              <a:cs typeface="+mn-cs"/>
            </a:rPr>
            <a:t>Spanish, English</a:t>
          </a:r>
          <a:r>
            <a:rPr lang="en-US" sz="1100">
              <a:solidFill>
                <a:schemeClr val="dk1"/>
              </a:solidFill>
              <a:effectLst/>
              <a:latin typeface="+mn-lt"/>
              <a:ea typeface="+mn-ea"/>
              <a:cs typeface="+mn-cs"/>
            </a:rPr>
            <a:t>). </a:t>
          </a:r>
          <a:r>
            <a:rPr lang="en-US" sz="1100" i="1">
              <a:solidFill>
                <a:schemeClr val="dk1"/>
              </a:solidFill>
              <a:effectLst/>
              <a:latin typeface="+mn-lt"/>
              <a:ea typeface="+mn-ea"/>
              <a:cs typeface="+mn-cs"/>
            </a:rPr>
            <a:t>Note: Phase 2 descriptions will remain in English for target LLM optimization.</a:t>
          </a:r>
          <a:endParaRPr lang="en-US" sz="1100">
            <a:solidFill>
              <a:schemeClr val="dk1"/>
            </a:solidFill>
            <a:effectLst/>
            <a:latin typeface="+mn-lt"/>
            <a:ea typeface="+mn-ea"/>
            <a:cs typeface="+mn-cs"/>
          </a:endParaRPr>
        </a:p>
        <a:p>
          <a:pPr rtl="0"/>
          <a:r>
            <a:rPr lang="en-US" sz="1100" b="1">
              <a:solidFill>
                <a:schemeClr val="dk1"/>
              </a:solidFill>
              <a:effectLst/>
              <a:latin typeface="+mn-lt"/>
              <a:ea typeface="+mn-ea"/>
              <a:cs typeface="+mn-cs"/>
            </a:rPr>
            <a:t>Type of Prompt Needed</a:t>
          </a:r>
          <a:r>
            <a:rPr lang="en-US" sz="1100">
              <a:solidFill>
                <a:schemeClr val="dk1"/>
              </a:solidFill>
              <a:effectLst/>
              <a:latin typeface="+mn-lt"/>
              <a:ea typeface="+mn-ea"/>
              <a:cs typeface="+mn-cs"/>
            </a:rPr>
            <a:t>: Explicitly declare </a:t>
          </a:r>
          <a:r>
            <a:rPr lang="en-US" sz="1100" b="1">
              <a:solidFill>
                <a:schemeClr val="dk1"/>
              </a:solidFill>
              <a:effectLst/>
              <a:latin typeface="+mn-lt"/>
              <a:ea typeface="+mn-ea"/>
              <a:cs typeface="+mn-cs"/>
            </a:rPr>
            <a:t>TOPICS</a:t>
          </a:r>
          <a:r>
            <a:rPr lang="en-US" sz="1100">
              <a:solidFill>
                <a:schemeClr val="dk1"/>
              </a:solidFill>
              <a:effectLst/>
              <a:latin typeface="+mn-lt"/>
              <a:ea typeface="+mn-ea"/>
              <a:cs typeface="+mn-cs"/>
            </a:rPr>
            <a:t>, </a:t>
          </a:r>
          <a:r>
            <a:rPr lang="en-US" sz="1100" b="1">
              <a:solidFill>
                <a:schemeClr val="dk1"/>
              </a:solidFill>
              <a:effectLst/>
              <a:latin typeface="+mn-lt"/>
              <a:ea typeface="+mn-ea"/>
              <a:cs typeface="+mn-cs"/>
            </a:rPr>
            <a:t>PROJECTS</a:t>
          </a:r>
          <a:r>
            <a:rPr lang="en-US" sz="1100">
              <a:solidFill>
                <a:schemeClr val="dk1"/>
              </a:solidFill>
              <a:effectLst/>
              <a:latin typeface="+mn-lt"/>
              <a:ea typeface="+mn-ea"/>
              <a:cs typeface="+mn-cs"/>
            </a:rPr>
            <a:t>, or </a:t>
          </a:r>
          <a:r>
            <a:rPr lang="en-US" sz="1100" b="1">
              <a:solidFill>
                <a:schemeClr val="dk1"/>
              </a:solidFill>
              <a:effectLst/>
              <a:latin typeface="+mn-lt"/>
              <a:ea typeface="+mn-ea"/>
              <a:cs typeface="+mn-cs"/>
            </a:rPr>
            <a:t>MENTOR</a:t>
          </a:r>
          <a:r>
            <a:rPr lang="en-US" sz="1100">
              <a:solidFill>
                <a:schemeClr val="dk1"/>
              </a:solidFill>
              <a:effectLst/>
              <a:latin typeface="+mn-lt"/>
              <a:ea typeface="+mn-ea"/>
              <a:cs typeface="+mn-cs"/>
            </a:rPr>
            <a:t>.</a:t>
          </a:r>
        </a:p>
        <a:p>
          <a:pPr rtl="0"/>
          <a:r>
            <a:rPr lang="en-US" sz="1100" b="1">
              <a:solidFill>
                <a:schemeClr val="dk1"/>
              </a:solidFill>
              <a:effectLst/>
              <a:latin typeface="+mn-lt"/>
              <a:ea typeface="+mn-ea"/>
              <a:cs typeface="+mn-cs"/>
            </a:rPr>
            <a:t>Max Number Of Rules</a:t>
          </a:r>
          <a:r>
            <a:rPr lang="en-US" sz="1100">
              <a:solidFill>
                <a:schemeClr val="dk1"/>
              </a:solidFill>
              <a:effectLst/>
              <a:latin typeface="+mn-lt"/>
              <a:ea typeface="+mn-ea"/>
              <a:cs typeface="+mn-cs"/>
            </a:rPr>
            <a:t>: Provide a hard threshold integer to limit the table footprint.</a:t>
          </a:r>
        </a:p>
        <a:p>
          <a:pPr rtl="0"/>
          <a:r>
            <a:rPr lang="en-US" sz="1100" b="1">
              <a:solidFill>
                <a:schemeClr val="dk1"/>
              </a:solidFill>
              <a:effectLst/>
              <a:latin typeface="+mn-lt"/>
              <a:ea typeface="+mn-ea"/>
              <a:cs typeface="+mn-cs"/>
            </a:rPr>
            <a:t>Example Rules</a:t>
          </a:r>
          <a:r>
            <a:rPr lang="en-US" sz="1100">
              <a:solidFill>
                <a:schemeClr val="dk1"/>
              </a:solidFill>
              <a:effectLst/>
              <a:latin typeface="+mn-lt"/>
              <a:ea typeface="+mn-ea"/>
              <a:cs typeface="+mn-cs"/>
            </a:rPr>
            <a:t>: Paste your platform-specific style guide examples directly underneath to serve as an authoritative structural anchor.</a:t>
          </a:r>
        </a:p>
        <a:p>
          <a:pPr rtl="0"/>
          <a:r>
            <a:rPr lang="en-US" sz="1100" b="1">
              <a:solidFill>
                <a:schemeClr val="dk1"/>
              </a:solidFill>
              <a:effectLst/>
              <a:latin typeface="+mn-lt"/>
              <a:ea typeface="+mn-ea"/>
              <a:cs typeface="+mn-cs"/>
            </a:rPr>
            <a:t>Step 2: Execute Phase 1 (Paradigm Debate)</a:t>
          </a:r>
        </a:p>
        <a:p>
          <a:pPr rtl="0"/>
          <a:r>
            <a:rPr lang="en-US" sz="1100">
              <a:solidFill>
                <a:schemeClr val="dk1"/>
              </a:solidFill>
              <a:effectLst/>
              <a:latin typeface="+mn-lt"/>
              <a:ea typeface="+mn-ea"/>
              <a:cs typeface="+mn-cs"/>
            </a:rPr>
            <a:t>Run the prompt. Review the technical report generated by the LLM. Read the 1–3 multiple-choice or yes/no questions regarding design edge cases (e.g., strict typing, error handling syntax).</a:t>
          </a:r>
        </a:p>
        <a:p>
          <a:pPr rtl="0"/>
          <a:r>
            <a:rPr lang="en-US" sz="1100" b="1">
              <a:solidFill>
                <a:schemeClr val="dk1"/>
              </a:solidFill>
              <a:effectLst/>
              <a:latin typeface="+mn-lt"/>
              <a:ea typeface="+mn-ea"/>
              <a:cs typeface="+mn-cs"/>
            </a:rPr>
            <a:t>Step 3: Calibrate and Trigger Phase 2</a:t>
          </a:r>
        </a:p>
        <a:p>
          <a:pPr rtl="0"/>
          <a:r>
            <a:rPr lang="en-US" sz="1100">
              <a:solidFill>
                <a:schemeClr val="dk1"/>
              </a:solidFill>
              <a:effectLst/>
              <a:latin typeface="+mn-lt"/>
              <a:ea typeface="+mn-ea"/>
              <a:cs typeface="+mn-cs"/>
            </a:rPr>
            <a:t>You have two distinct routes to activate the generation phase:</a:t>
          </a:r>
        </a:p>
        <a:p>
          <a:pPr rtl="0"/>
          <a:r>
            <a:rPr lang="en-US" sz="1100" b="1">
              <a:solidFill>
                <a:schemeClr val="dk1"/>
              </a:solidFill>
              <a:effectLst/>
              <a:latin typeface="+mn-lt"/>
              <a:ea typeface="+mn-ea"/>
              <a:cs typeface="+mn-cs"/>
            </a:rPr>
            <a:t>Route A (Optimization):</a:t>
          </a:r>
          <a:r>
            <a:rPr lang="en-US" sz="1100">
              <a:solidFill>
                <a:schemeClr val="dk1"/>
              </a:solidFill>
              <a:effectLst/>
              <a:latin typeface="+mn-lt"/>
              <a:ea typeface="+mn-ea"/>
              <a:cs typeface="+mn-cs"/>
            </a:rPr>
            <a:t> Reply with specific options to refine the constraints (e.g., </a:t>
          </a:r>
          <a:r>
            <a:rPr lang="en-US" sz="1100" i="1">
              <a:solidFill>
                <a:schemeClr val="dk1"/>
              </a:solidFill>
              <a:effectLst/>
              <a:latin typeface="+mn-lt"/>
              <a:ea typeface="+mn-ea"/>
              <a:cs typeface="+mn-cs"/>
            </a:rPr>
            <a:t>"Use Option A for Q1 and enforce strict type hints"</a:t>
          </a:r>
          <a:r>
            <a:rPr lang="en-US" sz="1100">
              <a:solidFill>
                <a:schemeClr val="dk1"/>
              </a:solidFill>
              <a:effectLst/>
              <a:latin typeface="+mn-lt"/>
              <a:ea typeface="+mn-ea"/>
              <a:cs typeface="+mn-cs"/>
            </a:rPr>
            <a:t>).</a:t>
          </a:r>
        </a:p>
        <a:p>
          <a:pPr rtl="0"/>
          <a:r>
            <a:rPr lang="en-US" sz="1100" b="1">
              <a:solidFill>
                <a:schemeClr val="dk1"/>
              </a:solidFill>
              <a:effectLst/>
              <a:latin typeface="+mn-lt"/>
              <a:ea typeface="+mn-ea"/>
              <a:cs typeface="+mn-cs"/>
            </a:rPr>
            <a:t>Route B (Fast-Track):</a:t>
          </a:r>
          <a:r>
            <a:rPr lang="en-US" sz="1100">
              <a:solidFill>
                <a:schemeClr val="dk1"/>
              </a:solidFill>
              <a:effectLst/>
              <a:latin typeface="+mn-lt"/>
              <a:ea typeface="+mn-ea"/>
              <a:cs typeface="+mn-cs"/>
            </a:rPr>
            <a:t> Simply type "Proceed". The system will automatically resolve the questions using the predefined default settings.</a:t>
          </a:r>
        </a:p>
        <a:p>
          <a:pPr rtl="0"/>
          <a:r>
            <a:rPr lang="en-US" sz="1100" b="1">
              <a:solidFill>
                <a:schemeClr val="dk1"/>
              </a:solidFill>
              <a:effectLst/>
              <a:latin typeface="+mn-lt"/>
              <a:ea typeface="+mn-ea"/>
              <a:cs typeface="+mn-cs"/>
            </a:rPr>
            <a:t>Step 4: Human Optimization &amp; Spreadsheet Integration</a:t>
          </a:r>
        </a:p>
        <a:p>
          <a:pPr rtl="0"/>
          <a:r>
            <a:rPr lang="en-US" sz="1100">
              <a:solidFill>
                <a:schemeClr val="dk1"/>
              </a:solidFill>
              <a:effectLst/>
              <a:latin typeface="+mn-lt"/>
              <a:ea typeface="+mn-ea"/>
              <a:cs typeface="+mn-cs"/>
            </a:rPr>
            <a:t>⚠️ </a:t>
          </a:r>
          <a:r>
            <a:rPr lang="en-US" sz="1100" b="1">
              <a:solidFill>
                <a:schemeClr val="dk1"/>
              </a:solidFill>
              <a:effectLst/>
              <a:latin typeface="+mn-lt"/>
              <a:ea typeface="+mn-ea"/>
              <a:cs typeface="+mn-cs"/>
            </a:rPr>
            <a:t>Crucial Step:</a:t>
          </a:r>
          <a:r>
            <a:rPr lang="en-US" sz="1100">
              <a:solidFill>
                <a:schemeClr val="dk1"/>
              </a:solidFill>
              <a:effectLst/>
              <a:latin typeface="+mn-lt"/>
              <a:ea typeface="+mn-ea"/>
              <a:cs typeface="+mn-cs"/>
            </a:rPr>
            <a:t> Once the rules are generated with the help of this prompt, they must be analyzed by the user in order to optimize them.</a:t>
          </a:r>
        </a:p>
        <a:p>
          <a:endParaRPr lang="en-US" sz="1100"/>
        </a:p>
        <a:p>
          <a:pPr rtl="0"/>
          <a:r>
            <a:rPr lang="en-US" sz="1100">
              <a:solidFill>
                <a:schemeClr val="dk1"/>
              </a:solidFill>
              <a:effectLst/>
              <a:latin typeface="+mn-lt"/>
              <a:ea typeface="+mn-ea"/>
              <a:cs typeface="+mn-cs"/>
            </a:rPr>
            <a:t>The text strings in the second column of the Phase 2 output may include IF conditionals, as seen in the following example:</a:t>
          </a:r>
        </a:p>
        <a:p>
          <a:pPr rtl="0"/>
          <a:endParaRPr lang="en-US" sz="1100">
            <a:solidFill>
              <a:schemeClr val="dk1"/>
            </a:solidFill>
            <a:effectLst/>
            <a:latin typeface="+mn-lt"/>
            <a:ea typeface="+mn-ea"/>
            <a:cs typeface="+mn-cs"/>
          </a:endParaRPr>
        </a:p>
        <a:p>
          <a:pPr rtl="0"/>
          <a:r>
            <a:rPr lang="en-US" sz="1100">
              <a:solidFill>
                <a:schemeClr val="dk1"/>
              </a:solidFill>
              <a:effectLst/>
              <a:latin typeface="+mn-lt"/>
              <a:ea typeface="+mn-ea"/>
              <a:cs typeface="+mn-cs"/>
            </a:rPr>
            <a:t>This: " &amp; IF(F9&gt;=10, "Monetary values formatted with '$', commas, 2 decimals using f-strings.", "Print raw numeric outputs directly without forcing custom monetary formatting structures yet.")&amp;" | " &amp;</a:t>
          </a:r>
        </a:p>
        <a:p>
          <a:pPr rtl="0"/>
          <a:endParaRPr lang="en-US" sz="1100">
            <a:solidFill>
              <a:schemeClr val="dk1"/>
            </a:solidFill>
            <a:effectLst/>
            <a:latin typeface="+mn-lt"/>
            <a:ea typeface="+mn-ea"/>
            <a:cs typeface="+mn-cs"/>
          </a:endParaRPr>
        </a:p>
        <a:p>
          <a:pPr rtl="0"/>
          <a:r>
            <a:rPr lang="en-US" sz="1100">
              <a:solidFill>
                <a:schemeClr val="dk1"/>
              </a:solidFill>
              <a:effectLst/>
              <a:latin typeface="+mn-lt"/>
              <a:ea typeface="+mn-ea"/>
              <a:cs typeface="+mn-cs"/>
            </a:rPr>
            <a:t>You must ensure that each line begins with a text string. In this example, it starts with (This: ). At the end, the line may contain plain text or plain text followed by ( | " &amp;). If the line ends with a function, it must conclude with (&amp;" | " &amp;) as shown in the following example:</a:t>
          </a:r>
        </a:p>
        <a:p>
          <a:pPr rtl="0"/>
          <a:endParaRPr lang="en-US" sz="1100">
            <a:solidFill>
              <a:schemeClr val="dk1"/>
            </a:solidFill>
            <a:effectLst/>
            <a:latin typeface="+mn-lt"/>
            <a:ea typeface="+mn-ea"/>
            <a:cs typeface="+mn-cs"/>
          </a:endParaRPr>
        </a:p>
        <a:p>
          <a:pPr rtl="0"/>
          <a:r>
            <a:rPr lang="en-US" sz="1100">
              <a:solidFill>
                <a:schemeClr val="dk1"/>
              </a:solidFill>
              <a:effectLst/>
              <a:latin typeface="+mn-lt"/>
              <a:ea typeface="+mn-ea"/>
              <a:cs typeface="+mn-cs"/>
            </a:rPr>
            <a:t>This: " &amp; IF(F9&gt;=10, "You MUST format output strings elegantly using f-strings natively.", "CRITICAL PROHIBITION: Do NOT use f-strings (f""..."") or any advanced text formatting methods yet. Use basic print() with multiple arguments separated by commas for text labels and variables.")&amp;" | " &amp;.</a:t>
          </a:r>
        </a:p>
        <a:p>
          <a:pPr rtl="0"/>
          <a:endParaRPr lang="en-US" sz="1100">
            <a:solidFill>
              <a:schemeClr val="dk1"/>
            </a:solidFill>
            <a:effectLst/>
            <a:latin typeface="+mn-lt"/>
            <a:ea typeface="+mn-ea"/>
            <a:cs typeface="+mn-cs"/>
          </a:endParaRPr>
        </a:p>
        <a:p>
          <a:pPr rtl="0"/>
          <a:r>
            <a:rPr lang="en-US" sz="1100">
              <a:solidFill>
                <a:schemeClr val="dk1"/>
              </a:solidFill>
              <a:effectLst/>
              <a:latin typeface="+mn-lt"/>
              <a:ea typeface="+mn-ea"/>
              <a:cs typeface="+mn-cs"/>
            </a:rPr>
            <a:t>By following this format, the formula in Column E will correctly adjust the arguments from Column D to ensure they have the proper structure within the final formula generated in the green cell range of Column E.</a:t>
          </a:r>
        </a:p>
        <a:p>
          <a:pPr rtl="0"/>
          <a:r>
            <a:rPr lang="en-US" sz="1100">
              <a:solidFill>
                <a:schemeClr val="dk1"/>
              </a:solidFill>
              <a:effectLst/>
              <a:latin typeface="+mn-lt"/>
              <a:ea typeface="+mn-ea"/>
              <a:cs typeface="+mn-cs"/>
            </a:rPr>
            <a:t>Please keep in mind that each line acts as an argument for a simple concatenation.</a:t>
          </a:r>
        </a:p>
        <a:p>
          <a:endParaRPr lang="en-US" sz="1100"/>
        </a:p>
        <a:p>
          <a:r>
            <a:rPr lang="en-US" sz="1100" b="1"/>
            <a:t>Cell References</a:t>
          </a:r>
        </a:p>
        <a:p>
          <a:r>
            <a:rPr lang="en-US" sz="1100"/>
            <a:t>A9 Max Lines</a:t>
          </a:r>
        </a:p>
        <a:p>
          <a:r>
            <a:rPr lang="en-US" sz="1100"/>
            <a:t>D9 Cantidad Ejemplos</a:t>
          </a:r>
        </a:p>
        <a:p>
          <a:r>
            <a:rPr lang="en-US" sz="1100"/>
            <a:t>F9 #</a:t>
          </a:r>
        </a:p>
        <a:p>
          <a:r>
            <a:rPr lang="en-US" sz="1100"/>
            <a:t>G9 Level</a:t>
          </a:r>
        </a:p>
        <a:p>
          <a:r>
            <a:rPr lang="en-US" sz="1100"/>
            <a:t>H9 Type</a:t>
          </a:r>
        </a:p>
        <a:p>
          <a:r>
            <a:rPr lang="en-US" sz="1100"/>
            <a:t>I9 Topic for AI</a:t>
          </a:r>
        </a:p>
        <a:p>
          <a:r>
            <a:rPr lang="en-US" sz="1100"/>
            <a:t>J9 Topic Name</a:t>
          </a:r>
        </a:p>
        <a:p>
          <a:r>
            <a:rPr lang="en-US" sz="1100"/>
            <a:t>B6 Language</a:t>
          </a:r>
        </a:p>
        <a:p>
          <a:r>
            <a:rPr lang="en-US" sz="1100"/>
            <a:t>I2 Learning Now Name</a:t>
          </a:r>
        </a:p>
        <a:p>
          <a:r>
            <a:rPr lang="en-US" sz="1100"/>
            <a:t>I3 Target Library</a:t>
          </a:r>
        </a:p>
        <a:p>
          <a:r>
            <a:rPr lang="en-US" sz="1100"/>
            <a:t>AE7 Seed Context</a:t>
          </a:r>
        </a:p>
        <a:p>
          <a:r>
            <a:rPr lang="en-US" sz="1100"/>
            <a:t>Z9 Projects Formula Stage 1</a:t>
          </a:r>
        </a:p>
        <a:p>
          <a:r>
            <a:rPr lang="en-US" sz="1100"/>
            <a:t>AA Projects Formula Stage 2</a:t>
          </a:r>
        </a:p>
        <a:p>
          <a:r>
            <a:rPr lang="en-US" sz="1100"/>
            <a:t>AB Projects Formula Stage 3</a:t>
          </a:r>
        </a:p>
        <a:p>
          <a:r>
            <a:rPr lang="en-US" sz="1100"/>
            <a:t>AC Projects Formula Stage 4</a:t>
          </a:r>
        </a:p>
        <a:p>
          <a:r>
            <a:rPr lang="en-US" sz="1100"/>
            <a:t>AD Projects Formula Stage 5</a:t>
          </a:r>
        </a:p>
        <a:p>
          <a:r>
            <a:rPr lang="en-US" sz="1100"/>
            <a:t>AJ Manual Variable For Specific Topic</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Normal="100" workbookViewId="0">
      <selection activeCell="X9" sqref="X9:X200"/>
    </sheetView>
  </sheetViews>
  <sheetFormatPr defaultColWidth="11.42578125" defaultRowHeight="15"/>
  <cols>
    <col min="1" max="1" width="11.28515625" bestFit="1" customWidth="1"/>
    <col min="2" max="2" width="15.7109375" customWidth="1"/>
    <col min="3" max="3" width="5.7109375"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97"/>
      <c r="B1" s="1"/>
      <c r="C1" s="2"/>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$A9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Python | [TASK] Teach and explain concepts clearly with correct code examples | [TOPIC] Write basic Python programs using print statements, comments, and proper indentation to display output clearly to the console | [LEVEL] Beginner | [COUNT] 3 examples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Spanish | [HEADER RULE - STRICT] You MUST start your entire response EXACTLY with this markdown block (do not print anything before it):
### 🔹 Topic #1 | Stage 1 📖 Practice | Python | 📊 Level: Beginner | 🌐 Coding5s.com
**Concept:** Basic Syntax &amp; Output (print(), Comments, Indentation)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6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Spanish)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97" t="s">
        <v>464</v>
      </c>
      <c r="B2" s="1"/>
      <c r="C2" s="2"/>
      <c r="D2" s="16"/>
      <c r="E2" s="100" t="str">
        <f>IF(E1="Stage 1","k9:L200",IF(E1="Stage 2","N9:O200",IF(E1="Stage 3","Q9:R200",IF(E1="Stage 4","T9:U200",IF(E1="Stage 5","W9:X200","Stage Incorrecta")))))</f>
        <v>k9:L200</v>
      </c>
      <c r="F2" s="18" t="s">
        <v>8</v>
      </c>
      <c r="G2" s="19"/>
      <c r="H2" s="19"/>
      <c r="I2" s="16" t="s">
        <v>9</v>
      </c>
      <c r="J2" s="16"/>
      <c r="K2" s="123" t="s">
        <v>10</v>
      </c>
      <c r="L2" s="124"/>
      <c r="M2" s="125"/>
      <c r="N2" s="124" t="s">
        <v>11</v>
      </c>
      <c r="O2" s="124"/>
      <c r="P2" s="124"/>
      <c r="Q2" s="126" t="s">
        <v>12</v>
      </c>
      <c r="R2" s="124"/>
      <c r="S2" s="127"/>
      <c r="T2" s="124" t="s">
        <v>13</v>
      </c>
      <c r="U2" s="124"/>
      <c r="V2" s="124"/>
      <c r="W2" s="126" t="s">
        <v>14</v>
      </c>
      <c r="X2" s="124"/>
      <c r="Y2" s="127"/>
      <c r="Z2" s="1"/>
      <c r="AA2" s="1"/>
      <c r="AB2" s="1"/>
      <c r="AC2" s="1"/>
      <c r="AD2" s="1"/>
      <c r="AE2" s="15"/>
      <c r="AF2" s="14"/>
      <c r="AG2" s="14"/>
      <c r="AH2" s="15"/>
      <c r="AI2" s="15"/>
      <c r="AJ2" s="15"/>
      <c r="AK2" s="15"/>
      <c r="AL2" s="15"/>
    </row>
    <row r="3" spans="1:39" ht="26.25">
      <c r="A3" s="97" t="str">
        <f>""</f>
        <v/>
      </c>
      <c r="B3" s="1"/>
      <c r="C3" s="2" t="s">
        <v>15</v>
      </c>
      <c r="D3" s="2"/>
      <c r="E3" s="101">
        <f>COUNTA(E9:E200)-E4</f>
        <v>6</v>
      </c>
      <c r="F3" s="98" t="s">
        <v>520</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97"/>
      <c r="B4" s="1"/>
      <c r="C4" s="2" t="s">
        <v>16</v>
      </c>
      <c r="D4" s="2"/>
      <c r="E4" s="102">
        <f>COUNTIF($E$9:$E$200,"No")</f>
        <v>106</v>
      </c>
      <c r="F4" s="99"/>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97"/>
      <c r="B5" s="32" t="s">
        <v>17</v>
      </c>
      <c r="C5" s="32" t="s">
        <v>18</v>
      </c>
      <c r="D5" s="2"/>
      <c r="E5" s="32" t="s">
        <v>783</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97"/>
      <c r="B6" s="34" t="s">
        <v>19</v>
      </c>
      <c r="C6" s="17" t="str">
        <f>VLOOKUP(B6,AL:AM,2,0)</f>
        <v>es</v>
      </c>
      <c r="D6" s="2"/>
      <c r="E6" s="35" t="str" cm="1">
        <f t="array" ref="E6">"AL9:"&amp;ADDRESS(_xlfn.AGGREGATE(14, 6, ROW(AL:AL)*(AL:AL&lt;&gt;""), 1), COLUMN(AL:AL))</f>
        <v>AL9:$AL$48</v>
      </c>
      <c r="F6" s="27"/>
      <c r="G6" s="2"/>
      <c r="H6" s="28"/>
      <c r="I6" s="29"/>
      <c r="J6" s="29"/>
      <c r="K6" s="30"/>
      <c r="L6" s="31"/>
      <c r="M6" s="23"/>
      <c r="N6" s="31"/>
      <c r="O6" s="31"/>
      <c r="P6" s="22"/>
      <c r="Q6" s="21"/>
      <c r="R6" s="2"/>
      <c r="S6" s="25"/>
      <c r="T6" s="22"/>
      <c r="U6" s="22"/>
      <c r="V6" s="22"/>
      <c r="W6" s="26"/>
      <c r="X6" s="22"/>
      <c r="Y6" s="25"/>
      <c r="Z6" s="1"/>
      <c r="AA6" s="1"/>
      <c r="AB6" s="1"/>
      <c r="AC6" s="1"/>
      <c r="AD6" s="1"/>
      <c r="AE6" s="106" t="s">
        <v>20</v>
      </c>
      <c r="AF6" s="15"/>
      <c r="AG6" s="15"/>
      <c r="AH6" s="15"/>
      <c r="AI6" s="15"/>
      <c r="AJ6" s="15"/>
      <c r="AK6" s="15"/>
      <c r="AL6" s="15"/>
    </row>
    <row r="7" spans="1:39">
      <c r="A7" s="97"/>
      <c r="B7" s="1"/>
      <c r="C7" s="2"/>
      <c r="D7" s="2"/>
      <c r="E7" s="20"/>
      <c r="F7" s="36"/>
      <c r="G7" s="36"/>
      <c r="H7" s="37"/>
      <c r="I7" s="28"/>
      <c r="J7" s="28"/>
      <c r="K7" s="74"/>
      <c r="L7" s="31"/>
      <c r="M7" s="38"/>
      <c r="N7" s="31"/>
      <c r="O7" s="31" t="s">
        <v>886</v>
      </c>
      <c r="P7" s="22"/>
      <c r="Q7" s="31"/>
      <c r="R7" s="31" t="s">
        <v>886</v>
      </c>
      <c r="S7" s="39"/>
      <c r="T7" s="31"/>
      <c r="U7" s="31"/>
      <c r="V7" s="22"/>
      <c r="W7" s="31" t="s">
        <v>523</v>
      </c>
      <c r="X7" s="31" t="s">
        <v>523</v>
      </c>
      <c r="Y7" s="39"/>
      <c r="Z7" s="2"/>
      <c r="AA7" s="2"/>
      <c r="AB7" s="2"/>
      <c r="AC7" s="2"/>
      <c r="AD7" s="2"/>
      <c r="AE7" s="35" t="str">
        <f>_xlfn.CONCAT(AH9:AH200)</f>
        <v/>
      </c>
      <c r="AF7" s="15"/>
      <c r="AG7" s="15"/>
      <c r="AH7" s="15"/>
      <c r="AI7" s="15"/>
      <c r="AJ7" s="15"/>
      <c r="AK7" s="122" t="s">
        <v>788</v>
      </c>
      <c r="AL7" s="122"/>
      <c r="AM7" s="122"/>
    </row>
    <row r="8" spans="1:39">
      <c r="A8" s="41" t="s">
        <v>21</v>
      </c>
      <c r="B8" s="42" t="s">
        <v>22</v>
      </c>
      <c r="C8" s="43">
        <v>0</v>
      </c>
      <c r="D8" s="43" t="s">
        <v>784</v>
      </c>
      <c r="E8" s="44" t="s">
        <v>23</v>
      </c>
      <c r="F8" s="43" t="s">
        <v>24</v>
      </c>
      <c r="G8" s="42" t="s">
        <v>25</v>
      </c>
      <c r="H8" s="42" t="s">
        <v>26</v>
      </c>
      <c r="I8" s="42" t="s">
        <v>27</v>
      </c>
      <c r="J8" s="42" t="s">
        <v>28</v>
      </c>
      <c r="K8" s="42" t="s">
        <v>29</v>
      </c>
      <c r="L8" s="42" t="s">
        <v>30</v>
      </c>
      <c r="M8" s="42" t="s">
        <v>31</v>
      </c>
      <c r="N8" s="42" t="s">
        <v>32</v>
      </c>
      <c r="O8" s="42" t="s">
        <v>30</v>
      </c>
      <c r="P8" s="42" t="s">
        <v>33</v>
      </c>
      <c r="Q8" s="42" t="s">
        <v>34</v>
      </c>
      <c r="R8" s="42" t="s">
        <v>30</v>
      </c>
      <c r="S8" s="42" t="s">
        <v>35</v>
      </c>
      <c r="T8" s="42" t="s">
        <v>36</v>
      </c>
      <c r="U8" s="42" t="s">
        <v>30</v>
      </c>
      <c r="V8" s="42" t="s">
        <v>37</v>
      </c>
      <c r="W8" s="42" t="s">
        <v>38</v>
      </c>
      <c r="X8" s="42" t="s">
        <v>30</v>
      </c>
      <c r="Y8" s="42" t="s">
        <v>39</v>
      </c>
      <c r="Z8" s="42" t="s">
        <v>40</v>
      </c>
      <c r="AA8" s="42" t="s">
        <v>41</v>
      </c>
      <c r="AB8" s="42" t="s">
        <v>42</v>
      </c>
      <c r="AC8" s="42" t="s">
        <v>43</v>
      </c>
      <c r="AD8" s="42" t="s">
        <v>44</v>
      </c>
      <c r="AE8" s="42" t="s">
        <v>785</v>
      </c>
      <c r="AF8" s="42" t="s">
        <v>786</v>
      </c>
      <c r="AG8" s="42" t="s">
        <v>787</v>
      </c>
      <c r="AH8" s="42" t="s">
        <v>45</v>
      </c>
      <c r="AI8" s="42" t="s">
        <v>46</v>
      </c>
      <c r="AJ8" s="42" t="s">
        <v>790</v>
      </c>
      <c r="AK8" s="42" t="s">
        <v>47</v>
      </c>
      <c r="AL8" s="42" t="s">
        <v>48</v>
      </c>
      <c r="AM8" s="42" t="s">
        <v>18</v>
      </c>
    </row>
    <row r="9" spans="1:39">
      <c r="A9" s="96">
        <v>6</v>
      </c>
      <c r="B9" s="45" t="str" cm="1">
        <f t="array" ref="B9">IF(H9="PROJECT", CHAR(10) &amp; "- " &amp; _xlfn.TEXTJOIN(CHAR(10) &amp; "- ", TRUE, _xlfn._xlws.FILTER($I$9:$I$1000, ($C$9:$C$1000=C9) * ($H$9:$H$1000="Topic"))), "")</f>
        <v/>
      </c>
      <c r="C9" s="45">
        <f t="shared" ref="C9:C72" si="0">IF(AND(H9="Topic",H8="PROJECT"),C8+1,IF(H9="PROJECT",C8,IF(AND(H9="Topic",H8="Topic"),C8,C8+1)))</f>
        <v>1</v>
      </c>
      <c r="D9" s="46">
        <v>3</v>
      </c>
      <c r="E9" s="47" t="s">
        <v>49</v>
      </c>
      <c r="F9" s="48">
        <v>1</v>
      </c>
      <c r="G9" s="49" t="s">
        <v>50</v>
      </c>
      <c r="H9" s="49" t="s">
        <v>51</v>
      </c>
      <c r="I9" s="50" t="s">
        <v>52</v>
      </c>
      <c r="J9" s="51" t="s">
        <v>53</v>
      </c>
      <c r="K9" s="103" t="str">
        <f>IF(H9="Topic",
"[ROLE] Friendly tutor specializing in " &amp; $I$2 &amp; " | " &amp;
"[TOPIC] " &amp; I9 &amp; " | " &amp;
"[LEVEL] " &amp; G9 &amp; " | " &amp;
"[COUNT] " &amp; D9 &amp; " examples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$A9 &amp; " lines of EXECUTABLE code (STRICT: Do NOT count comments or blank lines). - NEVER exceed this limit. | " &amp;
"[CODE CONSTRAINTS] Single logical flow (no unnecessary complexity) - CRITICAL PROHIBITION: Do NOT include 'if __name__ == '__main__':' blocks or 'pass' statements. Write scripts as flat, top-level execution flows. | " &amp;
"[SYNTAX CONFIGURATION RULE] This: " &amp; IF(F9&gt;=10, "You MUST format output strings elegantly using f-strings natively.", "CRITICAL PROHIBITION: Do NOT use f-strings (f""..."") or any advanced text formatting methods yet. Use basic print() with multiple arguments separated by commas for text labels and variables.")&amp;" | " &amp;
"[FUNCTION RULE] STRICT ARCHITECTURE: " &amp; IF(G9="Beginner","Do NOT use functions unless absolutely required by the concept. Use flat, linear scripts. ",IF(G9="Intermediate","MUST use modular functions. Encapsulate logic in def blocks. ","MUST use modular functions. ABSOLUTELY PROHIBITED: Flat linear scripts. All logic must be contained within callable functions with clear entry points.")) &amp; " | " &amp;
"[FILE HANDLING RULE] Use correct loaders and enforce encoding='utf-8' and newline='' when applicable | " &amp;
"[SUPPORT FILES RULE] If env/config is used, include: 1. Instructional sentence 2. File content in markdown code block 3. BEFORE the main code | " &amp;
"[OUTPUT FORMAT RULE] This: " &amp; IF(F9&gt;=10, "Monetary values formatted with '$', commas, 2 decimals using f-strings.", "Print raw numeric outputs directly without forcing custom monetary formatting structures yet.")&amp;" | " &amp;
"[BOOLEAN HANDLING RULE] Normalize boolean values before comparison | " &amp;
"[DATA TYPE RULE] Explicit casting required before calculations | " &amp;
"[DATA ROBUSTNESS RULE] Handle missing, malformed, or inconsistent data safely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learn the new  " &amp; $I$2 &amp; _xlfn._LONGTEXT("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"[TASK] Teach and explain concepts clearly with correct code examples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 &amp; $B$6 &amp; "), generate minimal dummy data internally, and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Python | [TOPIC] Write basic Python programs using print statements, comments, and proper indentation to display output clearly to the console | [LEVEL] Beginner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6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CRITICAL PROHIBITION: Do NOT use f-strings (f"...") or any advanced text formatting methods yet. Use basic print() with multiple arguments separated by commas for text labels and variables.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Print raw numeric outputs directly without forcing custom monetary formatting structures yet.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#1 | Stage 1 📖 Practice | Python | 📊 Level: Beginner | 🌐 Coding5s.com
**Concept:** Basic Syntax &amp; Output (print(), Comments, Indentation)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5"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B9 &amp; ". Project objective: " &amp; J9, "learning: " &amp; I9 &amp; ". Topic details: " &amp; J9)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"[ARCHITECTURAL CONSTRAINTS] "&amp; IF(G9="Beginner","Do NOT use functions unless absolutely required by the concept. Use flat, linear scripts. NO classes. ", IF(G9="Intermediate","MUST use modular functions ONLY IF the student attempted them or the exercise explicitly demands it. Do NOT over-refactor flat scripts just to make them modular. NO classes. ","MUST use modular functions appropriately for architecture and clarity. ")) &amp; " | " &amp;
_xlfn._LONGTEXT("[PYTHON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Write basic Python programs using print statements, comments, and proper indentation to display output clearly to the console. Topic details: Basic Syntax &amp; Output (print(), Comments, Indentation)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Python | 📊 Level: Beginner
**Topic:** Write basic Python programs using print statements, comments, and proper indentation to display output clearly to the console
---
 | [FOOTER RULE - STRICT] End your response with: '--- ⚡ *Coding5s Mentor System — Eliminating Epistemic Debt*' | </v>
      </c>
      <c r="M9" s="52">
        <v>0</v>
      </c>
      <c r="N9" s="104" t="str">
        <f>IF(H9="Topic",
"[ROLE] Careless " &amp; $I$2 &amp; " Developer | " &amp;
"[TASK] Generate debugging challenges in " &amp; $I$2 &amp; " | | " &amp;
"[TOPIC] " &amp; I9 &amp; " | | " &amp;
"[LEVEL] " &amp; G9 &amp; " | | " &amp;
"[COUNT] " &amp; D9 &amp; " challenges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"[FILE HANDLING RULE] Use correct loaders and enforce encoding='utf-8' and newline='' when applicable | " &amp;
"[DATA TYPE RULE] Explicit casting required before comparisons or calculations | " &amp;
"[ENV USAGE RULE] Environment variables may be used but bugs MUST exist ONLY in code logic, NEVER in config files | " &amp;
"[CODE CONSTRAINTS] Each challenge MUST include: - Internal data OR dataset usage (based on DATA RULE) - At least 1 loop (when applicable) - At least 1 print statement - " &amp; IF(G9="Beginner", "5–15", IF(G9="Intermediate", "10–25", "15–35")) &amp; " lines of EXECUTABLE code per example (STRICT: Do NOT count blank lines towards this limit) " &amp; IF(G9&lt;&gt;"Advanced", "- NO classes ", "") &amp; "- EXACTLY 1 function - EXACTLY 1 function call - NO global executable code EXCEPT the single function call | " &amp;
"[INTRO RULE] The intro MUST be a dynamically generated, urgent, unprofessional email in " &amp; $B$6 &amp; " with this EXACT format: '📥 From: [Random Dev Name]' / '📤 To: [Insert my user name if you know it from context, otherwise use " &amp; $I$2 &amp; _xlfn._LONGTEXT("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 &amp; $B$6 &amp; _xlfn._LONGTEXT(": '🚨 Your objective in this lesson: You must copy the code blocks from each Challenge exactly as they are and paste them into your IDE. Then you have to fix all the errors in the code until you achieve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 &amp;
"[EXECUTION RULE] Code must fail due to syntax errors, runtime exceptions, or produce incorrect output | " &amp;
_xlfn._LONGTEXT("[DATA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 &amp; $B$6 &amp; ") - Generate minimal internal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Python Developer | [TASK] Generate debugging challenges in Python | | [TOPIC] Write basic Python programs using print statements, comments, and proper indentation to display output clearly to the console | | [LEVEL] Beginner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 | Stage 2 🐛 Debug | Python | 📊 Level: Beginner | 🌐 Coding5s.com
Concept: Basic Syntax &amp; Output (print(), Comments, Indentation)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5"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B9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Write basic Python programs using print statements, comments, and proper indentation to display output clearly to the console. Topic details: Basic Syntax &amp; Output (print(), Comments, Indentation)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Python | 📊 Level: Beginner
**Topic:** Write basic Python programs using print statements, comments, and proper indentation to display output clearly to the console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4" t="str">
        <f>IF(H9="Topic",
"[ROLE] Tech Lead | " &amp;
"[TASK] Assign incomplete " &amp; $I$2 &amp; " script challenges | " &amp;
"[TOPIC] " &amp; I9 &amp; " | " &amp;
"[LEVEL] " &amp; G9 &amp; " | " &amp;
"[COUNT] " &amp; D9 &amp; " challenges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"[PROGRAMMING LANGUAGE RULE] ALL output text MUST be written strictly in (" &amp; $B$6 &amp; "). This includes translating ALL structural labels requested in this prompt (like 'Dataset detected', 'Type', 'Columns', 'Types', 'Objective', 'Expected Output', 'Incomplete Code', 'From', 'To', 'Subject') into " &amp; $B$6 &amp; ". Do NOT mix languages. | " &amp; $AE$7 &amp; " | " &amp;
"[FILE PROCESSING RULE] Use standard native libraries for " &amp; $I$2 &amp; " to parse the file type correctly. Adapt code to data structure (tabular, key-value, etc.). Dataset exists locally with original filename. | " &amp;
"[CODE CONSTRAINTS] MUST be between " &amp; IF(G9="Beginner", "5–15", IF(G9="Intermediate", "10–25", "15–35")) &amp; " lines of EXECUTABLE code (STRICT: Do NOT count comments or TODOs) - Length MUST vary across challenges - EXACTLY 1 function - EXACTLY 1 function call - NO classes - NO multiple functions - NO global code EXCEPT the single function call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Python script challenges | [TOPIC] Write basic Python programs using print statements, comments, and proper indentation to display output clearly to the console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 | Stage 3 🧩 Complete | Python | 📊 Level: Beginner | 🌐 Coding5s.com
**Concept:** Basic Syntax &amp; Output (print(), Comments, Indentation)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Write basic Python programs using print statements, comments, and proper indentation to display output clearly to the console.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5"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B9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Write basic Python programs using print statements, comments, and proper indentation to display output clearly to the console. Topic details: Basic Syntax &amp; Output (print(), Comments, Indentation)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Python | 📊 Level: Beginner
**Topic:** Write basic Python programs using print statements, comments, and proper indentation to display output clearly to the console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4" t="str">
        <f>IF(H9="Topic",
"[ROLE] Tech Lead | " &amp;
"[TASK] Provide intentionally messy but functional code for learning debugging and improvement | " &amp;
"[TOPIC] " &amp; I9 &amp; " | " &amp;
"[LEVEL] " &amp; G9 &amp; " | " &amp;
"[COUNT] " &amp; D9 &amp; " challenges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"[FUNCTION RULE] Rule: " &amp; IF(G9="Beginner", "Do NOT use functions unless absolutely required by the concept. Use linear scripts. ", IF(G9="Intermediate", "Functions are optional. Use them only if they improve clarity. Avoid over-engineering. ", "Use functions appropriately but code can still be messy. " ))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 " &amp;
"[DATA TYPE RULE] Explicit casting required before calculations | " &amp;
"[DATA ROBUSTNESS RULE] Handle missing, malformed, or inconsistent data safely | " &amp;
"[BOOLEAN HANDLING RULE] Normalize boolean values before comparison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Write basic Python programs using print statements, comments, and proper indentation to display output clearly to the console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 | Stage 4 🧹 Refactor | Python | 📊 Level: Beginner | 🌐 Coding5s.com
**Concept:** Basic Syntax &amp; Output (print(), Comments, Indentation)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5"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B9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Write basic Python programs using print statements, comments, and proper indentation to display output clearly to the console. Topic details: Basic Syntax &amp; Output (print(), Comments, Indentation)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Python | 📊 Level: Beginner
**Topic:** Write basic Python programs using print statements, comments, and proper indentation to display output clearly to the console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8" t="str">
        <f>IF(H9="Topic",
"[ROLE] Tech Product Manager assigning a " &amp; $I$2 &amp; " Jira Ticket | " &amp;
"[TASK] Provide a guided implementation exercise with full solution for learning purposes | " &amp;
"[TOPIC] " &amp; I9 &amp; " | " &amp;
"[LEVEL] " &amp; G9 &amp; "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_xlfn._LONGTEXT("[CRITICAL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 &amp;
"[FUNCTION RULE] Rule: " &amp; IF(G9="Beginner", "Use simple scripts or minimal functions. ", IF(G9="Intermediate", "Use functions where appropriate. ", "Use modular functions with clear structure. ")) &amp; " | " &amp;
"[CODE QUALITY RULE] Code MUST be clean, readable, and production-like | " &amp;
"[FILE HANDLING RULE] Use correct loaders and enforce encoding='utf-8' and newline=' when applicable | " &amp;
"[DATA TYPE RULE] Explicit casting required before calculations | " &amp;
"[DATA ROBUSTNESS RULE] Handle missing or malformed data safely | " &amp;
"[BOOLEAN HANDLING RULE] Normalize boolean values before comparison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 &amp; $B$6 &amp; ") IMMEDIATELY AFTER THE HEADER - PURGE ANY MEMORY of previous datasets. - Generate minimal realistic dummy data internally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Python Jira Ticket | [TASK] Provide a guided implementation exercise with full solution for learning purposes | [TOPIC] Write basic Python programs using print statements, comments, and proper indentation to display output clearly to the console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 | Stage 5 | Python | 📊 Level: Beginner | 🌐 Coding5s.com
**Concept:** Basic Syntax &amp; Output (print(), Comments, Indentation)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5"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B9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Write basic Python programs using print statements, comments, and proper indentation to display output clearly to the console. Goal: Basic Syntax &amp; Output (print(), Comments, Indentation)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Python | 📊 Level: Beginner
**Topic:** Write basic Python programs using print statements, comments, and proper indentation to display output clearly to the console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B9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"[CODE CONSTRAINTS] MUST be between " &amp; IF(G9="Beginner", "25–40", IF(G9="Intermediate", "30–60", "40–100")) &amp; " lines (STRICT) - Multi-step flow " &amp; IF(G9&lt;&gt;"Advanced", "- NO classes ", "") &amp; " | " &amp;
"[FUNCTION RULE] " &amp; IF(G9="Beginner", "Avoid functions unless required. Use flat, linear scripts. ", IF(G9="Intermediate", "MUST use modular functions with a main() entry point. ", "MUST use well-structured modular functions with a main() entry point. " )) &amp; " | " &amp;
_xlfn._LONGTEXT("[ARCHITECTURE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 &amp;
"[DATA ROBUSTNESS RULE] Handle real-world data safely | " &amp;
"[FILE HANDLING RULE] Use correct loaders and enforce encoding='utf-8' and newline='' when applicable | " &amp;
"[SUPPORT FILES RULE] IF an external configuration or data file is needed, include: 1. Short instructional sentence 2. File content in markdown code block 3. Place it strictly BEFORE the main code.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B9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"[ENV USAGE RULE] Bugs ONLY in code logic, not config files | " &amp;
"[SUPPORT FILES RULE] IF an external configuration or data file is needed, include: 1. Short instructional sentence 2. File content in markdown code block 3. Place it strictly BEFORE the main code. | " &amp;
_xlfn._LONGTEXT("[BUG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 &amp;
"[NO SOLUTION RULE - STRICT] You are generating an EXAM. You MUST NOT provide the fixed code, bug diagnosis, hints, explanations, or takeaways. Output ONLY the broken code. Do NOT solve your own challenges. Let the student find the bugs.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B9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"[CODE CONSTRAINTS] MUST be between " &amp; IF(G9="Beginner", "25–40", IF(G9="Intermediate", "30–60", "40–100")) &amp; " lines of EXECUTABLE code (STRICT: Do NOT count comments or TODOs) - Multi-step flow - Max 2 functions - NO OOP / classes | " &amp;
"[FILE PROCESSING RULE] Use standard native libraries for " &amp; $I$2 &amp; " to parse the file type correctly. Adapt code to data structure. Dataset exists locally with original filename.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B9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"[FUNCTION RULE] Rule: " &amp; IF(G9="Beginner", "Avoid functions unless required. ", IF(G9="Intermediate", "Functions optional. ", "Use 2–4 functions but code can still be messy. " ))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B9 &amp; " | " &amp;
"[LEVEL] " &amp; G9 &amp; " | " &amp;
"[PERSONA RULE] Act as a professional Tech Product Manager defining a project ticket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classes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54</v>
      </c>
      <c r="AF9" s="55" t="s">
        <v>55</v>
      </c>
      <c r="AG9" s="55" t="s">
        <v>56</v>
      </c>
      <c r="AH9" s="56" t="str">
        <f>IF(AE9=$B$6,AG9,"")</f>
        <v/>
      </c>
      <c r="AI9" s="54" t="s">
        <v>57</v>
      </c>
      <c r="AJ9" s="54"/>
      <c r="AK9" s="54">
        <v>1</v>
      </c>
      <c r="AL9" s="54" t="s">
        <v>58</v>
      </c>
      <c r="AM9" s="54" t="s">
        <v>59</v>
      </c>
    </row>
    <row r="10" spans="1:39">
      <c r="A10" s="96">
        <v>6</v>
      </c>
      <c r="B10" s="45" t="str" cm="1">
        <f t="array" ref="B10">IF(H10="PROJECT", CHAR(10) &amp; "- " &amp; _xlfn.TEXTJOIN(CHAR(10) &amp; "- ", TRUE, _xlfn._xlws.FILTER($I$9:$I$1000, ($C$9:$C$1000=C10) * ($H$9:$H$1000="Topic"))), "")</f>
        <v/>
      </c>
      <c r="C10" s="45">
        <f t="shared" si="0"/>
        <v>1</v>
      </c>
      <c r="D10" s="57">
        <v>3</v>
      </c>
      <c r="E10" s="58" t="s">
        <v>49</v>
      </c>
      <c r="F10" s="59">
        <v>2</v>
      </c>
      <c r="G10" s="60" t="s">
        <v>50</v>
      </c>
      <c r="H10" s="60" t="s">
        <v>51</v>
      </c>
      <c r="I10" s="61" t="s">
        <v>60</v>
      </c>
      <c r="J10" s="62" t="s">
        <v>61</v>
      </c>
      <c r="K10" s="103" t="str">
        <f t="shared" ref="K10:K73" si="1">IF(H10="Topic",
"[ROLE] Friendly tutor specializing in " &amp; $I$2 &amp; " | " &amp;
"[TOPIC] " &amp; I10 &amp; " | " &amp;
"[LEVEL] " &amp; G10 &amp; " | " &amp;
"[COUNT] " &amp; D10 &amp; " examples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$A10 &amp; " lines of EXECUTABLE code (STRICT: Do NOT count comments or blank lines). - NEVER exceed this limit. | " &amp;
"[CODE CONSTRAINTS] Single logical flow (no unnecessary complexity) - CRITICAL PROHIBITION: Do NOT include 'if __name__ == '__main__':' blocks or 'pass' statements. Write scripts as flat, top-level execution flows. | " &amp;
"[SYNTAX CONFIGURATION RULE] This: " &amp; IF(F10&gt;=10, "You MUST format output strings elegantly using f-strings natively.", "CRITICAL PROHIBITION: Do NOT use f-strings (f""..."") or any advanced text formatting methods yet. Use basic print() with multiple arguments separated by commas for text labels and variables.")&amp;" | " &amp;
"[FUNCTION RULE] STRICT ARCHITECTURE: " &amp; IF(G10="Beginner","Do NOT use functions unless absolutely required by the concept. Use flat, linear scripts. ",IF(G10="Intermediate","MUST use modular functions. Encapsulate logic in def blocks. ","MUST use modular functions. ABSOLUTELY PROHIBITED: Flat linear scripts. All logic must be contained within callable functions with clear entry points.")) &amp; " | " &amp;
"[FILE HANDLING RULE] Use correct loaders and enforce encoding='utf-8' and newline='' when applicable | " &amp;
"[SUPPORT FILES RULE] If env/config is used, include: 1. Instructional sentence 2. File content in markdown code block 3. BEFORE the main code | " &amp;
"[OUTPUT FORMAT RULE] This: " &amp; IF(F10&gt;=10, "Monetary values formatted with '$', commas, 2 decimals using f-strings.", "Print raw numeric outputs directly without forcing custom monetary formatting structures yet.")&amp;" | " &amp;
"[BOOLEAN HANDLING RULE] Normalize boolean values before comparison | " &amp;
"[DATA TYPE RULE] Explicit casting required before calculations | " &amp;
"[DATA ROBUSTNESS RULE] Handle missing, malformed, or inconsistent data safely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learn the new  " &amp; $I$2 &amp; _xlfn._LONGTEXT("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"[TASK] Teach and explain concepts clearly with correct code examples | " &amp;
"[OUTPUT CONTRACT] EXACTLY " &amp; D10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 &amp; $B$6 &amp; "), generate minimal dummy data internally, and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Python | [TOPIC] Declare and assign variables in Python using standard naming conventions to store and manipulate dynamically typed data | [LEVEL] Beginner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6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CRITICAL PROHIBITION: Do NOT use f-strings (f"...") or any advanced text formatting methods yet. Use basic print() with multiple arguments separated by commas for text labels and variables.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Print raw numeric outputs directly without forcing custom monetary formatting structures yet.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#2 | Stage 1 📖 Practice | Python | 📊 Level: Beginner | 🌐 Coding5s.com
**Concept:** Variables &amp; Dynamic Typing (Assignment, Naming Conventions)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5" t="str">
        <f t="shared" ref="L10:L73" si="2">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B10 &amp; ". Project objective: " &amp; J10, "learning: " &amp; I10 &amp; ". Topic details: " &amp; J10)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"[ARCHITECTURAL CONSTRAINTS] "&amp; IF(G10="Beginner","Do NOT use functions unless absolutely required by the concept. Use flat, linear scripts. NO classes. ", IF(G10="Intermediate","MUST use modular functions ONLY IF the student attempted them or the exercise explicitly demands it. Do NOT over-refactor flat scripts just to make them modular. NO classes. ","MUST use modular functions appropriately for architecture and clarity. ")) &amp; " | " &amp;
_xlfn._LONGTEXT("[PYTHON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Declare and assign variables in Python using standard naming conventions to store and manipulate dynamically typed data. Topic details: Variables &amp; Dynamic Typing (Assignment, Naming Conventions)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Python | 📊 Level: Beginner
**Topic:** Declare and assign variables in Python using standard naming conventions to store and manipulate dynamically typed data
---
 | [FOOTER RULE - STRICT] End your response with: '--- ⚡ *Coding5s Mentor System — Eliminating Epistemic Debt*' | </v>
      </c>
      <c r="M10" s="52">
        <v>0</v>
      </c>
      <c r="N10" s="104" t="str">
        <f t="shared" ref="N10:N73" si="3">IF(H10="Topic",
"[ROLE] Careless " &amp; $I$2 &amp; " Developer | " &amp;
"[TASK] Generate debugging challenges in " &amp; $I$2 &amp; " | | " &amp;
"[TOPIC] " &amp; I10 &amp; " | | " &amp;
"[LEVEL] " &amp; G10 &amp; " | | " &amp;
"[COUNT] " &amp; D10 &amp; " challenges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"[FILE HANDLING RULE] Use correct loaders and enforce encoding='utf-8' and newline='' when applicable | " &amp;
"[DATA TYPE RULE] Explicit casting required before comparisons or calculations | " &amp;
"[ENV USAGE RULE] Environment variables may be used but bugs MUST exist ONLY in code logic, NEVER in config files | " &amp;
"[CODE CONSTRAINTS] Each challenge MUST include: - Internal data OR dataset usage (based on DATA RULE) - At least 1 loop (when applicable) - At least 1 print statement - " &amp; IF(G10="Beginner", "5–15", IF(G10="Intermediate", "10–25", "15–35")) &amp; " lines of EXECUTABLE code per example (STRICT: Do NOT count blank lines towards this limit) " &amp; IF(G10&lt;&gt;"Advanced", "- NO classes ", "") &amp; "- EXACTLY 1 function - EXACTLY 1 function call - NO global executable code EXCEPT the single function call | " &amp;
"[INTRO RULE] The intro MUST be a dynamically generated, urgent, unprofessional email in " &amp; $B$6 &amp; " with this EXACT format: '📥 From: [Random Dev Name]' / '📤 To: [Insert my user name if you know it from context, otherwise use " &amp; $I$2 &amp; _xlfn._LONGTEXT("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 &amp; $B$6 &amp; _xlfn._LONGTEXT(": '🚨 Your objective in this lesson: You must copy the code blocks from each Challenge exactly as they are and paste them into your IDE. Then you have to fix all the errors in the code until you achieve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 &amp;
"[EXECUTION RULE] Code must fail due to syntax errors, runtime exceptions, or produce incorrect output | " &amp;
_xlfn._LONGTEXT("[DATA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 &amp; $B$6 &amp; ") - Generate minimal internal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Python Developer | [TASK] Generate debugging challenges in Python | | [TOPIC] Declare and assign variables in Python using standard naming conventions to store and manipulate dynamically typed data | | [LEVEL] Beginner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#2 | Stage 2 🐛 Debug | Python | 📊 Level: Beginner | 🌐 Coding5s.com
Concept: Variables &amp; Dynamic Typing (Assignment, Naming Conventions)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5" t="str">
        <f t="shared" ref="O10:O73" si="4">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B10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Declare and assign variables in Python using standard naming conventions to store and manipulate dynamically typed data. Topic details: Variables &amp; Dynamic Typing (Assignment, Naming Conventions)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Python | 📊 Level: Beginner
**Topic:** Declare and assign variables in Python using standard naming conventions to store and manipulate dynamically typed data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4" t="str">
        <f t="shared" ref="Q10:Q73" si="5">IF(H10="Topic",
"[ROLE] Tech Lead | " &amp;
"[TASK] Assign incomplete " &amp; $I$2 &amp; " script challenges | " &amp;
"[TOPIC] " &amp; I10 &amp; " | " &amp;
"[LEVEL] " &amp; G10 &amp; " | " &amp;
"[COUNT] " &amp; D10 &amp; " challenges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"[PROGRAMMING LANGUAGE RULE] ALL output text MUST be written strictly in (" &amp; $B$6 &amp; "). This includes translating ALL structural labels requested in this prompt (like 'Dataset detected', 'Type', 'Columns', 'Types', 'Objective', 'Expected Output', 'Incomplete Code', 'From', 'To', 'Subject') into " &amp; $B$6 &amp; ". Do NOT mix languages. | " &amp; $AE$7 &amp; " | " &amp;
"[FILE PROCESSING RULE] Use standard native libraries for " &amp; $I$2 &amp; " to parse the file type correctly. Adapt code to data structure (tabular, key-value, etc.). Dataset exists locally with original filename. | " &amp;
"[CODE CONSTRAINTS] MUST be between " &amp; IF(G10="Beginner", "5–15", IF(G10="Intermediate", "10–25", "15–35")) &amp; " lines of EXECUTABLE code (STRICT: Do NOT count comments or TODOs) - Length MUST vary across challenges - EXACTLY 1 function - EXACTLY 1 function call - NO classes - NO multiple functions - NO global code EXCEPT the single function call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Python script challenges | [TOPIC] Declare and assign variables in Python using standard naming conventions to store and manipulate dynamically typed data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#2 | Stage 3 🧩 Complete | Python | 📊 Level: Beginner | 🌐 Coding5s.com
**Concept:** Variables &amp; Dynamic Typing (Assignment, Naming Conventions)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Declare and assign variables in Python using standard naming conventions to store and manipulate dynamically typed data.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5" t="str">
        <f t="shared" ref="R10:R73" si="6">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B10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Declare and assign variables in Python using standard naming conventions to store and manipulate dynamically typed data. Topic details: Variables &amp; Dynamic Typing (Assignment, Naming Conventions)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Python | 📊 Level: Beginner
**Topic:** Declare and assign variables in Python using standard naming conventions to store and manipulate dynamically typed data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4" t="str">
        <f t="shared" ref="T10:T73" si="7">IF(H10="Topic",
"[ROLE] Tech Lead | " &amp;
"[TASK] Provide intentionally messy but functional code for learning debugging and improvement | " &amp;
"[TOPIC] " &amp; I10 &amp; " | " &amp;
"[LEVEL] " &amp; G10 &amp; " | " &amp;
"[COUNT] " &amp; D10 &amp; " challenges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"[FUNCTION RULE] Rule: " &amp; IF(G10="Beginner", "Do NOT use functions unless absolutely required by the concept. Use linear scripts. ", IF(G10="Intermediate", "Functions are optional. Use them only if they improve clarity. Avoid over-engineering. ", "Use functions appropriately but code can still be messy. " ))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 " &amp;
"[DATA TYPE RULE] Explicit casting required before calculations | " &amp;
"[DATA ROBUSTNESS RULE] Handle missing, malformed, or inconsistent data safely | " &amp;
"[BOOLEAN HANDLING RULE] Normalize boolean values before comparison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Declare and assign variables in Python using standard naming conventions to store and manipulate dynamically typed data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 | Stage 4 🧹 Refactor | Python | 📊 Level: Beginner | 🌐 Coding5s.com
**Concept:** Variables &amp; Dynamic Typing (Assignment, Naming Conventions)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5" t="str">
        <f t="shared" ref="U10:U73" si="8">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B10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Declare and assign variables in Python using standard naming conventions to store and manipulate dynamically typed data. Topic details: Variables &amp; Dynamic Typing (Assignment, Naming Conventions)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Python | 📊 Level: Beginner
**Topic:** Declare and assign variables in Python using standard naming conventions to store and manipulate dynamically typed data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8" t="str">
        <f t="shared" ref="W10:W73" si="9">IF(H10="Topic",
"[ROLE] Tech Product Manager assigning a " &amp; $I$2 &amp; " Jira Ticket | " &amp;
"[TASK] Provide a guided implementation exercise with full solution for learning purposes | " &amp;
"[TOPIC] " &amp; I10 &amp; " | " &amp;
"[LEVEL] " &amp; G10 &amp; "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_xlfn._LONGTEXT("[CRITICAL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 &amp;
"[FUNCTION RULE] Rule: " &amp; IF(G10="Beginner", "Use simple scripts or minimal functions. ", IF(G10="Intermediate", "Use functions where appropriate. ", "Use modular functions with clear structure. ")) &amp; " | " &amp;
"[CODE QUALITY RULE] Code MUST be clean, readable, and production-like | " &amp;
"[FILE HANDLING RULE] Use correct loaders and enforce encoding='utf-8' and newline=' when applicable | " &amp;
"[DATA TYPE RULE] Explicit casting required before calculations | " &amp;
"[DATA ROBUSTNESS RULE] Handle missing or malformed data safely | " &amp;
"[BOOLEAN HANDLING RULE] Normalize boolean values before comparison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 &amp; $B$6 &amp; ") IMMEDIATELY AFTER THE HEADER - PURGE ANY MEMORY of previous datasets. - Generate minimal realistic dummy data internally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Python Jira Ticket | [TASK] Provide a guided implementation exercise with full solution for learning purposes | [TOPIC] Declare and assign variables in Python using standard naming conventions to store and manipulate dynamically typed data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 | Stage 5 | Python | 📊 Level: Beginner | 🌐 Coding5s.com
**Concept:** Variables &amp; Dynamic Typing (Assignment, Naming Conventions)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5" t="str">
        <f t="shared" ref="X10:X73" si="10">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B10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Declare and assign variables in Python using standard naming conventions to store and manipulate dynamically typed data. Goal: Variables &amp; Dynamic Typing (Assignment, Naming Conventions)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Python | 📊 Level: Beginner
**Topic:** Declare and assign variables in Python using standard naming conventions to store and manipulate dynamically typed data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1">IF(H10&lt;&gt;"PROJECT","",
"[TASK] Teach through a practical " &amp; $I$2 &amp; " - " &amp; $I$3 &amp; " project following the micro-learning methodology, acting as a supportive tutor, creating a project about  " &amp; I10 &amp; " | " &amp;
"[TOPICS USED] " &amp; B10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"[CODE CONSTRAINTS] MUST be between " &amp; IF(G10="Beginner", "25–40", IF(G10="Intermediate", "30–60", "40–100")) &amp; " lines (STRICT) - Multi-step flow " &amp; IF(G10&lt;&gt;"Advanced", "- NO classes ", "") &amp; " | " &amp;
"[FUNCTION RULE] " &amp; IF(G10="Beginner", "Avoid functions unless required. Use flat, linear scripts. ", IF(G10="Intermediate", "MUST use modular functions with a main() entry point. ", "MUST use well-structured modular functions with a main() entry point. " )) &amp; " | " &amp;
_xlfn._LONGTEXT("[ARCHITECTURE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 &amp;
"[DATA ROBUSTNESS RULE] Handle real-world data safely | " &amp;
"[FILE HANDLING RULE] Use correct loaders and enforce encoding='utf-8' and newline='' when applicable | " &amp;
"[SUPPORT FILES RULE] IF an external configuration or data file is needed, include: 1. Short instructional sentence 2. File content in markdown code block 3. Place it strictly BEFORE the main code.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2">IF(H10&lt;&gt;"PROJECT","",
"[ROLE] Careless " &amp; $I$2 &amp; " Developer | " &amp;
"[TASK] Generate debugging project in " &amp; $I$2 &amp; " | " &amp;
"[PROJECT] " &amp; I10 &amp; " | " &amp;
"[TOPICS USED] " &amp; B10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"[ENV USAGE RULE] Bugs ONLY in code logic, not config files | " &amp;
"[SUPPORT FILES RULE] IF an external configuration or data file is needed, include: 1. Short instructional sentence 2. File content in markdown code block 3. Place it strictly BEFORE the main code. | " &amp;
_xlfn._LONGTEXT("[BUG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 &amp;
"[NO SOLUTION RULE - STRICT] You are generating an EXAM. You MUST NOT provide the fixed code, bug diagnosis, hints, explanations, or takeaways. Output ONLY the broken code. Do NOT solve your own challenges. Let the student find the bugs.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3">IF(H10&lt;&gt;"PROJECT","",
"[ROLE] Tech Lead | " &amp;
"[TASK] Assign incomplete project script | " &amp;
"[PROJECT] " &amp; I10 &amp; " | " &amp;
"[TOPICS USED] " &amp; B10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"[CODE CONSTRAINTS] MUST be between " &amp; IF(G10="Beginner", "25–40", IF(G10="Intermediate", "30–60", "40–100")) &amp; " lines of EXECUTABLE code (STRICT: Do NOT count comments or TODOs) - Multi-step flow - Max 2 functions - NO OOP / classes | " &amp;
"[FILE PROCESSING RULE] Use standard native libraries for " &amp; $I$2 &amp; " to parse the file type correctly. Adapt code to data structure. Dataset exists locally with original filename.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4">IF(H10&lt;&gt;"PROJECT","",
"[ROLE] Tech Lead | " &amp;
"[TASK] Provide a messy but functional project for refactoring | " &amp;
"[PROJECT] " &amp; I10 &amp; " | " &amp;
"[TOPICS USED] " &amp; B10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"[FUNCTION RULE] Rule: " &amp; IF(G10="Beginner", "Avoid functions unless required. ", IF(G10="Intermediate", "Functions optional. ", "Use 2–4 functions but code can still be messy. " ))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5">IF(H10&lt;&gt;"PROJECT","",
"[ROLE] Tech Product Manager assigning a " &amp; $I$2 &amp; " Jira Ticket | " &amp;
"[TASK] Provide a guided project implementation with full solution | " &amp;
"[PROJECT] " &amp; I10 &amp; " | " &amp;
"[TOPICS USED] " &amp; B10 &amp; " | " &amp;
"[LEVEL] " &amp; G10 &amp; " | " &amp;
"[PERSONA RULE] Act as a professional Tech Product Manager defining a project ticket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classes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62</v>
      </c>
      <c r="AF10" s="55" t="s">
        <v>63</v>
      </c>
      <c r="AG10" s="55" t="s">
        <v>64</v>
      </c>
      <c r="AH10" s="56" t="str">
        <f>IF(AE10=$B$6,AG10,"")</f>
        <v/>
      </c>
      <c r="AI10" s="54" t="s">
        <v>65</v>
      </c>
      <c r="AJ10" s="54"/>
      <c r="AK10" s="54">
        <v>2</v>
      </c>
      <c r="AL10" s="54" t="s">
        <v>19</v>
      </c>
      <c r="AM10" s="54" t="s">
        <v>66</v>
      </c>
    </row>
    <row r="11" spans="1:39">
      <c r="A11" s="96">
        <v>6</v>
      </c>
      <c r="B11" s="45" t="str" cm="1">
        <f t="array" ref="B11">IF(H11="PROJECT", CHAR(10) &amp; "- " &amp; _xlfn.TEXTJOIN(CHAR(10) &amp; "- ", TRUE, _xlfn._xlws.FILTER($I$9:$I$1000, ($C$9:$C$1000=C11) * ($H$9:$H$1000="Topic"))), "")</f>
        <v/>
      </c>
      <c r="C11" s="45">
        <f t="shared" si="0"/>
        <v>1</v>
      </c>
      <c r="D11" s="46">
        <v>3</v>
      </c>
      <c r="E11" s="58" t="s">
        <v>49</v>
      </c>
      <c r="F11" s="48">
        <v>3</v>
      </c>
      <c r="G11" s="49" t="s">
        <v>50</v>
      </c>
      <c r="H11" s="49" t="s">
        <v>51</v>
      </c>
      <c r="I11" s="50" t="s">
        <v>67</v>
      </c>
      <c r="J11" s="51" t="s">
        <v>68</v>
      </c>
      <c r="K11" s="103" t="str">
        <f t="shared" si="1"/>
        <v xml:space="preserve">[ROLE] Friendly tutor specializing in Python | [TOPIC] Identify and use basic Python data types including integers, floats, strings, and booleans, and use the type() function to evaluate them | [LEVEL] Beginner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6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CRITICAL PROHIBITION: Do NOT use f-strings (f"...") or any advanced text formatting methods yet. Use basic print() with multiple arguments separated by commas for text labels and variables.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Print raw numeric outputs directly without forcing custom monetary formatting structures yet.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#3 | Stage 1 📖 Practice | Python | 📊 Level: Beginner | 🌐 Coding5s.com
**Concept:** Primitive Data Types (int, float, str, bool) &amp; type()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Identify and use basic Python data types including integers, floats, strings, and booleans, and use the type() function to evaluate them. Topic details: Primitive Data Types (int, float, str, bool) &amp; type()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Python | 📊 Level: Beginner
**Topic:** Identify and use basic Python data types including integers, floats, strings, and booleans, and use the type() function to evaluate them
---
 | [FOOTER RULE - STRICT] End your response with: '--- ⚡ *Coding5s Mentor System — Eliminating Epistemic Debt*' | </v>
      </c>
      <c r="M11" s="52">
        <v>0</v>
      </c>
      <c r="N11" s="104" t="str">
        <f t="shared" si="3"/>
        <v>[ROLE] Careless Python Developer | [TASK] Generate debugging challenges in Python | | [TOPIC] Identify and use basic Python data types including integers, floats, strings, and booleans, and use the type() function to evaluate them | | [LEVEL] Beginner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#3 | Stage 2 🐛 Debug | Python | 📊 Level: Beginner | 🌐 Coding5s.com
Concept: Primitive Data Types (int, float, str, bool) &amp; type()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Identify and use basic Python data types including integers, floats, strings, and booleans, and use the type() function to evaluate them. Topic details: Primitive Data Types (int, float, str, bool) &amp; type()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Python | 📊 Level: Beginner
**Topic:** Identify and use basic Python data types including integers, floats, strings, and booleans, and use the type() function to evaluate them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4" t="str">
        <f t="shared" si="5"/>
        <v>[ROLE] Tech Lead | [TASK] Assign incomplete Python script challenges | [TOPIC] Identify and use basic Python data types including integers, floats, strings, and booleans, and use the type() function to evaluate them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#3 | Stage 3 🧩 Complete | Python | 📊 Level: Beginner | 🌐 Coding5s.com
**Concept:** Primitive Data Types (int, float, str, bool) &amp; type()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Identify and use basic Python data types including integers, floats, strings, and booleans, and use the type() function to evaluate them.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Identify and use basic Python data types including integers, floats, strings, and booleans, and use the type() function to evaluate them. Topic details: Primitive Data Types (int, float, str, bool) &amp; type()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Python | 📊 Level: Beginner
**Topic:** Identify and use basic Python data types including integers, floats, strings, and booleans, and use the type() function to evaluate them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4" t="str">
        <f t="shared" si="7"/>
        <v>[ROLE] Tech Lead | [TASK] Provide intentionally messy but functional code for learning debugging and improvement | [TOPIC] Identify and use basic Python data types including integers, floats, strings, and booleans, and use the type() function to evaluate them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 | Stage 4 🧹 Refactor | Python | 📊 Level: Beginner | 🌐 Coding5s.com
**Concept:** Primitive Data Types (int, float, str, bool) &amp; type()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Identify and use basic Python data types including integers, floats, strings, and booleans, and use the type() function to evaluate them. Topic details: Primitive Data Types (int, float, str, bool) &amp; type()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Python | 📊 Level: Beginner
**Topic:** Identify and use basic Python data types including integers, floats, strings, and booleans, and use the type() function to evaluate them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8" t="str">
        <f t="shared" si="9"/>
        <v>[ROLE] Tech Product Manager assigning a Python Jira Ticket | [TASK] Provide a guided implementation exercise with full solution for learning purposes | [TOPIC] Identify and use basic Python data types including integers, floats, strings, and booleans, and use the type() function to evaluate them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 | Stage 5 | Python | 📊 Level: Beginner | 🌐 Coding5s.com
**Concept:** Primitive Data Types (int, float, str, bool) &amp; type()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Identify and use basic Python data types including integers, floats, strings, and booleans, and use the type() function to evaluate them. Goal: Primitive Data Types (int, float, str, bool) &amp; type()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Python | 📊 Level: Beginner
**Topic:** Identify and use basic Python data types including integers, floats, strings, and booleans, and use the type() function to evaluate them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1"/>
        <v/>
      </c>
      <c r="AA11" s="56" t="str">
        <f t="shared" si="12"/>
        <v/>
      </c>
      <c r="AB11" s="56" t="str">
        <f t="shared" si="13"/>
        <v/>
      </c>
      <c r="AC11" s="56" t="str">
        <f t="shared" si="14"/>
        <v/>
      </c>
      <c r="AD11" s="56" t="str">
        <f t="shared" si="15"/>
        <v/>
      </c>
      <c r="AE11" s="55" t="s">
        <v>69</v>
      </c>
      <c r="AF11" s="55" t="s">
        <v>70</v>
      </c>
      <c r="AG11" s="55" t="s">
        <v>71</v>
      </c>
      <c r="AH11" s="56" t="str">
        <f>IF(AE11=$B$6,AG11,"")</f>
        <v/>
      </c>
      <c r="AI11" s="54" t="s">
        <v>72</v>
      </c>
      <c r="AJ11" s="54"/>
      <c r="AK11" s="54">
        <v>3</v>
      </c>
      <c r="AL11" s="54" t="s">
        <v>73</v>
      </c>
      <c r="AM11" s="54" t="s">
        <v>74</v>
      </c>
    </row>
    <row r="12" spans="1:39">
      <c r="A12" s="96">
        <v>8</v>
      </c>
      <c r="B12" s="45" t="str" cm="1">
        <f t="array" ref="B12">IF(H12="PROJECT", CHAR(10) &amp; "- " &amp; _xlfn.TEXTJOIN(CHAR(10) &amp; "- ", TRUE, _xlfn._xlws.FILTER($I$9:$I$1000, ($C$9:$C$1000=C12) * ($H$9:$H$1000="Topic"))), "")</f>
        <v/>
      </c>
      <c r="C12" s="45">
        <f t="shared" si="0"/>
        <v>1</v>
      </c>
      <c r="D12" s="57">
        <v>3</v>
      </c>
      <c r="E12" s="58" t="s">
        <v>49</v>
      </c>
      <c r="F12" s="59">
        <v>4</v>
      </c>
      <c r="G12" s="60" t="s">
        <v>50</v>
      </c>
      <c r="H12" s="60" t="s">
        <v>51</v>
      </c>
      <c r="I12" s="61" t="s">
        <v>75</v>
      </c>
      <c r="J12" s="62" t="s">
        <v>76</v>
      </c>
      <c r="K12" s="103" t="str">
        <f t="shared" si="1"/>
        <v xml:space="preserve">[ROLE] Friendly tutor specializing in Python | [TOPIC] Perform arithmetic calculations in Python using mathematical operators such as addition, subtraction, multiplication, division, floor division, modulus, and exponentiation | [LEVEL] Beginner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CRITICAL PROHIBITION: Do NOT use f-strings (f"...") or any advanced text formatting methods yet. Use basic print() with multiple arguments separated by commas for text labels and variables.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Print raw numeric outputs directly without forcing custom monetary formatting structures yet.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#4 | Stage 1 📖 Practice | Python | 📊 Level: Beginner | 🌐 Coding5s.com
**Concept:** Arithmetic Operations (+, -, *, /, //, %, **)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arithmetic calculations in Python using mathematical operators such as addition, subtraction, multiplication, division, floor division, modulus, and exponentiation. Topic details: Arithmetic Operations (+, -, *, /, //, %, **)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Python | 📊 Level: Beginner
**Topic:** Perform arithmetic calculations in Python using mathematical operators such as addition, subtraction, multiplication, division, floor division, modulus, and exponentiation
---
 | [FOOTER RULE - STRICT] End your response with: '--- ⚡ *Coding5s Mentor System — Eliminating Epistemic Debt*' | </v>
      </c>
      <c r="M12" s="52">
        <v>0</v>
      </c>
      <c r="N12" s="104" t="str">
        <f t="shared" si="3"/>
        <v>[ROLE] Careless Python Developer | [TASK] Generate debugging challenges in Python | | [TOPIC] Perform arithmetic calculations in Python using mathematical operators such as addition, subtraction, multiplication, division, floor division, modulus, and exponentiation | | [LEVEL] Beginner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#4 | Stage 2 🐛 Debug | Python | 📊 Level: Beginner | 🌐 Coding5s.com
Concept: Arithmetic Operations (+, -, *, /, //, %,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arithmetic calculations in Python using mathematical operators such as addition, subtraction, multiplication, division, floor division, modulus, and exponentiation. Topic details: Arithmetic Operations (+, -, *,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Python | 📊 Level: Beginner
**Topic:** Perform arithmetic calculations in Python using mathematical operators such as addition, subtraction, multiplication, division, floor division, modulus, and exponentiation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4" t="str">
        <f t="shared" si="5"/>
        <v>[ROLE] Tech Lead | [TASK] Assign incomplete Python script challenges | [TOPIC] Perform arithmetic calculations in Python using mathematical operators such as addition, subtraction, multiplication, division, floor division, modulus, and exponentiation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#4 | Stage 3 🧩 Complete | Python | 📊 Level: Beginner | 🌐 Coding5s.com
**Concept:** Arithmetic Operations (+, -, *, /, //,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arithmetic calculations in Python using mathematical operators such as addition, subtraction, multiplication, division, floor division, modulus, and exponentiation.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arithmetic calculations in Python using mathematical operators such as addition, subtraction, multiplication, division, floor division, modulus, and exponentiation. Topic details: Arithmetic Operations (+, -, *,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Python | 📊 Level: Beginner
**Topic:** Perform arithmetic calculations in Python using mathematical operators such as addition, subtraction, multiplication, division, floor division, modulus, and exponentiation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4" t="str">
        <f t="shared" si="7"/>
        <v>[ROLE] Tech Lead | [TASK] Provide intentionally messy but functional code for learning debugging and improvement | [TOPIC] Perform arithmetic calculations in Python using mathematical operators such as addition, subtraction, multiplication, division, floor division, modulus, and exponentiation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 | Stage 4 🧹 Refactor | Python | 📊 Level: Beginner | 🌐 Coding5s.com
**Concept:** Arithmetic Operations (+, -, *, /, //, %, **)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Perform arithmetic calculations in Python using mathematical operators such as addition, subtraction, multiplication, division, floor division, modulus, and exponentiation. Topic details: Arithmetic Operations (+, -, *,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Python | 📊 Level: Beginner
**Topic:** Perform arithmetic calculations in Python using mathematical operators such as addition, subtraction, multiplication, division, floor division, modulus, and exponentiation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8" t="str">
        <f t="shared" si="9"/>
        <v>[ROLE] Tech Product Manager assigning a Python Jira Ticket | [TASK] Provide a guided implementation exercise with full solution for learning purposes | [TOPIC] Perform arithmetic calculations in Python using mathematical operators such as addition, subtraction, multiplication, division, floor division, modulus, and exponentiation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 | Stage 5 | Python | 📊 Level: Beginner | 🌐 Coding5s.com
**Concept:** Arithmetic Operations (+, -, *, /, //, %, **)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arithmetic calculations in Python using mathematical operators such as addition, subtraction, multiplication, division, floor division, modulus, and exponentiation. Goal: Arithmetic Operations (+, -, *,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Python | 📊 Level: Beginner
**Topic:** Perform arithmetic calculations in Python using mathematical operators such as addition, subtraction, multiplication, division, floor division, modulus, and exponentiation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1"/>
        <v/>
      </c>
      <c r="AA12" s="56" t="str">
        <f t="shared" si="12"/>
        <v/>
      </c>
      <c r="AB12" s="56" t="str">
        <f t="shared" si="13"/>
        <v/>
      </c>
      <c r="AC12" s="56" t="str">
        <f t="shared" si="14"/>
        <v/>
      </c>
      <c r="AD12" s="56" t="str">
        <f t="shared" si="15"/>
        <v/>
      </c>
      <c r="AE12" s="55" t="s">
        <v>77</v>
      </c>
      <c r="AF12" s="55" t="s">
        <v>78</v>
      </c>
      <c r="AG12" s="55" t="s">
        <v>79</v>
      </c>
      <c r="AH12" s="56" t="str">
        <f>IF(AE12=$B$6,AG12,"")</f>
        <v/>
      </c>
      <c r="AI12" s="54" t="s">
        <v>80</v>
      </c>
      <c r="AJ12" s="54"/>
      <c r="AK12" s="54">
        <v>4</v>
      </c>
      <c r="AL12" s="54" t="s">
        <v>81</v>
      </c>
      <c r="AM12" s="54" t="s">
        <v>82</v>
      </c>
    </row>
    <row r="13" spans="1:39">
      <c r="A13" s="96">
        <v>8</v>
      </c>
      <c r="B13" s="45" t="str" cm="1">
        <f t="array" ref="B13">IF(H13="PROJECT", CHAR(10) &amp; "- " &amp; _xlfn.TEXTJOIN(CHAR(10) &amp; "- ", TRUE, _xlfn._xlws.FILTER($I$9:$I$1000, ($C$9:$C$1000=C13) * ($H$9:$H$1000="Topic"))), "")</f>
        <v/>
      </c>
      <c r="C13" s="45">
        <f t="shared" si="0"/>
        <v>1</v>
      </c>
      <c r="D13" s="46">
        <v>3</v>
      </c>
      <c r="E13" s="58" t="s">
        <v>49</v>
      </c>
      <c r="F13" s="48">
        <v>5</v>
      </c>
      <c r="G13" s="49" t="s">
        <v>50</v>
      </c>
      <c r="H13" s="49" t="s">
        <v>51</v>
      </c>
      <c r="I13" s="50" t="s">
        <v>83</v>
      </c>
      <c r="J13" s="51" t="s">
        <v>84</v>
      </c>
      <c r="K13" s="103" t="str">
        <f t="shared" si="1"/>
        <v xml:space="preserve">[ROLE] Friendly tutor specializing in Python | [TOPIC] Evaluate conditions in Python using comparison and identity operators to determine boolean equality and object identity | [LEVEL] Beginner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CRITICAL PROHIBITION: Do NOT use f-strings (f"...") or any advanced text formatting methods yet. Use basic print() with multiple arguments separated by commas for text labels and variables.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Print raw numeric outputs directly without forcing custom monetary formatting structures yet.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#5 | Stage 1 📖 Practice | Python | 📊 Level: Beginner | 🌐 Coding5s.com
**Concept:** Comparison &amp; Identity Operators (==, !=, &gt;, &lt;, is, is not)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conditions in Python using comparison and identity operators to determine boolean equality and object identity. Topic details: Comparison &amp; Identity Operators (==, !=, &gt;, &lt;, is, is not)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Python | 📊 Level: Beginner
**Topic:** Evaluate conditions in Python using comparison and identity operators to determine boolean equality and object identity
---
 | [FOOTER RULE - STRICT] End your response with: '--- ⚡ *Coding5s Mentor System — Eliminating Epistemic Debt*' | </v>
      </c>
      <c r="M13" s="52">
        <v>0</v>
      </c>
      <c r="N13" s="104" t="str">
        <f t="shared" si="3"/>
        <v>[ROLE] Careless Python Developer | [TASK] Generate debugging challenges in Python | | [TOPIC] Evaluate conditions in Python using comparison and identity operators to determine boolean equality and object identity | | [LEVEL] Beginner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#5 | Stage 2 🐛 Debug | Python | 📊 Level: Beginner | 🌐 Coding5s.com
Concept: Comparison &amp; Identity Operators (==, !=, &gt;, &lt;, is, is not)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conditions in Python using comparison and identity operators to determine boolean equality and object identity. Topic details: Comparison &amp; Identity Operators (==, !=, &gt;, &lt;, is, is not)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Python | 📊 Level: Beginner
**Topic:** Evaluate conditions in Python using comparison and identity operators to determine boolean equality and object identity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4" t="str">
        <f t="shared" si="5"/>
        <v>[ROLE] Tech Lead | [TASK] Assign incomplete Python script challenges | [TOPIC] Evaluate conditions in Python using comparison and identity operators to determine boolean equality and object identity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#5 | Stage 3 🧩 Complete | Python | 📊 Level: Beginner | 🌐 Coding5s.com
**Concept:** Comparison &amp; Identity Operators (==, !=, &gt;, &lt;, is, is not)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conditions in Python using comparison and identity operators to determine boolean equality and object identity.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conditions in Python using comparison and identity operators to determine boolean equality and object identity. Topic details: Comparison &amp; Identity Operators (==, !=, &gt;, &lt;, is, is not)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Python | 📊 Level: Beginner
**Topic:** Evaluate conditions in Python using comparison and identity operators to determine boolean equality and object identity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4" t="str">
        <f t="shared" si="7"/>
        <v>[ROLE] Tech Lead | [TASK] Provide intentionally messy but functional code for learning debugging and improvement | [TOPIC] Evaluate conditions in Python using comparison and identity operators to determine boolean equality and object identity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 | Stage 4 🧹 Refactor | Python | 📊 Level: Beginner | 🌐 Coding5s.com
**Concept:** Comparison &amp; Identity Operators (==, !=, &gt;, &lt;, is, is not)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Evaluate conditions in Python using comparison and identity operators to determine boolean equality and object identity. Topic details: Comparison &amp; Identity Operators (==, !=, &gt;, &lt;, is, is not)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Python | 📊 Level: Beginner
**Topic:** Evaluate conditions in Python using comparison and identity operators to determine boolean equality and object identity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8" t="str">
        <f t="shared" si="9"/>
        <v>[ROLE] Tech Product Manager assigning a Python Jira Ticket | [TASK] Provide a guided implementation exercise with full solution for learning purposes | [TOPIC] Evaluate conditions in Python using comparison and identity operators to determine boolean equality and object identity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 | Stage 5 | Python | 📊 Level: Beginner | 🌐 Coding5s.com
**Concept:** Comparison &amp; Identity Operators (==, !=, &gt;, &lt;, is, is not)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conditions in Python using comparison and identity operators to determine boolean equality and object identity. Goal: Comparison &amp; Identity Operators (==, !=, &gt;, &lt;, is, is not)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Python | 📊 Level: Beginner
**Topic:** Evaluate conditions in Python using comparison and identity operators to determine boolean equality and object identity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1"/>
        <v/>
      </c>
      <c r="AA13" s="56" t="str">
        <f t="shared" si="12"/>
        <v/>
      </c>
      <c r="AB13" s="56" t="str">
        <f t="shared" si="13"/>
        <v/>
      </c>
      <c r="AC13" s="56" t="str">
        <f t="shared" si="14"/>
        <v/>
      </c>
      <c r="AD13" s="56" t="str">
        <f t="shared" si="15"/>
        <v/>
      </c>
      <c r="AE13" s="40" t="s">
        <v>85</v>
      </c>
      <c r="AF13" s="40" t="s">
        <v>86</v>
      </c>
      <c r="AG13" s="40" t="s">
        <v>87</v>
      </c>
      <c r="AH13" s="56" t="str">
        <f t="shared" ref="AH13:AH76" si="16">IF(AE13=$B$6,AG13,"")</f>
        <v/>
      </c>
      <c r="AI13" s="54"/>
      <c r="AJ13" s="54"/>
      <c r="AK13" s="54">
        <v>5</v>
      </c>
      <c r="AL13" s="54" t="s">
        <v>88</v>
      </c>
      <c r="AM13" s="54" t="s">
        <v>89</v>
      </c>
    </row>
    <row r="14" spans="1:39">
      <c r="A14" s="96" t="s">
        <v>90</v>
      </c>
      <c r="B14" s="45" t="str" cm="1">
        <f t="array" ref="B14">IF(H14="PROJECT", CHAR(10) &amp; "- " &amp; _xlfn.TEXTJOIN(CHAR(10) &amp; "- ", TRUE, _xlfn._xlws.FILTER($I$9:$I$1000, ($C$9:$C$1000=C14) * ($H$9:$H$1000="Topic"))), "")</f>
        <v xml:space="preserve">
- Write basic Python programs using print statements, comments, and proper indentation to display output clearly to the console
- Declare and assign variables in Python using standard naming conventions to store and manipulate dynamically typed data
- Identify and use basic Python data types including integers, floats, strings, and booleans, and use the type() function to evaluate them
- Perform arithmetic calculations in Python using mathematical operators such as addition, subtraction, multiplication, division, floor division, modulus, and exponentiation
- Evaluate conditions in Python using comparison and identity operators to determine boolean equality and object identity</v>
      </c>
      <c r="C14" s="45">
        <f t="shared" si="0"/>
        <v>1</v>
      </c>
      <c r="D14" s="57">
        <v>0</v>
      </c>
      <c r="E14" s="58" t="s">
        <v>49</v>
      </c>
      <c r="F14" s="59">
        <v>6</v>
      </c>
      <c r="G14" s="60" t="s">
        <v>50</v>
      </c>
      <c r="H14" s="60" t="s">
        <v>91</v>
      </c>
      <c r="I14" s="61" t="s">
        <v>92</v>
      </c>
      <c r="J14" s="62" t="s">
        <v>93</v>
      </c>
      <c r="K14" s="103" t="str">
        <f t="shared" si="1"/>
        <v>[TASK] Teach through a practical Python -  project following the micro-learning methodology, acting as a supportive tutor, creating a project about  Build a Python tip and bill splitting calculator that takes user input for the bill amount and party size, performs arithmetic operations to calculate the tip and total, and outputs the final amount owed per person | [TOPICS USED] 
- Write basic Python programs using print statements, comments, and proper indentation to display output clearly to the console
- Declare and assign variables in Python using standard naming conventions to store and manipulate dynamically typed data
- Identify and use basic Python data types including integers, floats, strings, and booleans, and use the type() function to evaluate them
- Perform arithmetic calculations in Python using mathematical operators such as addition, subtraction, multiplication, division, floor division, modulus, and exponentiation
- Evaluate conditions in Python using comparison and identity operators to determine boolean equality and object identity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25–40 lines (STRICT) - Multi-step flow - NO classes  | [FUNCTION RULE] Avoid functions unless required. Use flat, linear scripts.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 | Stage 1 | Python | 📊 Level: Beginner | 🌐 Coding5s.com
**Project:** Tip &amp; Split Calculator (Math ops &amp; variables combined)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4"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Python tip and bill splitting calculator that takes user input for the bill amount and party size, performs arithmetic operations to calculate the tip and total, and outputs the final amount owed per person. Topics applied in this project: 
- Write basic Python programs using print statements, comments, and proper indentation to display output clearly to the console
- Declare and assign variables in Python using standard naming conventions to store and manipulate dynamically typed data
- Identify and use basic Python data types including integers, floats, strings, and booleans, and use the type() function to evaluate them
- Perform arithmetic calculations in Python using mathematical operators such as addition, subtraction, multiplication, division, floor division, modulus, and exponentiation
- Evaluate conditions in Python using comparison and identity operators to determine boolean equality and object identity. Project objective: Tip &amp; Split Calculator (Math ops &amp; variables combined)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 | Practice | Python | 📊 Level: Beginner
**Project:** Build a Python tip and bill splitting calculator that takes user input for the bill amount and party size, performs arithmetic operations to calculate the tip and total, and outputs the final amount owed per person
---
 | [FOOTER RULE - STRICT] End your response with: '--- ⚡ *Coding5s Mentor System — Eliminating Epistemic Debt*' | </v>
      </c>
      <c r="M14" s="52">
        <v>0</v>
      </c>
      <c r="N14" s="104" t="str">
        <f t="shared" si="3"/>
        <v>[ROLE] Careless Python Developer | [TASK] Generate debugging project in Python | [PROJECT] Build a Python tip and bill splitting calculator that takes user input for the bill amount and party size, performs arithmetic operations to calculate the tip and total, and outputs the final amount owed per person | [TOPICS USED] 
- Write basic Python programs using print statements, comments, and proper indentation to display output clearly to the console
- Declare and assign variables in Python using standard naming conventions to store and manipulate dynamically typed data
- Identify and use basic Python data types including integers, floats, strings, and booleans, and use the type() function to evaluate them
- Perform arithmetic calculations in Python using mathematical operators such as addition, subtraction, multiplication, division, floor division, modulus, and exponentiation
- Evaluate conditions in Python using comparison and identity operators to determine boolean equality and object identity | [LEVEL] Beginner | [OUTPUT] Only header, dataset summary or statement (if any), email intro, objective, expected output, broken code, and footer | [HEADER RULE - STRICT] You MUST start your entire response EXACTLY with this markdown block (do not print anything before it):
### 🚀 Project #6 | Stage 2 | Python | 📊 Level: Beginner | 🌐 Coding5s.com
Project: Tip &amp; Split Calculator (Math ops &amp; variables combined)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Mam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4"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Python tip and bill splitting calculator that takes user input for the bill amount and party size, performs arithmetic operations to calculate the tip and total, and outputs the final amount owed per person. Topics involved: 
- Write basic Python programs using print statements, comments, and proper indentation to display output clearly to the console
- Declare and assign variables in Python using standard naming conventions to store and manipulate dynamically typed data
- Identify and use basic Python data types including integers, floats, strings, and booleans, and use the type() function to evaluate them
- Perform arithmetic calculations in Python using mathematical operators such as addition, subtraction, multiplication, division, floor division, modulus, and exponentiation
- Evaluate conditions in Python using comparison and identity operators to determine boolean equality and object identity. Project objective: Tip &amp; Split Calculator (Math ops &amp; variables combined)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 | Debug | Python | 📊 Level: Beginner
**Project:** Build a Python tip and bill splitting calculator that takes user input for the bill amount and party size, performs arithmetic operations to calculate the tip and total, and outputs the final amount owed per person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4" t="str">
        <f t="shared" si="5"/>
        <v>[ROLE] Tech Lead | [TASK] Assign incomplete project script | [PROJECT] Build a Python tip and bill splitting calculator that takes user input for the bill amount and party size, performs arithmetic operations to calculate the tip and total, and outputs the final amount owed per person | [TOPICS USED] 
- Write basic Python programs using print statements, comments, and proper indentation to display output clearly to the console
- Declare and assign variables in Python using standard naming conventions to store and manipulate dynamically typed data
- Identify and use basic Python data types including integers, floats, strings, and booleans, and use the type() function to evaluate them
- Perform arithmetic calculations in Python using mathematical operators such as addition, subtraction, multiplication, division, floor division, modulus, and exponentiation
- Evaluate conditions in Python using comparison and identity operators to determine boolean equality and object identity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#6 | Stage 3 | Python | 📊 Level: Beginner | 🌐 Coding5s.com
**Project:** Tip &amp; Split Calculator (Math ops &amp; variables combined)
---
 | [CODE CONSTRAINTS] MUST be between 25–40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4"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Python tip and bill splitting calculator that takes user input for the bill amount and party size, performs arithmetic operations to calculate the tip and total, and outputs the final amount owed per person. Topics involved: 
- Write basic Python programs using print statements, comments, and proper indentation to display output clearly to the console
- Declare and assign variables in Python using standard naming conventions to store and manipulate dynamically typed data
- Identify and use basic Python data types including integers, floats, strings, and booleans, and use the type() function to evaluate them
- Perform arithmetic calculations in Python using mathematical operators such as addition, subtraction, multiplication, division, floor division, modulus, and exponentiation
- Evaluate conditions in Python using comparison and identity operators to determine boolean equality and object identity. Project objective: Tip &amp; Split Calculator (Math ops &amp; variables combined)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 | Complete | Python | 📊 Level: Beginner
**Project:** Build a Python tip and bill splitting calculator that takes user input for the bill amount and party size, performs arithmetic operations to calculate the tip and total, and outputs the final amount owed per person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4" t="str">
        <f t="shared" si="7"/>
        <v>[ROLE] Tech Lead | [TASK] Provide a messy but functional project for refactoring | [PROJECT] Build a Python tip and bill splitting calculator that takes user input for the bill amount and party size, performs arithmetic operations to calculate the tip and total, and outputs the final amount owed per person | [TOPICS USED] 
- Write basic Python programs using print statements, comments, and proper indentation to display output clearly to the console
- Declare and assign variables in Python using standard naming conventions to store and manipulate dynamically typed data
- Identify and use basic Python data types including integers, floats, strings, and booleans, and use the type() function to evaluate them
- Perform arithmetic calculations in Python using mathematical operators such as addition, subtraction, multiplication, division, floor division, modulus, and exponentiation
- Evaluate conditions in Python using comparison and identity operators to determine boolean equality and object identity | [LEVEL] Beginner | [PERSONA RULE] Act as a Tech Lead. A junior wrote this working but messy code. Tone: professional but exhausted | [HEADER RULE - STRICT] You MUST start your entire response EXACTLY with this markdown block (do not print anything before it):
### 🚀 Project #6 | Stage 4 | Python | 📊 Level: Beginner | 🌐 Coding5s.com
**Project:** Tip &amp; Split Calculator (Math ops &amp; variables combined)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Avoid functions unless required.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4"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Python tip and bill splitting calculator that takes user input for the bill amount and party size, performs arithmetic operations to calculate the tip and total, and outputs the final amount owed per person. Topics involved: 
- Write basic Python programs using print statements, comments, and proper indentation to display output clearly to the console
- Declare and assign variables in Python using standard naming conventions to store and manipulate dynamically typed data
- Identify and use basic Python data types including integers, floats, strings, and booleans, and use the type() function to evaluate them
- Perform arithmetic calculations in Python using mathematical operators such as addition, subtraction, multiplication, division, floor division, modulus, and exponentiation
- Evaluate conditions in Python using comparison and identity operators to determine boolean equality and object identity. Project objective: Tip &amp; Split Calculator (Math ops &amp; variables combined)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 | Refactor | Python | 📊 Level: Beginner
**Project:** Build a Python tip and bill splitting calculator that takes user input for the bill amount and party size, performs arithmetic operations to calculate the tip and total, and outputs the final amount owed per person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8" t="str">
        <f t="shared" si="9"/>
        <v>[ROLE] Tech Product Manager assigning a Python Jira Ticket | [TASK] Provide a guided project implementation with full solution | [PROJECT] Build a Python tip and bill splitting calculator that takes user input for the bill amount and party size, performs arithmetic operations to calculate the tip and total, and outputs the final amount owed per person | [TOPICS USED] 
- Write basic Python programs using print statements, comments, and proper indentation to display output clearly to the console
- Declare and assign variables in Python using standard naming conventions to store and manipulate dynamically typed data
- Identify and use basic Python data types including integers, floats, strings, and booleans, and use the type() function to evaluate them
- Perform arithmetic calculations in Python using mathematical operators such as addition, subtraction, multiplication, division, floor division, modulus, and exponentiation
- Evaluate conditions in Python using comparison and identity operators to determine boolean equality and object identity | [LEVEL] Beginner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#6 | Stage 5 | Python | 📊 Level: Beginner | 🌐 Coding5s.com
**Project:** Tip &amp; Split Calculator (Math ops &amp; variables combined)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Avoid complex structure.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4"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Python tip and bill splitting calculator that takes user input for the bill amount and party size, performs arithmetic operations to calculate the tip and total, and outputs the final amount owed per person. Topics integrated: 
- Write basic Python programs using print statements, comments, and proper indentation to display output clearly to the console
- Declare and assign variables in Python using standard naming conventions to store and manipulate dynamically typed data
- Identify and use basic Python data types including integers, floats, strings, and booleans, and use the type() function to evaluate them
- Perform arithmetic calculations in Python using mathematical operators such as addition, subtraction, multiplication, division, floor division, modulus, and exponentiation
- Evaluate conditions in Python using comparison and identity operators to determine boolean equality and object identity. Business Goal: Tip &amp; Split Calculator (Math ops &amp; variables combined)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 | Extend | Python | 📊 Level: Beginner
**Project:** Build a Python tip and bill splitting calculator that takes user input for the bill amount and party size, performs arithmetic operations to calculate the tip and total, and outputs the final amount owed per person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1"/>
        <v>[TASK] Teach through a practical Python -  project following the micro-learning methodology, acting as a supportive tutor, creating a project about  Build a Python tip and bill splitting calculator that takes user input for the bill amount and party size, performs arithmetic operations to calculate the tip and total, and outputs the final amount owed per person | [TOPICS USED] 
- Write basic Python programs using print statements, comments, and proper indentation to display output clearly to the console
- Declare and assign variables in Python using standard naming conventions to store and manipulate dynamically typed data
- Identify and use basic Python data types including integers, floats, strings, and booleans, and use the type() function to evaluate them
- Perform arithmetic calculations in Python using mathematical operators such as addition, subtraction, multiplication, division, floor division, modulus, and exponentiation
- Evaluate conditions in Python using comparison and identity operators to determine boolean equality and object identity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25–40 lines (STRICT) - Multi-step flow - NO classes  | [FUNCTION RULE] Avoid functions unless required. Use flat, linear scripts.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 | Stage 1 | Python | 📊 Level: Beginner | 🌐 Coding5s.com
**Project:** Tip &amp; Split Calculator (Math ops &amp; variables combined)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4" s="56" t="str">
        <f t="shared" si="12"/>
        <v>[ROLE] Careless Python Developer | [TASK] Generate debugging project in Python | [PROJECT] Build a Python tip and bill splitting calculator that takes user input for the bill amount and party size, performs arithmetic operations to calculate the tip and total, and outputs the final amount owed per person | [TOPICS USED] 
- Write basic Python programs using print statements, comments, and proper indentation to display output clearly to the console
- Declare and assign variables in Python using standard naming conventions to store and manipulate dynamically typed data
- Identify and use basic Python data types including integers, floats, strings, and booleans, and use the type() function to evaluate them
- Perform arithmetic calculations in Python using mathematical operators such as addition, subtraction, multiplication, division, floor division, modulus, and exponentiation
- Evaluate conditions in Python using comparison and identity operators to determine boolean equality and object identity | [LEVEL] Beginner | [OUTPUT] Only header, dataset summary or statement (if any), email intro, objective, expected output, broken code, and footer | [HEADER RULE - STRICT] You MUST start your entire response EXACTLY with this markdown block (do not print anything before it):
### 🚀 Project #6 | Stage 2 | Python | 📊 Level: Beginner | 🌐 Coding5s.com
Project: Tip &amp; Split Calculator (Math ops &amp; variables combined)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Mam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4" s="56" t="str">
        <f t="shared" si="13"/>
        <v>[ROLE] Tech Lead | [TASK] Assign incomplete project script | [PROJECT] Build a Python tip and bill splitting calculator that takes user input for the bill amount and party size, performs arithmetic operations to calculate the tip and total, and outputs the final amount owed per person | [TOPICS USED] 
- Write basic Python programs using print statements, comments, and proper indentation to display output clearly to the console
- Declare and assign variables in Python using standard naming conventions to store and manipulate dynamically typed data
- Identify and use basic Python data types including integers, floats, strings, and booleans, and use the type() function to evaluate them
- Perform arithmetic calculations in Python using mathematical operators such as addition, subtraction, multiplication, division, floor division, modulus, and exponentiation
- Evaluate conditions in Python using comparison and identity operators to determine boolean equality and object identity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#6 | Stage 3 | Python | 📊 Level: Beginner | 🌐 Coding5s.com
**Project:** Tip &amp; Split Calculator (Math ops &amp; variables combined)
---
 | [CODE CONSTRAINTS] MUST be between 25–40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4" s="56" t="str">
        <f t="shared" si="14"/>
        <v>[ROLE] Tech Lead | [TASK] Provide a messy but functional project for refactoring | [PROJECT] Build a Python tip and bill splitting calculator that takes user input for the bill amount and party size, performs arithmetic operations to calculate the tip and total, and outputs the final amount owed per person | [TOPICS USED] 
- Write basic Python programs using print statements, comments, and proper indentation to display output clearly to the console
- Declare and assign variables in Python using standard naming conventions to store and manipulate dynamically typed data
- Identify and use basic Python data types including integers, floats, strings, and booleans, and use the type() function to evaluate them
- Perform arithmetic calculations in Python using mathematical operators such as addition, subtraction, multiplication, division, floor division, modulus, and exponentiation
- Evaluate conditions in Python using comparison and identity operators to determine boolean equality and object identity | [LEVEL] Beginner | [PERSONA RULE] Act as a Tech Lead. A junior wrote this working but messy code. Tone: professional but exhausted | [HEADER RULE - STRICT] You MUST start your entire response EXACTLY with this markdown block (do not print anything before it):
### 🚀 Project #6 | Stage 4 | Python | 📊 Level: Beginner | 🌐 Coding5s.com
**Project:** Tip &amp; Split Calculator (Math ops &amp; variables combined)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Avoid functions unless required.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4" s="56" t="str">
        <f t="shared" si="15"/>
        <v>[ROLE] Tech Product Manager assigning a Python Jira Ticket | [TASK] Provide a guided project implementation with full solution | [PROJECT] Build a Python tip and bill splitting calculator that takes user input for the bill amount and party size, performs arithmetic operations to calculate the tip and total, and outputs the final amount owed per person | [TOPICS USED] 
- Write basic Python programs using print statements, comments, and proper indentation to display output clearly to the console
- Declare and assign variables in Python using standard naming conventions to store and manipulate dynamically typed data
- Identify and use basic Python data types including integers, floats, strings, and booleans, and use the type() function to evaluate them
- Perform arithmetic calculations in Python using mathematical operators such as addition, subtraction, multiplication, division, floor division, modulus, and exponentiation
- Evaluate conditions in Python using comparison and identity operators to determine boolean equality and object identity | [LEVEL] Beginner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#6 | Stage 5 | Python | 📊 Level: Beginner | 🌐 Coding5s.com
**Project:** Tip &amp; Split Calculator (Math ops &amp; variables combined)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Avoid complex structure.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4" s="40" t="s">
        <v>94</v>
      </c>
      <c r="AF14" s="40" t="s">
        <v>95</v>
      </c>
      <c r="AG14" s="40" t="s">
        <v>96</v>
      </c>
      <c r="AH14" s="56" t="str">
        <f t="shared" si="16"/>
        <v/>
      </c>
      <c r="AI14" s="54"/>
      <c r="AJ14" s="54"/>
      <c r="AK14" s="54">
        <v>6</v>
      </c>
      <c r="AL14" s="54" t="s">
        <v>97</v>
      </c>
      <c r="AM14" s="54" t="s">
        <v>98</v>
      </c>
    </row>
    <row r="15" spans="1:39">
      <c r="A15" s="96">
        <v>8</v>
      </c>
      <c r="B15" s="45" t="str" cm="1">
        <f t="array" ref="B15">IF(H15="PROJECT", CHAR(10) &amp; "- " &amp; _xlfn.TEXTJOIN(CHAR(10) &amp; "- ", TRUE, _xlfn._xlws.FILTER($I$9:$I$1000, ($C$9:$C$1000=C15) * ($H$9:$H$1000="Topic"))), "")</f>
        <v/>
      </c>
      <c r="C15" s="45">
        <f t="shared" si="0"/>
        <v>2</v>
      </c>
      <c r="D15" s="46">
        <v>4</v>
      </c>
      <c r="E15" s="58" t="s">
        <v>49</v>
      </c>
      <c r="F15" s="48">
        <v>7</v>
      </c>
      <c r="G15" s="49" t="s">
        <v>50</v>
      </c>
      <c r="H15" s="49" t="s">
        <v>51</v>
      </c>
      <c r="I15" s="50" t="s">
        <v>99</v>
      </c>
      <c r="J15" s="51" t="s">
        <v>100</v>
      </c>
      <c r="K15" s="103" t="str">
        <f t="shared" si="1"/>
        <v xml:space="preserve">[ROLE] Friendly tutor specializing in Python | [TOPIC] Capture user input using the input() function and convert between data types using casting functions like int(), float(), and str() to process user data | [LEVEL] Beginner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CRITICAL PROHIBITION: Do NOT use f-strings (f"...") or any advanced text formatting methods yet. Use basic print() with multiple arguments separated by commas for text labels and variables.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Print raw numeric outputs directly without forcing custom monetary formatting structures yet.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#7 | Stage 1 📖 Practice | Python | 📊 Level: Beginner | 🌐 Coding5s.com
**Concept:** User Input &amp; Type Casting (input(), int(), float(), str())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[ENVIRONMENT CONSTRAINT]: This topic uses input(). You MUST inject a visible Markdown warning at the very beginning of your challenges stating that standard stdin is restricted in Livebooks and they should use online-python.com in their right-hand window if they want to test interactive streams. Also inform: **Please note that ALL other topics and lessons in this curriculum work flawlessly without any execution bugs in Livebook.**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Capture user input using the input() function and convert between data types using casting functions like int(), float(), and str() to process user data. Topic details: User Input &amp; Type Casting (input(), int(), float(), str())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[MENTOR CONTEXT ALERT] Be aware of the following infrastructure limitation for this exercise: [ENVIRONMENT CONSTRAINT]: This topic uses input(). You MUST inject a visible Markdown warning at the very beginning of your challenges stating that standard stdin is restricted in Livebooks and they should use online-python.com in their right-hand window if they want to test interactive streams. Also inform: **Please note that ALL other topics and lessons in this curriculum work flawlessly without any execution bugs in Livebook.** Use this knowledge to reassure the student if they present an environment error.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Python | 📊 Level: Beginner
**Topic:** Capture user input using the input() function and convert between data types using casting functions like int(), float(), and str() to process user data
---
 | [FOOTER RULE - STRICT] End your response with: '--- ⚡ *Coding5s Mentor System — Eliminating Epistemic Debt*' | </v>
      </c>
      <c r="M15" s="52">
        <v>0</v>
      </c>
      <c r="N15" s="104" t="str">
        <f t="shared" si="3"/>
        <v>[ROLE] Careless Python Developer | [TASK] Generate debugging challenges in Python | | [TOPIC] Capture user input using the input() function and convert between data types using casting functions like int(), float(), and str() to process user data | | [LEVEL] Beginner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#7 | Stage 2 🐛 Debug | Python | 📊 Level: Beginner | 🌐 Coding5s.com
Concept: User Input &amp; Type Casting (input(), int(), float(), str())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Capture user input using the input() function and convert between data types using casting functions like int(), float(), and str() to process user data. Topic details: User Input &amp; Type Casting (input(), int(), float(), str())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Python | 📊 Level: Beginner
**Topic:** Capture user input using the input() function and convert between data types using casting functions like int(), float(), and str() to process user data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4" t="str">
        <f t="shared" si="5"/>
        <v>[ROLE] Tech Lead | [TASK] Assign incomplete Python script challenges | [TOPIC] Capture user input using the input() function and convert between data types using casting functions like int(), float(), and str() to process user data | [LEVEL] Beginner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#7 | Stage 3 🧩 Complete | Python | 📊 Level: Beginner | 🌐 Coding5s.com
**Concept:** User Input &amp; Type Casting (input(), int(), float(), str())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Capture user input using the input() function and convert between data types using casting functions like int(), float(), and str() to process user data.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Capture user input using the input() function and convert between data types using casting functions like int(), float(), and str() to process user data. Topic details: User Input &amp; Type Casting (input(), int(), float(), str())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Python | 📊 Level: Beginner
**Topic:** Capture user input using the input() function and convert between data types using casting functions like int(), float(), and str() to process user data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4" t="str">
        <f t="shared" si="7"/>
        <v>[ROLE] Tech Lead | [TASK] Provide intentionally messy but functional code for learning debugging and improvement | [TOPIC] Capture user input using the input() function and convert between data types using casting functions like int(), float(), and str() to process user data | [LEVEL] Beginner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 | Stage 4 🧹 Refactor | Python | 📊 Level: Beginner | 🌐 Coding5s.com
**Concept:** User Input &amp; Type Casting (input(), int(), float(), str())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Capture user input using the input() function and convert between data types using casting functions like int(), float(), and str() to process user data. Topic details: User Input &amp; Type Casting (input(), int(), float(), str())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Python | 📊 Level: Beginner
**Topic:** Capture user input using the input() function and convert between data types using casting functions like int(), float(), and str() to process user data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8" t="str">
        <f t="shared" si="9"/>
        <v>[ROLE] Tech Product Manager assigning a Python Jira Ticket | [TASK] Provide a guided implementation exercise with full solution for learning purposes | [TOPIC] Capture user input using the input() function and convert between data types using casting functions like int(), float(), and str() to process user data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 | Stage 5 | Python | 📊 Level: Beginner | 🌐 Coding5s.com
**Concept:** User Input &amp; Type Casting (input(), int(), float(), str())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Capture user input using the input() function and convert between data types using casting functions like int(), float(), and str() to process user data. Goal: User Input &amp; Type Casting (input(), int(), float(), str())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Python | 📊 Level: Beginner
**Topic:** Capture user input using the input() function and convert between data types using casting functions like int(), float(), and str() to process user data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1"/>
        <v/>
      </c>
      <c r="AA15" s="56" t="str">
        <f t="shared" si="12"/>
        <v/>
      </c>
      <c r="AB15" s="56" t="str">
        <f t="shared" si="13"/>
        <v/>
      </c>
      <c r="AC15" s="56" t="str">
        <f t="shared" si="14"/>
        <v/>
      </c>
      <c r="AD15" s="56" t="str">
        <f t="shared" si="15"/>
        <v/>
      </c>
      <c r="AE15" s="40" t="s">
        <v>101</v>
      </c>
      <c r="AF15" s="40" t="s">
        <v>102</v>
      </c>
      <c r="AG15" s="40" t="s">
        <v>103</v>
      </c>
      <c r="AH15" s="56" t="str">
        <f t="shared" si="16"/>
        <v/>
      </c>
      <c r="AI15" s="54"/>
      <c r="AJ15" s="54" t="s">
        <v>104</v>
      </c>
      <c r="AK15" s="54">
        <v>7</v>
      </c>
      <c r="AL15" s="54" t="s">
        <v>105</v>
      </c>
      <c r="AM15" s="54" t="s">
        <v>106</v>
      </c>
    </row>
    <row r="16" spans="1:39">
      <c r="A16" s="96">
        <v>8</v>
      </c>
      <c r="B16" s="45" t="str" cm="1">
        <f t="array" ref="B16">IF(H16="PROJECT", CHAR(10) &amp; "- " &amp; _xlfn.TEXTJOIN(CHAR(10) &amp; "- ", TRUE, _xlfn._xlws.FILTER($I$9:$I$1000, ($C$9:$C$1000=C16) * ($H$9:$H$1000="Topic"))), "")</f>
        <v/>
      </c>
      <c r="C16" s="45">
        <f t="shared" si="0"/>
        <v>2</v>
      </c>
      <c r="D16" s="57">
        <v>3</v>
      </c>
      <c r="E16" s="58" t="s">
        <v>49</v>
      </c>
      <c r="F16" s="59">
        <v>8</v>
      </c>
      <c r="G16" s="60" t="s">
        <v>50</v>
      </c>
      <c r="H16" s="60" t="s">
        <v>51</v>
      </c>
      <c r="I16" s="61" t="s">
        <v>107</v>
      </c>
      <c r="J16" s="62" t="s">
        <v>108</v>
      </c>
      <c r="K16" s="103" t="str">
        <f t="shared" si="1"/>
        <v xml:space="preserve">[ROLE] Friendly tutor specializing in Python | [TOPIC] Combine multiple conditions in Python using logical operators such as and, or, and not to control program execution flow | [LEVEL] Beginner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CRITICAL PROHIBITION: Do NOT use f-strings (f"...") or any advanced text formatting methods yet. Use basic print() with multiple arguments separated by commas for text labels and variables.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Print raw numeric outputs directly without forcing custom monetary formatting structures yet.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#8 | Stage 1 📖 Practice | Python | 📊 Level: Beginner | 🌐 Coding5s.com
**Concept:** Logical Operators (and, or, not)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6"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Combine multiple conditions in Python using logical operators such as and, or, and not to control program execution flow. Topic details: Logical Operators (and, or, not)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 | Practice | Python | 📊 Level: Beginner
**Topic:** Combine multiple conditions in Python using logical operators such as and, or, and not to control program execution flow
---
 | [FOOTER RULE - STRICT] End your response with: '--- ⚡ *Coding5s Mentor System — Eliminating Epistemic Debt*' | </v>
      </c>
      <c r="M16" s="52">
        <v>0</v>
      </c>
      <c r="N16" s="104" t="str">
        <f t="shared" si="3"/>
        <v>[ROLE] Careless Python Developer | [TASK] Generate debugging challenges in Python | | [TOPIC] Combine multiple conditions in Python using logical operators such as and, or, and not to control program execution flow | | [LEVEL] Beginner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#8 | Stage 2 🐛 Debug | Python | 📊 Level: Beginner | 🌐 Coding5s.com
Concept: Logical Operators (and, or, not)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6"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Combine multiple conditions in Python using logical operators such as and, or, and not to control program execution flow. Topic details: Logical Operators (and, or, not)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 | Debug | Python | 📊 Level: Beginner
**Topic:** Combine multiple conditions in Python using logical operators such as and, or, and not to control program execution flow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4" t="str">
        <f t="shared" si="5"/>
        <v>[ROLE] Tech Lead | [TASK] Assign incomplete Python script challenges | [TOPIC] Combine multiple conditions in Python using logical operators such as and, or, and not to control program execution flow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#8 | Stage 3 🧩 Complete | Python | 📊 Level: Beginner | 🌐 Coding5s.com
**Concept:** Logical Operators (and, or, not)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Combine multiple conditions in Python using logical operators such as and, or, and not to control program execution flow.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6"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Combine multiple conditions in Python using logical operators such as and, or, and not to control program execution flow. Topic details: Logical Operators (and, or, not)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 | Complete | Python | 📊 Level: Beginner
**Topic:** Combine multiple conditions in Python using logical operators such as and, or, and not to control program execution flow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4" t="str">
        <f t="shared" si="7"/>
        <v>[ROLE] Tech Lead | [TASK] Provide intentionally messy but functional code for learning debugging and improvement | [TOPIC] Combine multiple conditions in Python using logical operators such as and, or, and not to control program execution flow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#8 | Stage 4 🧹 Refactor | Python | 📊 Level: Beginner | 🌐 Coding5s.com
**Concept:** Logical Operators (and, or, not)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6"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Combine multiple conditions in Python using logical operators such as and, or, and not to control program execution flow. Topic details: Logical Operators (and, or, not)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 | Refactor | Python | 📊 Level: Beginner
**Topic:** Combine multiple conditions in Python using logical operators such as and, or, and not to control program execution flow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8" t="str">
        <f t="shared" si="9"/>
        <v>[ROLE] Tech Product Manager assigning a Python Jira Ticket | [TASK] Provide a guided implementation exercise with full solution for learning purposes | [TOPIC] Combine multiple conditions in Python using logical operators such as and, or, and not to control program execution flow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#8 | Stage 5 | Python | 📊 Level: Beginner | 🌐 Coding5s.com
**Concept:** Logical Operators (and, or, not)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6"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Combine multiple conditions in Python using logical operators such as and, or, and not to control program execution flow. Goal: Logical Operators (and, or, not)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 | Extend | Python | 📊 Level: Beginner
**Topic:** Combine multiple conditions in Python using logical operators such as and, or, and not to control program execution flow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1"/>
        <v/>
      </c>
      <c r="AA16" s="56" t="str">
        <f t="shared" si="12"/>
        <v/>
      </c>
      <c r="AB16" s="56" t="str">
        <f t="shared" si="13"/>
        <v/>
      </c>
      <c r="AC16" s="56" t="str">
        <f t="shared" si="14"/>
        <v/>
      </c>
      <c r="AD16" s="56" t="str">
        <f t="shared" si="15"/>
        <v/>
      </c>
      <c r="AE16" s="40" t="s">
        <v>109</v>
      </c>
      <c r="AF16" s="40" t="s">
        <v>110</v>
      </c>
      <c r="AG16" s="40" t="s">
        <v>111</v>
      </c>
      <c r="AH16" s="56" t="str">
        <f t="shared" si="16"/>
        <v/>
      </c>
      <c r="AI16" s="54"/>
      <c r="AJ16" s="54"/>
      <c r="AK16" s="54">
        <v>8</v>
      </c>
      <c r="AL16" s="54" t="s">
        <v>112</v>
      </c>
      <c r="AM16" s="54" t="s">
        <v>113</v>
      </c>
    </row>
    <row r="17" spans="1:39">
      <c r="A17" s="96">
        <v>8</v>
      </c>
      <c r="B17" s="45" t="str" cm="1">
        <f t="array" ref="B17">IF(H17="PROJECT", CHAR(10) &amp; "- " &amp; _xlfn.TEXTJOIN(CHAR(10) &amp; "- ", TRUE, _xlfn._xlws.FILTER($I$9:$I$1000, ($C$9:$C$1000=C17) * ($H$9:$H$1000="Topic"))), "")</f>
        <v/>
      </c>
      <c r="C17" s="45">
        <f t="shared" si="0"/>
        <v>2</v>
      </c>
      <c r="D17" s="46">
        <v>4</v>
      </c>
      <c r="E17" s="58" t="s">
        <v>49</v>
      </c>
      <c r="F17" s="48">
        <v>9</v>
      </c>
      <c r="G17" s="49" t="s">
        <v>50</v>
      </c>
      <c r="H17" s="49" t="s">
        <v>51</v>
      </c>
      <c r="I17" s="50" t="s">
        <v>114</v>
      </c>
      <c r="J17" s="51" t="s">
        <v>115</v>
      </c>
      <c r="K17" s="103" t="str">
        <f t="shared" si="1"/>
        <v xml:space="preserve">[ROLE] Friendly tutor specializing in Python | [TOPIC] Manipulate Python strings by using concatenation to join text, repetition to duplicate text, and bracket indexing to extract specific characters | [LEVEL] Beginner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CRITICAL PROHIBITION: Do NOT use f-strings (f"...") or any advanced text formatting methods yet. Use basic print() with multiple arguments separated by commas for text labels and variables.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Print raw numeric outputs directly without forcing custom monetary formatting structures yet.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#9 | Stage 1 📖 Practice | Python | 📊 Level: Beginner | 🌐 Coding5s.com
**Concept:** Basic String Operations (Concatenation, Repetition, Indexing [])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Python strings by using concatenation to join text, repetition to duplicate text, and bracket indexing to extract specific characters. Topic details: Basic String Operations (Concatenation, Repetition, Indexing [])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Python | 📊 Level: Beginner
**Topic:** Manipulate Python strings by using concatenation to join text, repetition to duplicate text, and bracket indexing to extract specific characters
---
 | [FOOTER RULE - STRICT] End your response with: '--- ⚡ *Coding5s Mentor System — Eliminating Epistemic Debt*' | </v>
      </c>
      <c r="M17" s="53">
        <v>0</v>
      </c>
      <c r="N17" s="104" t="str">
        <f t="shared" si="3"/>
        <v>[ROLE] Careless Python Developer | [TASK] Generate debugging challenges in Python | | [TOPIC] Manipulate Python strings by using concatenation to join text, repetition to duplicate text, and bracket indexing to extract specific characters | | [LEVEL] Beginner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#9 | Stage 2 🐛 Debug | Python | 📊 Level: Beginner | 🌐 Coding5s.com
Concept: Basic String Operations (Concatenation, Repetition, Indexing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Python strings by using concatenation to join text, repetition to duplicate text, and bracket indexing to extract specific characters. Topic details: Basic String Operations (Concatenation, Repetition, Indexing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Python | 📊 Level: Beginner
**Topic:** Manipulate Python strings by using concatenation to join text, repetition to duplicate text, and bracket indexing to extract specific characters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4" t="str">
        <f t="shared" si="5"/>
        <v>[ROLE] Tech Lead | [TASK] Assign incomplete Python script challenges | [TOPIC] Manipulate Python strings by using concatenation to join text, repetition to duplicate text, and bracket indexing to extract specific characters | [LEVEL] Beginner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#9 | Stage 3 🧩 Complete | Python | 📊 Level: Beginner | 🌐 Coding5s.com
**Concept:** Basic String Operations (Concatenation, Repetition, Indexing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Python strings by using concatenation to join text, repetition to duplicate text, and bracket indexing to extract specific characters.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Python strings by using concatenation to join text, repetition to duplicate text, and bracket indexing to extract specific characters. Topic details: Basic String Operations (Concatenation, Repetition, Indexing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Python | 📊 Level: Beginner
**Topic:** Manipulate Python strings by using concatenation to join text, repetition to duplicate text, and bracket indexing to extract specific characters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4" t="str">
        <f t="shared" si="7"/>
        <v>[ROLE] Tech Lead | [TASK] Provide intentionally messy but functional code for learning debugging and improvement | [TOPIC] Manipulate Python strings by using concatenation to join text, repetition to duplicate text, and bracket indexing to extract specific characters | [LEVEL] Beginner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 | Stage 4 🧹 Refactor | Python | 📊 Level: Beginner | 🌐 Coding5s.com
**Concept:** Basic String Operations (Concatenation, Repetition, Indexing [])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Manipulate Python strings by using concatenation to join text, repetition to duplicate text, and bracket indexing to extract specific characters. Topic details: Basic String Operations (Concatenation, Repetition, Indexing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Python | 📊 Level: Beginner
**Topic:** Manipulate Python strings by using concatenation to join text, repetition to duplicate text, and bracket indexing to extract specific characters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8" t="str">
        <f t="shared" si="9"/>
        <v>[ROLE] Tech Product Manager assigning a Python Jira Ticket | [TASK] Provide a guided implementation exercise with full solution for learning purposes | [TOPIC] Manipulate Python strings by using concatenation to join text, repetition to duplicate text, and bracket indexing to extract specific characters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 | Stage 5 | Python | 📊 Level: Beginner | 🌐 Coding5s.com
**Concept:** Basic String Operations (Concatenation, Repetition, Indexing [])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Python strings by using concatenation to join text, repetition to duplicate text, and bracket indexing to extract specific characters. Goal: Basic String Operations (Concatenation, Repetition, Indexing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Python | 📊 Level: Beginner
**Topic:** Manipulate Python strings by using concatenation to join text, repetition to duplicate text, and bracket indexing to extract specific characters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1"/>
        <v/>
      </c>
      <c r="AA17" s="56" t="str">
        <f t="shared" si="12"/>
        <v/>
      </c>
      <c r="AB17" s="56" t="str">
        <f t="shared" si="13"/>
        <v/>
      </c>
      <c r="AC17" s="56" t="str">
        <f t="shared" si="14"/>
        <v/>
      </c>
      <c r="AD17" s="56" t="str">
        <f t="shared" si="15"/>
        <v/>
      </c>
      <c r="AE17" s="40" t="s">
        <v>116</v>
      </c>
      <c r="AF17" s="40" t="s">
        <v>117</v>
      </c>
      <c r="AG17" s="40" t="s">
        <v>118</v>
      </c>
      <c r="AH17" s="56" t="str">
        <f t="shared" si="16"/>
        <v/>
      </c>
      <c r="AI17" s="54"/>
      <c r="AJ17" s="54"/>
      <c r="AK17" s="54">
        <v>9</v>
      </c>
      <c r="AL17" s="54" t="s">
        <v>119</v>
      </c>
      <c r="AM17" s="54" t="s">
        <v>120</v>
      </c>
    </row>
    <row r="18" spans="1:39">
      <c r="A18" s="96">
        <v>8</v>
      </c>
      <c r="B18" s="45" t="str" cm="1">
        <f t="array" ref="B18">IF(H18="PROJECT", CHAR(10) &amp; "- " &amp; _xlfn.TEXTJOIN(CHAR(10) &amp; "- ", TRUE, _xlfn._xlws.FILTER($I$9:$I$1000, ($C$9:$C$1000=C18) * ($H$9:$H$1000="Topic"))), "")</f>
        <v/>
      </c>
      <c r="C18" s="45">
        <f t="shared" si="0"/>
        <v>2</v>
      </c>
      <c r="D18" s="57">
        <v>3</v>
      </c>
      <c r="E18" s="58" t="s">
        <v>49</v>
      </c>
      <c r="F18" s="59">
        <v>10</v>
      </c>
      <c r="G18" s="60" t="s">
        <v>50</v>
      </c>
      <c r="H18" s="60" t="s">
        <v>51</v>
      </c>
      <c r="I18" s="61" t="s">
        <v>121</v>
      </c>
      <c r="J18" s="62" t="s">
        <v>122</v>
      </c>
      <c r="K18" s="103" t="str">
        <f t="shared" si="1"/>
        <v xml:space="preserve">[ROLE] Friendly tutor specializing in Python | [TOPIC] Format output strings dynamically in Python using f-strings and the .format() method to inject variables into text strings | [LEVEL] Beginner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#10 | Stage 1 📖 Practice | Python | 📊 Level: Beginner | 🌐 Coding5s.com
**Concept:** String Formatting (f-strings, .format())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Format output strings dynamically in Python using f-strings and the .format() method to inject variables into text strings. Topic details: String Formatting (f-strings, .format())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Python | 📊 Level: Beginner
**Topic:** Format output strings dynamically in Python using f-strings and the .format() method to inject variables into text strings
---
 | [FOOTER RULE - STRICT] End your response with: '--- ⚡ *Coding5s Mentor System — Eliminating Epistemic Debt*' | </v>
      </c>
      <c r="M18" s="52">
        <v>0</v>
      </c>
      <c r="N18" s="104" t="str">
        <f t="shared" si="3"/>
        <v>[ROLE] Careless Python Developer | [TASK] Generate debugging challenges in Python | | [TOPIC] Format output strings dynamically in Python using f-strings and the .format() method to inject variables into text strings | | [LEVEL] Beginner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#10 | Stage 2 🐛 Debug | Python | 📊 Level: Beginner | 🌐 Coding5s.com
Concept: String Formatting (f-strings, .format())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Format output strings dynamically in Python using f-strings and the .format() method to inject variables into text strings. Topic details: String Formatting (f-strings, .format())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Python | 📊 Level: Beginner
**Topic:** Format output strings dynamically in Python using f-strings and the .format() method to inject variables into text strings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4" t="str">
        <f t="shared" si="5"/>
        <v>[ROLE] Tech Lead | [TASK] Assign incomplete Python script challenges | [TOPIC] Format output strings dynamically in Python using f-strings and the .format() method to inject variables into text strings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#10 | Stage 3 🧩 Complete | Python | 📊 Level: Beginner | 🌐 Coding5s.com
**Concept:** String Formatting (f-strings, .format())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Format output strings dynamically in Python using f-strings and the .format() method to inject variables into text strings.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Format output strings dynamically in Python using f-strings and the .format() method to inject variables into text strings. Topic details: String Formatting (f-strings, .format())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Python | 📊 Level: Beginner
**Topic:** Format output strings dynamically in Python using f-strings and the .format() method to inject variables into text strings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4" t="str">
        <f t="shared" si="7"/>
        <v>[ROLE] Tech Lead | [TASK] Provide intentionally messy but functional code for learning debugging and improvement | [TOPIC] Format output strings dynamically in Python using f-strings and the .format() method to inject variables into text strings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#10 | Stage 4 🧹 Refactor | Python | 📊 Level: Beginner | 🌐 Coding5s.com
**Concept:** String Formatting (f-strings, .format())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Format output strings dynamically in Python using f-strings and the .format() method to inject variables into text strings. Topic details: String Formatting (f-strings, .format())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Python | 📊 Level: Beginner
**Topic:** Format output strings dynamically in Python using f-strings and the .format() method to inject variables into text strings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8" t="str">
        <f t="shared" si="9"/>
        <v>[ROLE] Tech Product Manager assigning a Python Jira Ticket | [TASK] Provide a guided implementation exercise with full solution for learning purposes | [TOPIC] Format output strings dynamically in Python using f-strings and the .format() method to inject variables into text strings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#10 | Stage 5 | Python | 📊 Level: Beginner | 🌐 Coding5s.com
**Concept:** String Formatting (f-strings, .format())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Format output strings dynamically in Python using f-strings and the .format() method to inject variables into text strings. Goal: String Formatting (f-strings, .format())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Python | 📊 Level: Beginner
**Topic:** Format output strings dynamically in Python using f-strings and the .format() method to inject variables into text strings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1"/>
        <v/>
      </c>
      <c r="AA18" s="56" t="str">
        <f t="shared" si="12"/>
        <v/>
      </c>
      <c r="AB18" s="56" t="str">
        <f t="shared" si="13"/>
        <v/>
      </c>
      <c r="AC18" s="56" t="str">
        <f t="shared" si="14"/>
        <v/>
      </c>
      <c r="AD18" s="56" t="str">
        <f t="shared" si="15"/>
        <v/>
      </c>
      <c r="AE18" s="40" t="s">
        <v>123</v>
      </c>
      <c r="AF18" s="40" t="s">
        <v>124</v>
      </c>
      <c r="AG18" s="40" t="s">
        <v>125</v>
      </c>
      <c r="AH18" s="56" t="str">
        <f t="shared" si="16"/>
        <v/>
      </c>
      <c r="AI18" s="54"/>
      <c r="AJ18" s="54"/>
      <c r="AK18" s="54">
        <v>10</v>
      </c>
      <c r="AL18" s="54" t="s">
        <v>126</v>
      </c>
      <c r="AM18" s="54" t="s">
        <v>127</v>
      </c>
    </row>
    <row r="19" spans="1:39">
      <c r="A19" s="96">
        <v>8</v>
      </c>
      <c r="B19" s="45" t="str" cm="1">
        <f t="array" ref="B19">IF(H19="PROJECT", CHAR(10) &amp; "- " &amp; _xlfn.TEXTJOIN(CHAR(10) &amp; "- ", TRUE, _xlfn._xlws.FILTER($I$9:$I$1000, ($C$9:$C$1000=C19) * ($H$9:$H$1000="Topic"))), "")</f>
        <v/>
      </c>
      <c r="C19" s="45">
        <f t="shared" si="0"/>
        <v>2</v>
      </c>
      <c r="D19" s="46">
        <v>5</v>
      </c>
      <c r="E19" s="58" t="s">
        <v>49</v>
      </c>
      <c r="F19" s="48">
        <v>11</v>
      </c>
      <c r="G19" s="49" t="s">
        <v>50</v>
      </c>
      <c r="H19" s="49" t="s">
        <v>51</v>
      </c>
      <c r="I19" s="50" t="s">
        <v>128</v>
      </c>
      <c r="J19" s="51" t="s">
        <v>129</v>
      </c>
      <c r="K19" s="103" t="str">
        <f t="shared" si="1"/>
        <v xml:space="preserve">[ROLE] Friendly tutor specializing in Python | [TOPIC] Clean and transform text data in Python using built-in string methods such as lower(), upper(), strip(), replace(), and split() | [LEVEL] Beginner | [COUNT] 5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#11 | Stage 1 📖 Practice | Python | 📊 Level: Beginner | 🌐 Coding5s.com
**Concept:** Common String Methods (lower(), upper(), strip(), replace(), split())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Clean and transform text data in Python using built-in string methods such as lower(), upper(), strip(), replace(), and split(). Topic details: Common String Methods (lower(), upper(), strip(), replace(), split())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Python | 📊 Level: Beginner
**Topic:** Clean and transform text data in Python using built-in string methods such as lower(), upper(), strip(), replace(), and split()
---
 | [FOOTER RULE - STRICT] End your response with: '--- ⚡ *Coding5s Mentor System — Eliminating Epistemic Debt*' | </v>
      </c>
      <c r="M19" s="53">
        <v>0</v>
      </c>
      <c r="N19" s="104" t="str">
        <f t="shared" si="3"/>
        <v>[ROLE] Careless Python Developer | [TASK] Generate debugging challenges in Python | | [TOPIC] Clean and transform text data in Python using built-in string methods such as lower(), upper(), strip(), replace(), and split() | | [LEVEL] Beginner | | [COUNT] 5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#11 | Stage 2 🐛 Debug | Python | 📊 Level: Beginner | 🌐 Coding5s.com
Concept: Common String Methods (lower(), upper(), strip(), replace(), split())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Clean and transform text data in Python using built-in string methods such as lower(), upper(), strip(), replace(), and split(). Topic details: Common String Methods (lower(), upper(), strip(), replace(), split())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Python | 📊 Level: Beginner
**Topic:** Clean and transform text data in Python using built-in string methods such as lower(), upper(), strip(), replace(), and split()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4" t="str">
        <f t="shared" si="5"/>
        <v>[ROLE] Tech Lead | [TASK] Assign incomplete Python script challenges | [TOPIC] Clean and transform text data in Python using built-in string methods such as lower(), upper(), strip(), replace(), and split() | [LEVEL] Beginner | [COUNT] 5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#11 | Stage 3 🧩 Complete | Python | 📊 Level: Beginner | 🌐 Coding5s.com
**Concept:** Common String Methods (lower(), upper(), strip(), replace(), split())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Clean and transform text data in Python using built-in string methods such as lower(), upper(), strip(), replace(), and split().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Clean and transform text data in Python using built-in string methods such as lower(), upper(), strip(), replace(), and split(). Topic details: Common String Methods (lower(), upper(), strip(), replace(), split())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Python | 📊 Level: Beginner
**Topic:** Clean and transform text data in Python using built-in string methods such as lower(), upper(), strip(), replace(), and split()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4" t="str">
        <f t="shared" si="7"/>
        <v>[ROLE] Tech Lead | [TASK] Provide intentionally messy but functional code for learning debugging and improvement | [TOPIC] Clean and transform text data in Python using built-in string methods such as lower(), upper(), strip(), replace(), and split() | [LEVEL] Beginner | [COUNT] 5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#11 | Stage 4 🧹 Refactor | Python | 📊 Level: Beginner | 🌐 Coding5s.com
**Concept:** Common String Methods (lower(), upper(), strip(), replace(), split())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Clean and transform text data in Python using built-in string methods such as lower(), upper(), strip(), replace(), and split(). Topic details: Common String Methods (lower(), upper(), strip(), replace(), split())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Python | 📊 Level: Beginner
**Topic:** Clean and transform text data in Python using built-in string methods such as lower(), upper(), strip(), replace(), and split()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8" t="str">
        <f t="shared" si="9"/>
        <v>[ROLE] Tech Product Manager assigning a Python Jira Ticket | [TASK] Provide a guided implementation exercise with full solution for learning purposes | [TOPIC] Clean and transform text data in Python using built-in string methods such as lower(), upper(), strip(), replace(), and split()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#11 | Stage 5 | Python | 📊 Level: Beginner | 🌐 Coding5s.com
**Concept:** Common String Methods (lower(), upper(), strip(), replace(), split())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Clean and transform text data in Python using built-in string methods such as lower(), upper(), strip(), replace(), and split(). Goal: Common String Methods (lower(), upper(), strip(), replace(), split())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Python | 📊 Level: Beginner
**Topic:** Clean and transform text data in Python using built-in string methods such as lower(), upper(), strip(), replace(), and split()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1"/>
        <v/>
      </c>
      <c r="AA19" s="56" t="str">
        <f t="shared" si="12"/>
        <v/>
      </c>
      <c r="AB19" s="56" t="str">
        <f t="shared" si="13"/>
        <v/>
      </c>
      <c r="AC19" s="56" t="str">
        <f t="shared" si="14"/>
        <v/>
      </c>
      <c r="AD19" s="56" t="str">
        <f t="shared" si="15"/>
        <v/>
      </c>
      <c r="AE19" s="40" t="s">
        <v>130</v>
      </c>
      <c r="AF19" s="40" t="s">
        <v>131</v>
      </c>
      <c r="AG19" s="40" t="s">
        <v>132</v>
      </c>
      <c r="AH19" s="56" t="str">
        <f t="shared" si="16"/>
        <v/>
      </c>
      <c r="AI19" s="54"/>
      <c r="AJ19" s="54"/>
      <c r="AK19" s="54">
        <v>11</v>
      </c>
      <c r="AL19" s="54" t="s">
        <v>133</v>
      </c>
      <c r="AM19" s="54" t="s">
        <v>134</v>
      </c>
    </row>
    <row r="20" spans="1:39">
      <c r="A20" s="96" t="s">
        <v>90</v>
      </c>
      <c r="B20" s="45" t="str" cm="1">
        <f t="array" ref="B20">IF(H20="PROJECT", CHAR(10) &amp; "- " &amp; _xlfn.TEXTJOIN(CHAR(10) &amp; "- ", TRUE, _xlfn._xlws.FILTER($I$9:$I$1000, ($C$9:$C$1000=C20) * ($H$9:$H$1000="Topic"))), "")</f>
        <v xml:space="preserve">
- Capture user input using the input() function and convert between data types using casting functions like int(), float(), and str() to process user data
- Combine multiple conditions in Python using logical operators such as and, or, and not to control program execution flow
- Manipulate Python strings by using concatenation to join text, repetition to duplicate text, and bracket indexing to extract specific characters
- Format output strings dynamically in Python using f-strings and the .format() method to inject variables into text strings
- Clean and transform text data in Python using built-in string methods such as lower(), upper(), strip(), replace(), and split()</v>
      </c>
      <c r="C20" s="45">
        <f t="shared" si="0"/>
        <v>2</v>
      </c>
      <c r="D20" s="57">
        <v>0</v>
      </c>
      <c r="E20" s="58" t="s">
        <v>49</v>
      </c>
      <c r="F20" s="59">
        <v>12</v>
      </c>
      <c r="G20" s="60" t="s">
        <v>50</v>
      </c>
      <c r="H20" s="60" t="s">
        <v>91</v>
      </c>
      <c r="I20" s="61" t="s">
        <v>135</v>
      </c>
      <c r="J20" s="62" t="s">
        <v>136</v>
      </c>
      <c r="K20" s="103" t="str">
        <f t="shared" si="1"/>
        <v>[TASK] Teach through a practical Python -  project following the micro-learning methodology, acting as a supportive tutor, creating a project about  Build an interactive Python user profile generator that takes raw text input from the user, processes it using string methods and type casting, and outputs a neatly formatted profile summary using f-strings | [TOPICS USED] 
- Capture user input using the input() function and convert between data types using casting functions like int(), float(), and str() to process user data
- Combine multiple conditions in Python using logical operators such as and, or, and not to control program execution flow
- Manipulate Python strings by using concatenation to join text, repetition to duplicate text, and bracket indexing to extract specific characters
- Format output strings dynamically in Python using f-strings and the .format() method to inject variables into text strings
- Clean and transform text data in Python using built-in string methods such as lower(), upper(), strip(), replace(), and split()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25–40 lines (STRICT) - Multi-step flow - NO classes  | [FUNCTION RULE] Avoid functions unless required. Use flat, linear scripts.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#12 | Stage 1 | Python | 📊 Level: Beginner | 🌐 Coding5s.com
**Project:** Interactive User Profile Generator (I/O, formatting, string methods)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0"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interactive Python user profile generator that takes raw text input from the user, processes it using string methods and type casting, and outputs a neatly formatted profile summary using f-strings. Topics applied in this project: 
- Capture user input using the input() function and convert between data types using casting functions like int(), float(), and str() to process user data
- Combine multiple conditions in Python using logical operators such as and, or, and not to control program execution flow
- Manipulate Python strings by using concatenation to join text, repetition to duplicate text, and bracket indexing to extract specific characters
- Format output strings dynamically in Python using f-strings and the .format() method to inject variables into text strings
- Clean and transform text data in Python using built-in string methods such as lower(), upper(), strip(), replace(), and split(). Project objective: Interactive User Profile Generator (I/O, formatting, string methods)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#12 | Practice | Python | 📊 Level: Beginner
**Project:** Build an interactive Python user profile generator that takes raw text input from the user, processes it using string methods and type casting, and outputs a neatly formatted profile summary using f-strings
---
 | [FOOTER RULE - STRICT] End your response with: '--- ⚡ *Coding5s Mentor System — Eliminating Epistemic Debt*' | </v>
      </c>
      <c r="M20" s="52">
        <v>0</v>
      </c>
      <c r="N20" s="104" t="str">
        <f t="shared" si="3"/>
        <v>[ROLE] Careless Python Developer | [TASK] Generate debugging project in Python | [PROJECT] Build an interactive Python user profile generator that takes raw text input from the user, processes it using string methods and type casting, and outputs a neatly formatted profile summary using f-strings | [TOPICS USED] 
- Capture user input using the input() function and convert between data types using casting functions like int(), float(), and str() to process user data
- Combine multiple conditions in Python using logical operators such as and, or, and not to control program execution flow
- Manipulate Python strings by using concatenation to join text, repetition to duplicate text, and bracket indexing to extract specific characters
- Format output strings dynamically in Python using f-strings and the .format() method to inject variables into text strings
- Clean and transform text data in Python using built-in string methods such as lower(), upper(), strip(), replace(), and split() | [LEVEL] Beginner | [OUTPUT] Only header, dataset summary or statement (if any), email intro, objective, expected output, broken code, and footer | [HEADER RULE - STRICT] You MUST start your entire response EXACTLY with this markdown block (do not print anything before it):
### 🚀 Project #12 | Stage 2 | Python | 📊 Level: Beginner | 🌐 Coding5s.com
Project: Interactive User Profile Generator (I/O, formatting, string methods)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Mapudungun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0"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interactive Python user profile generator that takes raw text input from the user, processes it using string methods and type casting, and outputs a neatly formatted profile summary using f-strings. Topics involved: 
- Capture user input using the input() function and convert between data types using casting functions like int(), float(), and str() to process user data
- Combine multiple conditions in Python using logical operators such as and, or, and not to control program execution flow
- Manipulate Python strings by using concatenation to join text, repetition to duplicate text, and bracket indexing to extract specific characters
- Format output strings dynamically in Python using f-strings and the .format() method to inject variables into text strings
- Clean and transform text data in Python using built-in string methods such as lower(), upper(), strip(), replace(), and split(). Project objective: Interactive User Profile Generator (I/O, formatting, string methods)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#12 | Debug | Python | 📊 Level: Beginner
**Project:** Build an interactive Python user profile generator that takes raw text input from the user, processes it using string methods and type casting, and outputs a neatly formatted profile summary using f-strings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4" t="str">
        <f t="shared" si="5"/>
        <v>[ROLE] Tech Lead | [TASK] Assign incomplete project script | [PROJECT] Build an interactive Python user profile generator that takes raw text input from the user, processes it using string methods and type casting, and outputs a neatly formatted profile summary using f-strings | [TOPICS USED] 
- Capture user input using the input() function and convert between data types using casting functions like int(), float(), and str() to process user data
- Combine multiple conditions in Python using logical operators such as and, or, and not to control program execution flow
- Manipulate Python strings by using concatenation to join text, repetition to duplicate text, and bracket indexing to extract specific characters
- Format output strings dynamically in Python using f-strings and the .format() method to inject variables into text strings
- Clean and transform text data in Python using built-in string methods such as lower(), upper(), strip(), replace(), and split()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#12 | Stage 3 | Python | 📊 Level: Beginner | 🌐 Coding5s.com
**Project:** Interactive User Profile Generator (I/O, formatting, string methods)
---
 | [CODE CONSTRAINTS] MUST be between 25–40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0"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interactive Python user profile generator that takes raw text input from the user, processes it using string methods and type casting, and outputs a neatly formatted profile summary using f-strings. Topics involved: 
- Capture user input using the input() function and convert between data types using casting functions like int(), float(), and str() to process user data
- Combine multiple conditions in Python using logical operators such as and, or, and not to control program execution flow
- Manipulate Python strings by using concatenation to join text, repetition to duplicate text, and bracket indexing to extract specific characters
- Format output strings dynamically in Python using f-strings and the .format() method to inject variables into text strings
- Clean and transform text data in Python using built-in string methods such as lower(), upper(), strip(), replace(), and split(). Project objective: Interactive User Profile Generator (I/O, formatting, string methods)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#12 | Complete | Python | 📊 Level: Beginner
**Project:** Build an interactive Python user profile generator that takes raw text input from the user, processes it using string methods and type casting, and outputs a neatly formatted profile summary using f-strings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4" t="str">
        <f t="shared" si="7"/>
        <v>[ROLE] Tech Lead | [TASK] Provide a messy but functional project for refactoring | [PROJECT] Build an interactive Python user profile generator that takes raw text input from the user, processes it using string methods and type casting, and outputs a neatly formatted profile summary using f-strings | [TOPICS USED] 
- Capture user input using the input() function and convert between data types using casting functions like int(), float(), and str() to process user data
- Combine multiple conditions in Python using logical operators such as and, or, and not to control program execution flow
- Manipulate Python strings by using concatenation to join text, repetition to duplicate text, and bracket indexing to extract specific characters
- Format output strings dynamically in Python using f-strings and the .format() method to inject variables into text strings
- Clean and transform text data in Python using built-in string methods such as lower(), upper(), strip(), replace(), and split() | [LEVEL] Beginner | [PERSONA RULE] Act as a Tech Lead. A junior wrote this working but messy code. Tone: professional but exhausted | [HEADER RULE - STRICT] You MUST start your entire response EXACTLY with this markdown block (do not print anything before it):
### 🚀 Project #12 | Stage 4 | Python | 📊 Level: Beginner | 🌐 Coding5s.com
**Project:** Interactive User Profile Generator (I/O, formatting, string methods)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Avoid functions unless required.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0"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an interactive Python user profile generator that takes raw text input from the user, processes it using string methods and type casting, and outputs a neatly formatted profile summary using f-strings. Topics involved: 
- Capture user input using the input() function and convert between data types using casting functions like int(), float(), and str() to process user data
- Combine multiple conditions in Python using logical operators such as and, or, and not to control program execution flow
- Manipulate Python strings by using concatenation to join text, repetition to duplicate text, and bracket indexing to extract specific characters
- Format output strings dynamically in Python using f-strings and the .format() method to inject variables into text strings
- Clean and transform text data in Python using built-in string methods such as lower(), upper(), strip(), replace(), and split(). Project objective: Interactive User Profile Generator (I/O, formatting, string methods)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#12 | Refactor | Python | 📊 Level: Beginner
**Project:** Build an interactive Python user profile generator that takes raw text input from the user, processes it using string methods and type casting, and outputs a neatly formatted profile summary using f-strings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8" t="str">
        <f t="shared" si="9"/>
        <v>[ROLE] Tech Product Manager assigning a Python Jira Ticket | [TASK] Provide a guided project implementation with full solution | [PROJECT] Build an interactive Python user profile generator that takes raw text input from the user, processes it using string methods and type casting, and outputs a neatly formatted profile summary using f-strings | [TOPICS USED] 
- Capture user input using the input() function and convert between data types using casting functions like int(), float(), and str() to process user data
- Combine multiple conditions in Python using logical operators such as and, or, and not to control program execution flow
- Manipulate Python strings by using concatenation to join text, repetition to duplicate text, and bracket indexing to extract specific characters
- Format output strings dynamically in Python using f-strings and the .format() method to inject variables into text strings
- Clean and transform text data in Python using built-in string methods such as lower(), upper(), strip(), replace(), and split() | [LEVEL] Beginner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#12 | Stage 5 | Python | 📊 Level: Beginner | 🌐 Coding5s.com
**Project:** Interactive User Profile Generator (I/O, formatting, string methods)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Avoid complex structure.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0"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interactive Python user profile generator that takes raw text input from the user, processes it using string methods and type casting, and outputs a neatly formatted profile summary using f-strings. Topics integrated: 
- Capture user input using the input() function and convert between data types using casting functions like int(), float(), and str() to process user data
- Combine multiple conditions in Python using logical operators such as and, or, and not to control program execution flow
- Manipulate Python strings by using concatenation to join text, repetition to duplicate text, and bracket indexing to extract specific characters
- Format output strings dynamically in Python using f-strings and the .format() method to inject variables into text strings
- Clean and transform text data in Python using built-in string methods such as lower(), upper(), strip(), replace(), and split(). Business Goal: Interactive User Profile Generator (I/O, formatting, string methods)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#12 | Extend | Python | 📊 Level: Beginner
**Project:** Build an interactive Python user profile generator that takes raw text input from the user, processes it using string methods and type casting, and outputs a neatly formatted profile summary using f-strings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1"/>
        <v>[TASK] Teach through a practical Python -  project following the micro-learning methodology, acting as a supportive tutor, creating a project about  Build an interactive Python user profile generator that takes raw text input from the user, processes it using string methods and type casting, and outputs a neatly formatted profile summary using f-strings | [TOPICS USED] 
- Capture user input using the input() function and convert between data types using casting functions like int(), float(), and str() to process user data
- Combine multiple conditions in Python using logical operators such as and, or, and not to control program execution flow
- Manipulate Python strings by using concatenation to join text, repetition to duplicate text, and bracket indexing to extract specific characters
- Format output strings dynamically in Python using f-strings and the .format() method to inject variables into text strings
- Clean and transform text data in Python using built-in string methods such as lower(), upper(), strip(), replace(), and split()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25–40 lines (STRICT) - Multi-step flow - NO classes  | [FUNCTION RULE] Avoid functions unless required. Use flat, linear scripts.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#12 | Stage 1 | Python | 📊 Level: Beginner | 🌐 Coding5s.com
**Project:** Interactive User Profile Generator (I/O, formatting, string methods)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0" s="56" t="str">
        <f t="shared" si="12"/>
        <v>[ROLE] Careless Python Developer | [TASK] Generate debugging project in Python | [PROJECT] Build an interactive Python user profile generator that takes raw text input from the user, processes it using string methods and type casting, and outputs a neatly formatted profile summary using f-strings | [TOPICS USED] 
- Capture user input using the input() function and convert between data types using casting functions like int(), float(), and str() to process user data
- Combine multiple conditions in Python using logical operators such as and, or, and not to control program execution flow
- Manipulate Python strings by using concatenation to join text, repetition to duplicate text, and bracket indexing to extract specific characters
- Format output strings dynamically in Python using f-strings and the .format() method to inject variables into text strings
- Clean and transform text data in Python using built-in string methods such as lower(), upper(), strip(), replace(), and split() | [LEVEL] Beginner | [OUTPUT] Only header, dataset summary or statement (if any), email intro, objective, expected output, broken code, and footer | [HEADER RULE - STRICT] You MUST start your entire response EXACTLY with this markdown block (do not print anything before it):
### 🚀 Project #12 | Stage 2 | Python | 📊 Level: Beginner | 🌐 Coding5s.com
Project: Interactive User Profile Generator (I/O, formatting, string methods)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Mapudungun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0" s="56" t="str">
        <f t="shared" si="13"/>
        <v>[ROLE] Tech Lead | [TASK] Assign incomplete project script | [PROJECT] Build an interactive Python user profile generator that takes raw text input from the user, processes it using string methods and type casting, and outputs a neatly formatted profile summary using f-strings | [TOPICS USED] 
- Capture user input using the input() function and convert between data types using casting functions like int(), float(), and str() to process user data
- Combine multiple conditions in Python using logical operators such as and, or, and not to control program execution flow
- Manipulate Python strings by using concatenation to join text, repetition to duplicate text, and bracket indexing to extract specific characters
- Format output strings dynamically in Python using f-strings and the .format() method to inject variables into text strings
- Clean and transform text data in Python using built-in string methods such as lower(), upper(), strip(), replace(), and split()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#12 | Stage 3 | Python | 📊 Level: Beginner | 🌐 Coding5s.com
**Project:** Interactive User Profile Generator (I/O, formatting, string methods)
---
 | [CODE CONSTRAINTS] MUST be between 25–40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0" s="56" t="str">
        <f t="shared" si="14"/>
        <v>[ROLE] Tech Lead | [TASK] Provide a messy but functional project for refactoring | [PROJECT] Build an interactive Python user profile generator that takes raw text input from the user, processes it using string methods and type casting, and outputs a neatly formatted profile summary using f-strings | [TOPICS USED] 
- Capture user input using the input() function and convert between data types using casting functions like int(), float(), and str() to process user data
- Combine multiple conditions in Python using logical operators such as and, or, and not to control program execution flow
- Manipulate Python strings by using concatenation to join text, repetition to duplicate text, and bracket indexing to extract specific characters
- Format output strings dynamically in Python using f-strings and the .format() method to inject variables into text strings
- Clean and transform text data in Python using built-in string methods such as lower(), upper(), strip(), replace(), and split() | [LEVEL] Beginner | [PERSONA RULE] Act as a Tech Lead. A junior wrote this working but messy code. Tone: professional but exhausted | [HEADER RULE - STRICT] You MUST start your entire response EXACTLY with this markdown block (do not print anything before it):
### 🚀 Project #12 | Stage 4 | Python | 📊 Level: Beginner | 🌐 Coding5s.com
**Project:** Interactive User Profile Generator (I/O, formatting, string methods)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Avoid functions unless required.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0" s="56" t="str">
        <f t="shared" si="15"/>
        <v>[ROLE] Tech Product Manager assigning a Python Jira Ticket | [TASK] Provide a guided project implementation with full solution | [PROJECT] Build an interactive Python user profile generator that takes raw text input from the user, processes it using string methods and type casting, and outputs a neatly formatted profile summary using f-strings | [TOPICS USED] 
- Capture user input using the input() function and convert between data types using casting functions like int(), float(), and str() to process user data
- Combine multiple conditions in Python using logical operators such as and, or, and not to control program execution flow
- Manipulate Python strings by using concatenation to join text, repetition to duplicate text, and bracket indexing to extract specific characters
- Format output strings dynamically in Python using f-strings and the .format() method to inject variables into text strings
- Clean and transform text data in Python using built-in string methods such as lower(), upper(), strip(), replace(), and split() | [LEVEL] Beginner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#12 | Stage 5 | Python | 📊 Level: Beginner | 🌐 Coding5s.com
**Project:** Interactive User Profile Generator (I/O, formatting, string methods)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Avoid complex structure.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0" s="40" t="s">
        <v>137</v>
      </c>
      <c r="AF20" s="40" t="s">
        <v>138</v>
      </c>
      <c r="AG20" s="40" t="s">
        <v>139</v>
      </c>
      <c r="AH20" s="56" t="str">
        <f t="shared" si="16"/>
        <v/>
      </c>
      <c r="AI20" s="54"/>
      <c r="AJ20" s="54"/>
      <c r="AK20" s="54">
        <v>12</v>
      </c>
      <c r="AL20" s="54" t="s">
        <v>140</v>
      </c>
      <c r="AM20" s="54" t="s">
        <v>141</v>
      </c>
    </row>
    <row r="21" spans="1:39">
      <c r="A21" s="96">
        <v>10</v>
      </c>
      <c r="B21" s="45" t="str" cm="1">
        <f t="array" ref="B21">IF(H21="PROJECT", CHAR(10) &amp; "- " &amp; _xlfn.TEXTJOIN(CHAR(10) &amp; "- ", TRUE, _xlfn._xlws.FILTER($I$9:$I$1000, ($C$9:$C$1000=C21) * ($H$9:$H$1000="Topic"))), "")</f>
        <v/>
      </c>
      <c r="C21" s="45">
        <f t="shared" si="0"/>
        <v>3</v>
      </c>
      <c r="D21" s="46">
        <v>3</v>
      </c>
      <c r="E21" s="58" t="s">
        <v>49</v>
      </c>
      <c r="F21" s="48">
        <v>13</v>
      </c>
      <c r="G21" s="49" t="s">
        <v>50</v>
      </c>
      <c r="H21" s="49" t="s">
        <v>51</v>
      </c>
      <c r="I21" s="50" t="s">
        <v>142</v>
      </c>
      <c r="J21" s="51" t="s">
        <v>143</v>
      </c>
      <c r="K21" s="103" t="str">
        <f t="shared" si="1"/>
        <v xml:space="preserve">[ROLE] Friendly tutor specializing in Python | [TOPIC] Implement basic decision-making logic in Python using if and else statements to execute different code blocks based on boolean conditions | [LEVEL] Beginner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#13 | Stage 1 📖 Practice | Python | 📊 Level: Beginner | 🌐 Coding5s.com
**Concept:** Control Flow: Basic Conditionals (if, else)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basic decision-making logic in Python using if and else statements to execute different code blocks based on boolean conditions. Topic details: Control Flow: Basic Conditionals (if, else)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Python | 📊 Level: Beginner
**Topic:** Implement basic decision-making logic in Python using if and else statements to execute different code blocks based on boolean conditions
---
 | [FOOTER RULE - STRICT] End your response with: '--- ⚡ *Coding5s Mentor System — Eliminating Epistemic Debt*' | </v>
      </c>
      <c r="M21" s="53">
        <v>0</v>
      </c>
      <c r="N21" s="104" t="str">
        <f t="shared" si="3"/>
        <v>[ROLE] Careless Python Developer | [TASK] Generate debugging challenges in Python | | [TOPIC] Implement basic decision-making logic in Python using if and else statements to execute different code blocks based on boolean conditions | | [LEVEL] Beginner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#13 | Stage 2 🐛 Debug | Python | 📊 Level: Beginner | 🌐 Coding5s.com
Concept: Control Flow: Basic Conditionals (if, else)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basic decision-making logic in Python using if and else statements to execute different code blocks based on boolean conditions. Topic details: Control Flow: Basic Conditionals (if, else)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Python | 📊 Level: Beginner
**Topic:** Implement basic decision-making logic in Python using if and else statements to execute different code blocks based on boolean conditions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4" t="str">
        <f t="shared" si="5"/>
        <v>[ROLE] Tech Lead | [TASK] Assign incomplete Python script challenges | [TOPIC] Implement basic decision-making logic in Python using if and else statements to execute different code blocks based on boolean conditions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#13 | Stage 3 🧩 Complete | Python | 📊 Level: Beginner | 🌐 Coding5s.com
**Concept:** Control Flow: Basic Conditionals (if, else)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basic decision-making logic in Python using if and else statements to execute different code blocks based on boolean conditions.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basic decision-making logic in Python using if and else statements to execute different code blocks based on boolean conditions. Topic details: Control Flow: Basic Conditionals (if, else)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Python | 📊 Level: Beginner
**Topic:** Implement basic decision-making logic in Python using if and else statements to execute different code blocks based on boolean conditions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4" t="str">
        <f t="shared" si="7"/>
        <v>[ROLE] Tech Lead | [TASK] Provide intentionally messy but functional code for learning debugging and improvement | [TOPIC] Implement basic decision-making logic in Python using if and else statements to execute different code blocks based on boolean conditions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#13 | Stage 4 🧹 Refactor | Python | 📊 Level: Beginner | 🌐 Coding5s.com
**Concept:** Control Flow: Basic Conditionals (if, else)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basic decision-making logic in Python using if and else statements to execute different code blocks based on boolean conditions. Topic details: Control Flow: Basic Conditionals (if, else)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Python | 📊 Level: Beginner
**Topic:** Implement basic decision-making logic in Python using if and else statements to execute different code blocks based on boolean conditions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8" t="str">
        <f t="shared" si="9"/>
        <v>[ROLE] Tech Product Manager assigning a Python Jira Ticket | [TASK] Provide a guided implementation exercise with full solution for learning purposes | [TOPIC] Implement basic decision-making logic in Python using if and else statements to execute different code blocks based on boolean conditions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#13 | Stage 5 | Python | 📊 Level: Beginner | 🌐 Coding5s.com
**Concept:** Control Flow: Basic Conditionals (if, else)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basic decision-making logic in Python using if and else statements to execute different code blocks based on boolean conditions. Goal: Control Flow: Basic Conditionals (if, else)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Python | 📊 Level: Beginner
**Topic:** Implement basic decision-making logic in Python using if and else statements to execute different code blocks based on boolean conditions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1"/>
        <v/>
      </c>
      <c r="AA21" s="56" t="str">
        <f t="shared" si="12"/>
        <v/>
      </c>
      <c r="AB21" s="56" t="str">
        <f t="shared" si="13"/>
        <v/>
      </c>
      <c r="AC21" s="56" t="str">
        <f t="shared" si="14"/>
        <v/>
      </c>
      <c r="AD21" s="56" t="str">
        <f t="shared" si="15"/>
        <v/>
      </c>
      <c r="AE21" s="40" t="s">
        <v>144</v>
      </c>
      <c r="AF21" s="40" t="s">
        <v>145</v>
      </c>
      <c r="AG21" s="40" t="s">
        <v>146</v>
      </c>
      <c r="AH21" s="56" t="str">
        <f t="shared" si="16"/>
        <v/>
      </c>
      <c r="AI21" s="54"/>
      <c r="AJ21" s="54"/>
      <c r="AK21" s="54">
        <v>13</v>
      </c>
      <c r="AL21" s="54" t="s">
        <v>147</v>
      </c>
      <c r="AM21" s="54" t="s">
        <v>148</v>
      </c>
    </row>
    <row r="22" spans="1:39">
      <c r="A22" s="96">
        <v>10</v>
      </c>
      <c r="B22" s="45" t="str" cm="1">
        <f t="array" ref="B22">IF(H22="PROJECT", CHAR(10) &amp; "- " &amp; _xlfn.TEXTJOIN(CHAR(10) &amp; "- ", TRUE, _xlfn._xlws.FILTER($I$9:$I$1000, ($C$9:$C$1000=C22) * ($H$9:$H$1000="Topic"))), "")</f>
        <v/>
      </c>
      <c r="C22" s="45">
        <f t="shared" si="0"/>
        <v>3</v>
      </c>
      <c r="D22" s="57">
        <v>4</v>
      </c>
      <c r="E22" s="58" t="s">
        <v>49</v>
      </c>
      <c r="F22" s="59">
        <v>14</v>
      </c>
      <c r="G22" s="60" t="s">
        <v>50</v>
      </c>
      <c r="H22" s="60" t="s">
        <v>51</v>
      </c>
      <c r="I22" s="61" t="s">
        <v>149</v>
      </c>
      <c r="J22" s="62" t="s">
        <v>150</v>
      </c>
      <c r="K22" s="103" t="str">
        <f t="shared" si="1"/>
        <v xml:space="preserve">[ROLE] Friendly tutor specializing in Python | [TOPIC] Create complex decision trees in Python using chained elif statements and nested if conditions to evaluate multiple sequential logic paths | [LEVEL] Beginner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#14 | Stage 1 📖 Practice | Python | 📊 Level: Beginner | 🌐 Coding5s.com
**Concept:** Control Flow: Chained &amp; Nested Conditionals (elif, nested if)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complex decision trees in Python using chained elif statements and nested if conditions to evaluate multiple sequential logic paths. Topic details: Control Flow: Chained &amp; Nested Conditionals (elif, nested if)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Python | 📊 Level: Beginner
**Topic:** Create complex decision trees in Python using chained elif statements and nested if conditions to evaluate multiple sequential logic paths
---
 | [FOOTER RULE - STRICT] End your response with: '--- ⚡ *Coding5s Mentor System — Eliminating Epistemic Debt*' | </v>
      </c>
      <c r="M22" s="52">
        <v>0</v>
      </c>
      <c r="N22" s="104" t="str">
        <f t="shared" si="3"/>
        <v>[ROLE] Careless Python Developer | [TASK] Generate debugging challenges in Python | | [TOPIC] Create complex decision trees in Python using chained elif statements and nested if conditions to evaluate multiple sequential logic paths | | [LEVEL] Beginner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#14 | Stage 2 🐛 Debug | Python | 📊 Level: Beginner | 🌐 Coding5s.com
Concept: Control Flow: Chained &amp; Nested Conditionals (elif, nested if)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complex decision trees in Python using chained elif statements and nested if conditions to evaluate multiple sequential logic paths. Topic details: Control Flow: Chained &amp; Nested Conditionals (elif, nested if)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Python | 📊 Level: Beginner
**Topic:** Create complex decision trees in Python using chained elif statements and nested if conditions to evaluate multiple sequential logic paths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4" t="str">
        <f t="shared" si="5"/>
        <v>[ROLE] Tech Lead | [TASK] Assign incomplete Python script challenges | [TOPIC] Create complex decision trees in Python using chained elif statements and nested if conditions to evaluate multiple sequential logic paths | [LEVEL] Beginner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#14 | Stage 3 🧩 Complete | Python | 📊 Level: Beginner | 🌐 Coding5s.com
**Concept:** Control Flow: Chained &amp; Nested Conditionals (elif, nested if)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complex decision trees in Python using chained elif statements and nested if conditions to evaluate multiple sequential logic paths.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complex decision trees in Python using chained elif statements and nested if conditions to evaluate multiple sequential logic paths. Topic details: Control Flow: Chained &amp; Nested Conditionals (elif, nested if)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Python | 📊 Level: Beginner
**Topic:** Create complex decision trees in Python using chained elif statements and nested if conditions to evaluate multiple sequential logic paths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4" t="str">
        <f t="shared" si="7"/>
        <v>[ROLE] Tech Lead | [TASK] Provide intentionally messy but functional code for learning debugging and improvement | [TOPIC] Create complex decision trees in Python using chained elif statements and nested if conditions to evaluate multiple sequential logic paths | [LEVEL] Beginner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#14 | Stage 4 🧹 Refactor | Python | 📊 Level: Beginner | 🌐 Coding5s.com
**Concept:** Control Flow: Chained &amp; Nested Conditionals (elif, nested if)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Create complex decision trees in Python using chained elif statements and nested if conditions to evaluate multiple sequential logic paths. Topic details: Control Flow: Chained &amp; Nested Conditionals (elif, nested if)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Python | 📊 Level: Beginner
**Topic:** Create complex decision trees in Python using chained elif statements and nested if conditions to evaluate multiple sequential logic paths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8" t="str">
        <f t="shared" si="9"/>
        <v>[ROLE] Tech Product Manager assigning a Python Jira Ticket | [TASK] Provide a guided implementation exercise with full solution for learning purposes | [TOPIC] Create complex decision trees in Python using chained elif statements and nested if conditions to evaluate multiple sequential logic paths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#14 | Stage 5 | Python | 📊 Level: Beginner | 🌐 Coding5s.com
**Concept:** Control Flow: Chained &amp; Nested Conditionals (elif, nested if)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complex decision trees in Python using chained elif statements and nested if conditions to evaluate multiple sequential logic paths. Goal: Control Flow: Chained &amp; Nested Conditionals (elif, nested if)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Python | 📊 Level: Beginner
**Topic:** Create complex decision trees in Python using chained elif statements and nested if conditions to evaluate multiple sequential logic paths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1"/>
        <v/>
      </c>
      <c r="AA22" s="56" t="str">
        <f t="shared" si="12"/>
        <v/>
      </c>
      <c r="AB22" s="56" t="str">
        <f t="shared" si="13"/>
        <v/>
      </c>
      <c r="AC22" s="56" t="str">
        <f t="shared" si="14"/>
        <v/>
      </c>
      <c r="AD22" s="56" t="str">
        <f t="shared" si="15"/>
        <v/>
      </c>
      <c r="AE22" s="40" t="s">
        <v>151</v>
      </c>
      <c r="AF22" s="40" t="s">
        <v>152</v>
      </c>
      <c r="AG22" s="40" t="s">
        <v>153</v>
      </c>
      <c r="AH22" s="56" t="str">
        <f t="shared" si="16"/>
        <v/>
      </c>
      <c r="AI22" s="54"/>
      <c r="AJ22" s="54"/>
      <c r="AK22" s="54">
        <v>14</v>
      </c>
      <c r="AL22" s="54" t="s">
        <v>154</v>
      </c>
      <c r="AM22" s="54" t="s">
        <v>155</v>
      </c>
    </row>
    <row r="23" spans="1:39">
      <c r="A23" s="96">
        <v>12</v>
      </c>
      <c r="B23" s="45" t="str" cm="1">
        <f t="array" ref="B23">IF(H23="PROJECT", CHAR(10) &amp; "- " &amp; _xlfn.TEXTJOIN(CHAR(10) &amp; "- ", TRUE, _xlfn._xlws.FILTER($I$9:$I$1000, ($C$9:$C$1000=C23) * ($H$9:$H$1000="Topic"))), "")</f>
        <v/>
      </c>
      <c r="C23" s="45">
        <f t="shared" si="0"/>
        <v>3</v>
      </c>
      <c r="D23" s="46">
        <v>4</v>
      </c>
      <c r="E23" s="58" t="s">
        <v>49</v>
      </c>
      <c r="F23" s="48">
        <v>15</v>
      </c>
      <c r="G23" s="49" t="s">
        <v>50</v>
      </c>
      <c r="H23" s="49" t="s">
        <v>51</v>
      </c>
      <c r="I23" s="50" t="s">
        <v>156</v>
      </c>
      <c r="J23" s="51" t="s">
        <v>157</v>
      </c>
      <c r="K23" s="103" t="str">
        <f t="shared" si="1"/>
        <v xml:space="preserve">[ROLE] Friendly tutor specializing in Python | [TOPIC] Use Python structural pattern matching with match and case statements to cleanly evaluate variables against multiple possible values | [LEVEL] Beginner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#15 | Stage 1 📖 Practice | Python | 📊 Level: Beginner | 🌐 Coding5s.com
**Concept:** Control Flow: Structural Pattern Matching (match/case)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Use Python structural pattern matching with match and case statements to cleanly evaluate variables against multiple possible values. Topic details: Control Flow: Structural Pattern Matching (match/case)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Python | 📊 Level: Beginner
**Topic:** Use Python structural pattern matching with match and case statements to cleanly evaluate variables against multiple possible values
---
 | [FOOTER RULE - STRICT] End your response with: '--- ⚡ *Coding5s Mentor System — Eliminating Epistemic Debt*' | </v>
      </c>
      <c r="M23" s="53">
        <v>0</v>
      </c>
      <c r="N23" s="104" t="str">
        <f t="shared" si="3"/>
        <v>[ROLE] Careless Python Developer | [TASK] Generate debugging challenges in Python | | [TOPIC] Use Python structural pattern matching with match and case statements to cleanly evaluate variables against multiple possible values | | [LEVEL] Beginner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#15 | Stage 2 🐛 Debug | Python | 📊 Level: Beginner | 🌐 Coding5s.com
Concept: Control Flow: Structural Pattern Matching (match/case)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Use Python structural pattern matching with match and case statements to cleanly evaluate variables against multiple possible values. Topic details: Control Flow: Structural Pattern Matching (match/case)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Python | 📊 Level: Beginner
**Topic:** Use Python structural pattern matching with match and case statements to cleanly evaluate variables against multiple possible values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4" t="str">
        <f t="shared" si="5"/>
        <v>[ROLE] Tech Lead | [TASK] Assign incomplete Python script challenges | [TOPIC] Use Python structural pattern matching with match and case statements to cleanly evaluate variables against multiple possible values | [LEVEL] Beginner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#15 | Stage 3 🧩 Complete | Python | 📊 Level: Beginner | 🌐 Coding5s.com
**Concept:** Control Flow: Structural Pattern Matching (match/case)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Use Python structural pattern matching with match and case statements to cleanly evaluate variables against multiple possible 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Use Python structural pattern matching with match and case statements to cleanly evaluate variables against multiple possible values. Topic details: Control Flow: Structural Pattern Matching (match/case)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Python | 📊 Level: Beginner
**Topic:** Use Python structural pattern matching with match and case statements to cleanly evaluate variables against multiple possible values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4" t="str">
        <f t="shared" si="7"/>
        <v>[ROLE] Tech Lead | [TASK] Provide intentionally messy but functional code for learning debugging and improvement | [TOPIC] Use Python structural pattern matching with match and case statements to cleanly evaluate variables against multiple possible values | [LEVEL] Beginner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#15 | Stage 4 🧹 Refactor | Python | 📊 Level: Beginner | 🌐 Coding5s.com
**Concept:** Control Flow: Structural Pattern Matching (match/case)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Use Python structural pattern matching with match and case statements to cleanly evaluate variables against multiple possible values. Topic details: Control Flow: Structural Pattern Matching (match/case)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Python | 📊 Level: Beginner
**Topic:** Use Python structural pattern matching with match and case statements to cleanly evaluate variables against multiple possible values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8" t="str">
        <f t="shared" si="9"/>
        <v>[ROLE] Tech Product Manager assigning a Python Jira Ticket | [TASK] Provide a guided implementation exercise with full solution for learning purposes | [TOPIC] Use Python structural pattern matching with match and case statements to cleanly evaluate variables against multiple possible values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#15 | Stage 5 | Python | 📊 Level: Beginner | 🌐 Coding5s.com
**Concept:** Control Flow: Structural Pattern Matching (match/case)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Use Python structural pattern matching with match and case statements to cleanly evaluate variables against multiple possible values. Goal: Control Flow: Structural Pattern Matching (match/case)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Python | 📊 Level: Beginner
**Topic:** Use Python structural pattern matching with match and case statements to cleanly evaluate variables against multiple possible values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1"/>
        <v/>
      </c>
      <c r="AA23" s="56" t="str">
        <f t="shared" si="12"/>
        <v/>
      </c>
      <c r="AB23" s="56" t="str">
        <f t="shared" si="13"/>
        <v/>
      </c>
      <c r="AC23" s="56" t="str">
        <f t="shared" si="14"/>
        <v/>
      </c>
      <c r="AD23" s="56" t="str">
        <f t="shared" si="15"/>
        <v/>
      </c>
      <c r="AE23" s="40" t="s">
        <v>158</v>
      </c>
      <c r="AF23" s="40" t="s">
        <v>159</v>
      </c>
      <c r="AG23" s="40" t="s">
        <v>160</v>
      </c>
      <c r="AH23" s="56" t="str">
        <f t="shared" si="16"/>
        <v/>
      </c>
      <c r="AI23" s="54"/>
      <c r="AJ23" s="54"/>
      <c r="AK23" s="54">
        <v>15</v>
      </c>
      <c r="AL23" s="54" t="s">
        <v>161</v>
      </c>
      <c r="AM23" s="54" t="s">
        <v>162</v>
      </c>
    </row>
    <row r="24" spans="1:39">
      <c r="A24" s="96">
        <v>8</v>
      </c>
      <c r="B24" s="45" t="str" cm="1">
        <f t="array" ref="B24">IF(H24="PROJECT", CHAR(10) &amp; "- " &amp; _xlfn.TEXTJOIN(CHAR(10) &amp; "- ", TRUE, _xlfn._xlws.FILTER($I$9:$I$1000, ($C$9:$C$1000=C24) * ($H$9:$H$1000="Topic"))), "")</f>
        <v/>
      </c>
      <c r="C24" s="45">
        <f t="shared" si="0"/>
        <v>3</v>
      </c>
      <c r="D24" s="57">
        <v>3</v>
      </c>
      <c r="E24" s="58" t="s">
        <v>49</v>
      </c>
      <c r="F24" s="59">
        <v>16</v>
      </c>
      <c r="G24" s="60" t="s">
        <v>50</v>
      </c>
      <c r="H24" s="60" t="s">
        <v>51</v>
      </c>
      <c r="I24" s="61" t="s">
        <v>163</v>
      </c>
      <c r="J24" s="62" t="s">
        <v>164</v>
      </c>
      <c r="K24" s="103" t="str">
        <f t="shared" si="1"/>
        <v xml:space="preserve">[ROLE] Friendly tutor specializing in Python | [TOPIC] Create and access data within Python lists using index positions to understand ordered, mutable sequence structures | [LEVEL] Beginner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#16 | Stage 1 📖 Practice | Python | 📊 Level: Beginner | 🌐 Coding5s.com
**Concept:** Introduction to Lists (Creation, Indexing, Mutability concept)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4"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and access data within Python lists using index positions to understand ordered, mutable sequence structures. Topic details: Introduction to Lists (Creation, Indexing, Mutability concept)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#16 | Practice | Python | 📊 Level: Beginner
**Topic:** Create and access data within Python lists using index positions to understand ordered, mutable sequence structures
---
 | [FOOTER RULE - STRICT] End your response with: '--- ⚡ *Coding5s Mentor System — Eliminating Epistemic Debt*' | </v>
      </c>
      <c r="M24" s="52">
        <v>0</v>
      </c>
      <c r="N24" s="104" t="str">
        <f t="shared" si="3"/>
        <v>[ROLE] Careless Python Developer | [TASK] Generate debugging challenges in Python | | [TOPIC] Create and access data within Python lists using index positions to understand ordered, mutable sequence structures | | [LEVEL] Beginner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#16 | Stage 2 🐛 Debug | Python | 📊 Level: Beginner | 🌐 Coding5s.com
Concept: Introduction to Lists (Creation, Indexing, Mutability concept)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4"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and access data within Python lists using index positions to understand ordered, mutable sequence structures. Topic details: Introduction to Lists (Creation, Indexing, Mutability concept)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#16 | Debug | Python | 📊 Level: Beginner
**Topic:** Create and access data within Python lists using index positions to understand ordered, mutable sequence structures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4" t="str">
        <f t="shared" si="5"/>
        <v>[ROLE] Tech Lead | [TASK] Assign incomplete Python script challenges | [TOPIC] Create and access data within Python lists using index positions to understand ordered, mutable sequence structures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#16 | Stage 3 🧩 Complete | Python | 📊 Level: Beginner | 🌐 Coding5s.com
**Concept:** Introduction to Lists (Creation, Indexing, Mutability concept)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and access data within Python lists using index positions to understand ordered, mutable sequence structures.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4"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and access data within Python lists using index positions to understand ordered, mutable sequence structures. Topic details: Introduction to Lists (Creation, Indexing, Mutability concept)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#16 | Complete | Python | 📊 Level: Beginner
**Topic:** Create and access data within Python lists using index positions to understand ordered, mutable sequence structures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4" t="str">
        <f t="shared" si="7"/>
        <v>[ROLE] Tech Lead | [TASK] Provide intentionally messy but functional code for learning debugging and improvement | [TOPIC] Create and access data within Python lists using index positions to understand ordered, mutable sequence structures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#16 | Stage 4 🧹 Refactor | Python | 📊 Level: Beginner | 🌐 Coding5s.com
**Concept:** Introduction to Lists (Creation, Indexing, Mutability concept)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4"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Create and access data within Python lists using index positions to understand ordered, mutable sequence structures. Topic details: Introduction to Lists (Creation, Indexing, Mutability concept)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#16 | Refactor | Python | 📊 Level: Beginner
**Topic:** Create and access data within Python lists using index positions to understand ordered, mutable sequence structures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8" t="str">
        <f t="shared" si="9"/>
        <v>[ROLE] Tech Product Manager assigning a Python Jira Ticket | [TASK] Provide a guided implementation exercise with full solution for learning purposes | [TOPIC] Create and access data within Python lists using index positions to understand ordered, mutable sequence structures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#16 | Stage 5 | Python | 📊 Level: Beginner | 🌐 Coding5s.com
**Concept:** Introduction to Lists (Creation, Indexing, Mutability concept)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4"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and access data within Python lists using index positions to understand ordered, mutable sequence structures. Goal: Introduction to Lists (Creation, Indexing, Mutability concept)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#16 | Extend | Python | 📊 Level: Beginner
**Topic:** Create and access data within Python lists using index positions to understand ordered, mutable sequence structures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1"/>
        <v/>
      </c>
      <c r="AA24" s="56" t="str">
        <f t="shared" si="12"/>
        <v/>
      </c>
      <c r="AB24" s="56" t="str">
        <f t="shared" si="13"/>
        <v/>
      </c>
      <c r="AC24" s="56" t="str">
        <f t="shared" si="14"/>
        <v/>
      </c>
      <c r="AD24" s="56" t="str">
        <f t="shared" si="15"/>
        <v/>
      </c>
      <c r="AE24" s="40" t="s">
        <v>165</v>
      </c>
      <c r="AF24" s="40" t="s">
        <v>166</v>
      </c>
      <c r="AG24" s="40" t="s">
        <v>167</v>
      </c>
      <c r="AH24" s="56" t="str">
        <f t="shared" si="16"/>
        <v/>
      </c>
      <c r="AI24" s="54"/>
      <c r="AJ24" s="54"/>
      <c r="AK24" s="54">
        <v>16</v>
      </c>
      <c r="AL24" s="54" t="s">
        <v>168</v>
      </c>
      <c r="AM24" s="54" t="s">
        <v>169</v>
      </c>
    </row>
    <row r="25" spans="1:39">
      <c r="A25" s="96">
        <v>10</v>
      </c>
      <c r="B25" s="45" t="str" cm="1">
        <f t="array" ref="B25">IF(H25="PROJECT", CHAR(10) &amp; "- " &amp; _xlfn.TEXTJOIN(CHAR(10) &amp; "- ", TRUE, _xlfn._xlws.FILTER($I$9:$I$1000, ($C$9:$C$1000=C25) * ($H$9:$H$1000="Topic"))), "")</f>
        <v/>
      </c>
      <c r="C25" s="45">
        <f t="shared" si="0"/>
        <v>3</v>
      </c>
      <c r="D25" s="46">
        <v>5</v>
      </c>
      <c r="E25" s="58" t="s">
        <v>49</v>
      </c>
      <c r="F25" s="48">
        <v>17</v>
      </c>
      <c r="G25" s="49" t="s">
        <v>50</v>
      </c>
      <c r="H25" s="49" t="s">
        <v>51</v>
      </c>
      <c r="I25" s="50" t="s">
        <v>170</v>
      </c>
      <c r="J25" s="51" t="s">
        <v>171</v>
      </c>
      <c r="K25" s="103" t="str">
        <f t="shared" si="1"/>
        <v xml:space="preserve">[ROLE] Friendly tutor specializing in Python | [TOPIC] Modify existing Python lists by adding or removing elements using built-in methods such as append(), insert(), extend(), remove(), and pop() | [LEVEL] Beginner | [COUNT] 5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#17 | Stage 1 📖 Practice | Python | 📊 Level: Beginner | 🌐 Coding5s.com
**Concept:** List Modification Methods (append(), insert(), extend(), remove(), pop())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Modify existing Python lists by adding or removing elements using built-in methods such as append(), insert(), extend(), remove(), and pop(). Topic details: List Modification Methods (append(), insert(), extend(), remove(), pop())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Python | 📊 Level: Beginner
**Topic:** Modify existing Python lists by adding or removing elements using built-in methods such as append(), insert(), extend(), remove(), and pop()
---
 | [FOOTER RULE - STRICT] End your response with: '--- ⚡ *Coding5s Mentor System — Eliminating Epistemic Debt*' | </v>
      </c>
      <c r="M25" s="53">
        <v>0</v>
      </c>
      <c r="N25" s="104" t="str">
        <f t="shared" si="3"/>
        <v>[ROLE] Careless Python Developer | [TASK] Generate debugging challenges in Python | | [TOPIC] Modify existing Python lists by adding or removing elements using built-in methods such as append(), insert(), extend(), remove(), and pop() | | [LEVEL] Beginner | | [COUNT] 5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#17 | Stage 2 🐛 Debug | Python | 📊 Level: Beginner | 🌐 Coding5s.com
Concept: List Modification Methods (append(), insert(), extend(), remove(), pop())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Modify existing Python lists by adding or removing elements using built-in methods such as append(), insert(), extend(), remove(), and pop(). Topic details: List Modification Methods (append(), insert(), extend(), remove(), pop())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Python | 📊 Level: Beginner
**Topic:** Modify existing Python lists by adding or removing elements using built-in methods such as append(), insert(), extend(), remove(), and pop()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4" t="str">
        <f t="shared" si="5"/>
        <v>[ROLE] Tech Lead | [TASK] Assign incomplete Python script challenges | [TOPIC] Modify existing Python lists by adding or removing elements using built-in methods such as append(), insert(), extend(), remove(), and pop() | [LEVEL] Beginner | [COUNT] 5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#17 | Stage 3 🧩 Complete | Python | 📊 Level: Beginner | 🌐 Coding5s.com
**Concept:** List Modification Methods (append(), insert(), extend(), remove(), pop())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Modify existing Python lists by adding or removing elements using built-in methods such as append(), insert(), extend(), remove(), and pop().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Modify existing Python lists by adding or removing elements using built-in methods such as append(), insert(), extend(), remove(), and pop(). Topic details: List Modification Methods (append(), insert(), extend(), remove(), pop())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Python | 📊 Level: Beginner
**Topic:** Modify existing Python lists by adding or removing elements using built-in methods such as append(), insert(), extend(), remove(), and pop()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4" t="str">
        <f t="shared" si="7"/>
        <v>[ROLE] Tech Lead | [TASK] Provide intentionally messy but functional code for learning debugging and improvement | [TOPIC] Modify existing Python lists by adding or removing elements using built-in methods such as append(), insert(), extend(), remove(), and pop() | [LEVEL] Beginner | [COUNT] 5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#17 | Stage 4 🧹 Refactor | Python | 📊 Level: Beginner | 🌐 Coding5s.com
**Concept:** List Modification Methods (append(), insert(), extend(), remove(), pop())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Modify existing Python lists by adding or removing elements using built-in methods such as append(), insert(), extend(), remove(), and pop(). Topic details: List Modification Methods (append(), insert(), extend(), remove(), pop())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Python | 📊 Level: Beginner
**Topic:** Modify existing Python lists by adding or removing elements using built-in methods such as append(), insert(), extend(), remove(), and pop()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8" t="str">
        <f t="shared" si="9"/>
        <v>[ROLE] Tech Product Manager assigning a Python Jira Ticket | [TASK] Provide a guided implementation exercise with full solution for learning purposes | [TOPIC] Modify existing Python lists by adding or removing elements using built-in methods such as append(), insert(), extend(), remove(), and pop()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#17 | Stage 5 | Python | 📊 Level: Beginner | 🌐 Coding5s.com
**Concept:** List Modification Methods (append(), insert(), extend(), remove(), pop())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Modify existing Python lists by adding or removing elements using built-in methods such as append(), insert(), extend(), remove(), and pop(). Goal: List Modification Methods (append(), insert(), extend(), remove(), pop())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Python | 📊 Level: Beginner
**Topic:** Modify existing Python lists by adding or removing elements using built-in methods such as append(), insert(), extend(), remove(), and pop()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1"/>
        <v/>
      </c>
      <c r="AA25" s="56" t="str">
        <f t="shared" si="12"/>
        <v/>
      </c>
      <c r="AB25" s="56" t="str">
        <f t="shared" si="13"/>
        <v/>
      </c>
      <c r="AC25" s="56" t="str">
        <f t="shared" si="14"/>
        <v/>
      </c>
      <c r="AD25" s="56" t="str">
        <f t="shared" si="15"/>
        <v/>
      </c>
      <c r="AE25" s="40" t="s">
        <v>172</v>
      </c>
      <c r="AF25" s="40" t="s">
        <v>173</v>
      </c>
      <c r="AG25" s="40" t="s">
        <v>174</v>
      </c>
      <c r="AH25" s="56" t="str">
        <f t="shared" si="16"/>
        <v/>
      </c>
      <c r="AI25" s="54"/>
      <c r="AJ25" s="54"/>
      <c r="AK25" s="54">
        <v>17</v>
      </c>
      <c r="AL25" s="54" t="s">
        <v>175</v>
      </c>
      <c r="AM25" s="54" t="s">
        <v>176</v>
      </c>
    </row>
    <row r="26" spans="1:39">
      <c r="A26" s="96">
        <v>8</v>
      </c>
      <c r="B26" s="45" t="str" cm="1">
        <f t="array" ref="B26">IF(H26="PROJECT", CHAR(10) &amp; "- " &amp; _xlfn.TEXTJOIN(CHAR(10) &amp; "- ", TRUE, _xlfn._xlws.FILTER($I$9:$I$1000, ($C$9:$C$1000=C26) * ($H$9:$H$1000="Topic"))), "")</f>
        <v/>
      </c>
      <c r="C26" s="45">
        <f t="shared" si="0"/>
        <v>3</v>
      </c>
      <c r="D26" s="57">
        <v>4</v>
      </c>
      <c r="E26" s="58" t="s">
        <v>49</v>
      </c>
      <c r="F26" s="59">
        <v>18</v>
      </c>
      <c r="G26" s="60" t="s">
        <v>50</v>
      </c>
      <c r="H26" s="60" t="s">
        <v>51</v>
      </c>
      <c r="I26" s="61" t="s">
        <v>177</v>
      </c>
      <c r="J26" s="62" t="s">
        <v>178</v>
      </c>
      <c r="K26" s="103" t="str">
        <f t="shared" si="1"/>
        <v xml:space="preserve">[ROLE] Friendly tutor specializing in Python | [TOPIC] Extract specific sub-sections of Python strings and lists using sequence slicing and strides with the [start:stop:step] syntax | [LEVEL] Beginner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#18 | Stage 1 📖 Practice | Python | 📊 Level: Beginner | 🌐 Coding5s.com
**Concept:** Sequence Slicing &amp; Strides ([start:stop:step])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specific sub-sections of Python strings and lists using sequence slicing and strides with the [start:stop:step] syntax. Topic details: Sequence Slicing &amp; Strides ([start:stop:step])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Python | 📊 Level: Beginner
**Topic:** Extract specific sub-sections of Python strings and lists using sequence slicing and strides with the [start:stop:step] syntax
---
 | [FOOTER RULE - STRICT] End your response with: '--- ⚡ *Coding5s Mentor System — Eliminating Epistemic Debt*' | </v>
      </c>
      <c r="M26" s="52">
        <v>0</v>
      </c>
      <c r="N26" s="104" t="str">
        <f t="shared" si="3"/>
        <v>[ROLE] Careless Python Developer | [TASK] Generate debugging challenges in Python | | [TOPIC] Extract specific sub-sections of Python strings and lists using sequence slicing and strides with the [start:stop:step] syntax | | [LEVEL] Beginner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#18 | Stage 2 🐛 Debug | Python | 📊 Level: Beginner | 🌐 Coding5s.com
Concept: Sequence Slicing &amp; Strides ([start:stop:step])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specific sub-sections of Python strings and lists using sequence slicing and strides with the [start:stop:step] syntax. Topic details: Sequence Slicing &amp; Strides ([start:stop:step])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Python | 📊 Level: Beginner
**Topic:** Extract specific sub-sections of Python strings and lists using sequence slicing and strides with the [start:stop:step] syntax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4" t="str">
        <f t="shared" si="5"/>
        <v>[ROLE] Tech Lead | [TASK] Assign incomplete Python script challenges | [TOPIC] Extract specific sub-sections of Python strings and lists using sequence slicing and strides with the [start:stop:step] syntax | [LEVEL] Beginner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#18 | Stage 3 🧩 Complete | Python | 📊 Level: Beginner | 🌐 Coding5s.com
**Concept:** Sequence Slicing &amp; Strides ([start:stop:step])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specific sub-sections of Python strings and lists using sequence slicing and strides with the [start:stop:step] syntax.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specific sub-sections of Python strings and lists using sequence slicing and strides with the [start:stop:step] syntax. Topic details: Sequence Slicing &amp; Strides ([start:stop:step])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Python | 📊 Level: Beginner
**Topic:** Extract specific sub-sections of Python strings and lists using sequence slicing and strides with the [start:stop:step] syntax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4" t="str">
        <f t="shared" si="7"/>
        <v>[ROLE] Tech Lead | [TASK] Provide intentionally messy but functional code for learning debugging and improvement | [TOPIC] Extract specific sub-sections of Python strings and lists using sequence slicing and strides with the [start:stop:step] syntax | [LEVEL] Beginner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#18 | Stage 4 🧹 Refactor | Python | 📊 Level: Beginner | 🌐 Coding5s.com
**Concept:** Sequence Slicing &amp; Strides ([start:stop:step])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specific sub-sections of Python strings and lists using sequence slicing and strides with the [start:stop:step] syntax. Topic details: Sequence Slicing &amp; Strides ([start:stop:step])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Python | 📊 Level: Beginner
**Topic:** Extract specific sub-sections of Python strings and lists using sequence slicing and strides with the [start:stop:step] syntax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8" t="str">
        <f t="shared" si="9"/>
        <v>[ROLE] Tech Product Manager assigning a Python Jira Ticket | [TASK] Provide a guided implementation exercise with full solution for learning purposes | [TOPIC] Extract specific sub-sections of Python strings and lists using sequence slicing and strides with the [start:stop:step] syntax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#18 | Stage 5 | Python | 📊 Level: Beginner | 🌐 Coding5s.com
**Concept:** Sequence Slicing &amp; Strides ([start:stop:step])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specific sub-sections of Python strings and lists using sequence slicing and strides with the [start:stop:step] syntax. Goal: Sequence Slicing &amp; Strides ([start:stop:step])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Python | 📊 Level: Beginner
**Topic:** Extract specific sub-sections of Python strings and lists using sequence slicing and strides with the [start:stop:step] syntax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1"/>
        <v/>
      </c>
      <c r="AA26" s="56" t="str">
        <f t="shared" si="12"/>
        <v/>
      </c>
      <c r="AB26" s="56" t="str">
        <f t="shared" si="13"/>
        <v/>
      </c>
      <c r="AC26" s="56" t="str">
        <f t="shared" si="14"/>
        <v/>
      </c>
      <c r="AD26" s="56" t="str">
        <f t="shared" si="15"/>
        <v/>
      </c>
      <c r="AE26" s="40" t="s">
        <v>179</v>
      </c>
      <c r="AF26" s="40" t="s">
        <v>180</v>
      </c>
      <c r="AG26" s="40" t="s">
        <v>181</v>
      </c>
      <c r="AH26" s="56" t="str">
        <f t="shared" si="16"/>
        <v/>
      </c>
      <c r="AI26" s="54"/>
      <c r="AJ26" s="54"/>
      <c r="AK26" s="54">
        <v>18</v>
      </c>
      <c r="AL26" s="54" t="s">
        <v>182</v>
      </c>
      <c r="AM26" s="54" t="s">
        <v>183</v>
      </c>
    </row>
    <row r="27" spans="1:39">
      <c r="A27" s="96" t="s">
        <v>90</v>
      </c>
      <c r="B27" s="45" t="str" cm="1">
        <f t="array" ref="B27">IF(H27="PROJECT", CHAR(10) &amp; "- " &amp; _xlfn.TEXTJOIN(CHAR(10) &amp; "- ", TRUE, _xlfn._xlws.FILTER($I$9:$I$1000, ($C$9:$C$1000=C27) * ($H$9:$H$1000="Topic"))), "")</f>
        <v xml:space="preserve">
- Implement basic decision-making logic in Python using if and else statements to execute different code blocks based on boolean conditions
- Create complex decision trees in Python using chained elif statements and nested if conditions to evaluate multiple sequential logic paths
- Use Python structural pattern matching with match and case statements to cleanly evaluate variables against multiple possible values
- Create and access data within Python lists using index positions to understand ordered, mutable sequence structures
- Modify existing Python lists by adding or removing elements using built-in methods such as append(), insert(), extend(), remove(), and pop()
- Extract specific sub-sections of Python strings and lists using sequence slicing and strides with the [start:stop:step] syntax</v>
      </c>
      <c r="C27" s="45">
        <f t="shared" si="0"/>
        <v>3</v>
      </c>
      <c r="D27" s="46">
        <v>0</v>
      </c>
      <c r="E27" s="58" t="s">
        <v>49</v>
      </c>
      <c r="F27" s="48">
        <v>19</v>
      </c>
      <c r="G27" s="49" t="s">
        <v>50</v>
      </c>
      <c r="H27" s="49" t="s">
        <v>91</v>
      </c>
      <c r="I27" s="50" t="s">
        <v>184</v>
      </c>
      <c r="J27" s="51" t="s">
        <v>185</v>
      </c>
      <c r="K27" s="103" t="str">
        <f t="shared" si="1"/>
        <v>[TASK] Teach through a practical Python -  project following the micro-learning methodology, acting as a supportive tutor, creating a project about  Build a Python command-line to-do list manager that takes user commands as input, uses conditionals to determine actions like adding or removing items, and outputs the updated list to the user | [TOPICS USED] 
- Implement basic decision-making logic in Python using if and else statements to execute different code blocks based on boolean conditions
- Create complex decision trees in Python using chained elif statements and nested if conditions to evaluate multiple sequential logic paths
- Use Python structural pattern matching with match and case statements to cleanly evaluate variables against multiple possible values
- Create and access data within Python lists using index positions to understand ordered, mutable sequence structures
- Modify existing Python lists by adding or removing elements using built-in methods such as append(), insert(), extend(), remove(), and pop()
- Extract specific sub-sections of Python strings and lists using sequence slicing and strides with the [start:stop:step] syntax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25–40 lines (STRICT) - Multi-step flow - NO classes  | [FUNCTION RULE] Avoid functions unless required. Use flat, linear scripts.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#19 | Stage 1 | Python | 📊 Level: Beginner | 🌐 Coding5s.com
**Project:** Basic To-Do Manager (Conditionals &amp; List manipulation)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7"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Python command-line to-do list manager that takes user commands as input, uses conditionals to determine actions like adding or removing items, and outputs the updated list to the user. Topics applied in this project: 
- Implement basic decision-making logic in Python using if and else statements to execute different code blocks based on boolean conditions
- Create complex decision trees in Python using chained elif statements and nested if conditions to evaluate multiple sequential logic paths
- Use Python structural pattern matching with match and case statements to cleanly evaluate variables against multiple possible values
- Create and access data within Python lists using index positions to understand ordered, mutable sequence structures
- Modify existing Python lists by adding or removing elements using built-in methods such as append(), insert(), extend(), remove(), and pop()
- Extract specific sub-sections of Python strings and lists using sequence slicing and strides with the [start:stop:step] syntax. Project objective: Basic To-Do Manager (Conditionals &amp; List manipulation)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#19 | Practice | Python | 📊 Level: Beginner
**Project:** Build a Python command-line to-do list manager that takes user commands as input, uses conditionals to determine actions like adding or removing items, and outputs the updated list to the user
---
 | [FOOTER RULE - STRICT] End your response with: '--- ⚡ *Coding5s Mentor System — Eliminating Epistemic Debt*' | </v>
      </c>
      <c r="M27" s="53">
        <v>0</v>
      </c>
      <c r="N27" s="104" t="str">
        <f t="shared" si="3"/>
        <v>[ROLE] Careless Python Developer | [TASK] Generate debugging project in Python | [PROJECT] Build a Python command-line to-do list manager that takes user commands as input, uses conditionals to determine actions like adding or removing items, and outputs the updated list to the user | [TOPICS USED] 
- Implement basic decision-making logic in Python using if and else statements to execute different code blocks based on boolean conditions
- Create complex decision trees in Python using chained elif statements and nested if conditions to evaluate multiple sequential logic paths
- Use Python structural pattern matching with match and case statements to cleanly evaluate variables against multiple possible values
- Create and access data within Python lists using index positions to understand ordered, mutable sequence structures
- Modify existing Python lists by adding or removing elements using built-in methods such as append(), insert(), extend(), remove(), and pop()
- Extract specific sub-sections of Python strings and lists using sequence slicing and strides with the [start:stop:step] syntax | [LEVEL] Beginner | [OUTPUT] Only header, dataset summary or statement (if any), email intro, objective, expected output, broken code, and footer | [HEADER RULE - STRICT] You MUST start your entire response EXACTLY with this markdown block (do not print anything before it):
### 🚀 Project #19 | Stage 2 | Python | 📊 Level: Beginner | 🌐 Coding5s.com
Project: Basic To-Do Manager (Conditionals &amp; List manipulation)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Tagalog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7"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Python command-line to-do list manager that takes user commands as input, uses conditionals to determine actions like adding or removing items, and outputs the updated list to the user. Topics involved: 
- Implement basic decision-making logic in Python using if and else statements to execute different code blocks based on boolean conditions
- Create complex decision trees in Python using chained elif statements and nested if conditions to evaluate multiple sequential logic paths
- Use Python structural pattern matching with match and case statements to cleanly evaluate variables against multiple possible values
- Create and access data within Python lists using index positions to understand ordered, mutable sequence structures
- Modify existing Python lists by adding or removing elements using built-in methods such as append(), insert(), extend(), remove(), and pop()
- Extract specific sub-sections of Python strings and lists using sequence slicing and strides with the [start:stop:step] syntax. Project objective: Basic To-Do Manager (Conditionals &amp; List manipulation)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#19 | Debug | Python | 📊 Level: Beginner
**Project:** Build a Python command-line to-do list manager that takes user commands as input, uses conditionals to determine actions like adding or removing items, and outputs the updated list to the user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4" t="str">
        <f t="shared" si="5"/>
        <v>[ROLE] Tech Lead | [TASK] Assign incomplete project script | [PROJECT] Build a Python command-line to-do list manager that takes user commands as input, uses conditionals to determine actions like adding or removing items, and outputs the updated list to the user | [TOPICS USED] 
- Implement basic decision-making logic in Python using if and else statements to execute different code blocks based on boolean conditions
- Create complex decision trees in Python using chained elif statements and nested if conditions to evaluate multiple sequential logic paths
- Use Python structural pattern matching with match and case statements to cleanly evaluate variables against multiple possible values
- Create and access data within Python lists using index positions to understand ordered, mutable sequence structures
- Modify existing Python lists by adding or removing elements using built-in methods such as append(), insert(), extend(), remove(), and pop()
- Extract specific sub-sections of Python strings and lists using sequence slicing and strides with the [start:stop:step] syntax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#19 | Stage 3 | Python | 📊 Level: Beginner | 🌐 Coding5s.com
**Project:** Basic To-Do Manager (Conditionals &amp; List manipulation)
---
 | [CODE CONSTRAINTS] MUST be between 25–40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7"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Python command-line to-do list manager that takes user commands as input, uses conditionals to determine actions like adding or removing items, and outputs the updated list to the user. Topics involved: 
- Implement basic decision-making logic in Python using if and else statements to execute different code blocks based on boolean conditions
- Create complex decision trees in Python using chained elif statements and nested if conditions to evaluate multiple sequential logic paths
- Use Python structural pattern matching with match and case statements to cleanly evaluate variables against multiple possible values
- Create and access data within Python lists using index positions to understand ordered, mutable sequence structures
- Modify existing Python lists by adding or removing elements using built-in methods such as append(), insert(), extend(), remove(), and pop()
- Extract specific sub-sections of Python strings and lists using sequence slicing and strides with the [start:stop:step] syntax. Project objective: Basic To-Do Manager (Conditionals &amp; List manipulation)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#19 | Complete | Python | 📊 Level: Beginner
**Project:** Build a Python command-line to-do list manager that takes user commands as input, uses conditionals to determine actions like adding or removing items, and outputs the updated list to the user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4" t="str">
        <f t="shared" si="7"/>
        <v>[ROLE] Tech Lead | [TASK] Provide a messy but functional project for refactoring | [PROJECT] Build a Python command-line to-do list manager that takes user commands as input, uses conditionals to determine actions like adding or removing items, and outputs the updated list to the user | [TOPICS USED] 
- Implement basic decision-making logic in Python using if and else statements to execute different code blocks based on boolean conditions
- Create complex decision trees in Python using chained elif statements and nested if conditions to evaluate multiple sequential logic paths
- Use Python structural pattern matching with match and case statements to cleanly evaluate variables against multiple possible values
- Create and access data within Python lists using index positions to understand ordered, mutable sequence structures
- Modify existing Python lists by adding or removing elements using built-in methods such as append(), insert(), extend(), remove(), and pop()
- Extract specific sub-sections of Python strings and lists using sequence slicing and strides with the [start:stop:step] syntax | [LEVEL] Beginner | [PERSONA RULE] Act as a Tech Lead. A junior wrote this working but messy code. Tone: professional but exhausted | [HEADER RULE - STRICT] You MUST start your entire response EXACTLY with this markdown block (do not print anything before it):
### 🚀 Project #19 | Stage 4 | Python | 📊 Level: Beginner | 🌐 Coding5s.com
**Project:** Basic To-Do Manager (Conditionals &amp; List manipulation)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Avoid functions unless required.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7"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Python command-line to-do list manager that takes user commands as input, uses conditionals to determine actions like adding or removing items, and outputs the updated list to the user. Topics involved: 
- Implement basic decision-making logic in Python using if and else statements to execute different code blocks based on boolean conditions
- Create complex decision trees in Python using chained elif statements and nested if conditions to evaluate multiple sequential logic paths
- Use Python structural pattern matching with match and case statements to cleanly evaluate variables against multiple possible values
- Create and access data within Python lists using index positions to understand ordered, mutable sequence structures
- Modify existing Python lists by adding or removing elements using built-in methods such as append(), insert(), extend(), remove(), and pop()
- Extract specific sub-sections of Python strings and lists using sequence slicing and strides with the [start:stop:step] syntax. Project objective: Basic To-Do Manager (Conditionals &amp; List manipulation)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#19 | Refactor | Python | 📊 Level: Beginner
**Project:** Build a Python command-line to-do list manager that takes user commands as input, uses conditionals to determine actions like adding or removing items, and outputs the updated list to the user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8" t="str">
        <f t="shared" si="9"/>
        <v>[ROLE] Tech Product Manager assigning a Python Jira Ticket | [TASK] Provide a guided project implementation with full solution | [PROJECT] Build a Python command-line to-do list manager that takes user commands as input, uses conditionals to determine actions like adding or removing items, and outputs the updated list to the user | [TOPICS USED] 
- Implement basic decision-making logic in Python using if and else statements to execute different code blocks based on boolean conditions
- Create complex decision trees in Python using chained elif statements and nested if conditions to evaluate multiple sequential logic paths
- Use Python structural pattern matching with match and case statements to cleanly evaluate variables against multiple possible values
- Create and access data within Python lists using index positions to understand ordered, mutable sequence structures
- Modify existing Python lists by adding or removing elements using built-in methods such as append(), insert(), extend(), remove(), and pop()
- Extract specific sub-sections of Python strings and lists using sequence slicing and strides with the [start:stop:step] syntax | [LEVEL] Beginner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#19 | Stage 5 | Python | 📊 Level: Beginner | 🌐 Coding5s.com
**Project:** Basic To-Do Manager (Conditionals &amp; List manipulation)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Avoid complex structure.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7"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Python command-line to-do list manager that takes user commands as input, uses conditionals to determine actions like adding or removing items, and outputs the updated list to the user. Topics integrated: 
- Implement basic decision-making logic in Python using if and else statements to execute different code blocks based on boolean conditions
- Create complex decision trees in Python using chained elif statements and nested if conditions to evaluate multiple sequential logic paths
- Use Python structural pattern matching with match and case statements to cleanly evaluate variables against multiple possible values
- Create and access data within Python lists using index positions to understand ordered, mutable sequence structures
- Modify existing Python lists by adding or removing elements using built-in methods such as append(), insert(), extend(), remove(), and pop()
- Extract specific sub-sections of Python strings and lists using sequence slicing and strides with the [start:stop:step] syntax. Business Goal: Basic To-Do Manager (Conditionals &amp; List manipulation)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#19 | Extend | Python | 📊 Level: Beginner
**Project:** Build a Python command-line to-do list manager that takes user commands as input, uses conditionals to determine actions like adding or removing items, and outputs the updated list to the user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1"/>
        <v>[TASK] Teach through a practical Python -  project following the micro-learning methodology, acting as a supportive tutor, creating a project about  Build a Python command-line to-do list manager that takes user commands as input, uses conditionals to determine actions like adding or removing items, and outputs the updated list to the user | [TOPICS USED] 
- Implement basic decision-making logic in Python using if and else statements to execute different code blocks based on boolean conditions
- Create complex decision trees in Python using chained elif statements and nested if conditions to evaluate multiple sequential logic paths
- Use Python structural pattern matching with match and case statements to cleanly evaluate variables against multiple possible values
- Create and access data within Python lists using index positions to understand ordered, mutable sequence structures
- Modify existing Python lists by adding or removing elements using built-in methods such as append(), insert(), extend(), remove(), and pop()
- Extract specific sub-sections of Python strings and lists using sequence slicing and strides with the [start:stop:step] syntax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25–40 lines (STRICT) - Multi-step flow - NO classes  | [FUNCTION RULE] Avoid functions unless required. Use flat, linear scripts.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#19 | Stage 1 | Python | 📊 Level: Beginner | 🌐 Coding5s.com
**Project:** Basic To-Do Manager (Conditionals &amp; List manipulation)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7" s="56" t="str">
        <f t="shared" si="12"/>
        <v>[ROLE] Careless Python Developer | [TASK] Generate debugging project in Python | [PROJECT] Build a Python command-line to-do list manager that takes user commands as input, uses conditionals to determine actions like adding or removing items, and outputs the updated list to the user | [TOPICS USED] 
- Implement basic decision-making logic in Python using if and else statements to execute different code blocks based on boolean conditions
- Create complex decision trees in Python using chained elif statements and nested if conditions to evaluate multiple sequential logic paths
- Use Python structural pattern matching with match and case statements to cleanly evaluate variables against multiple possible values
- Create and access data within Python lists using index positions to understand ordered, mutable sequence structures
- Modify existing Python lists by adding or removing elements using built-in methods such as append(), insert(), extend(), remove(), and pop()
- Extract specific sub-sections of Python strings and lists using sequence slicing and strides with the [start:stop:step] syntax | [LEVEL] Beginner | [OUTPUT] Only header, dataset summary or statement (if any), email intro, objective, expected output, broken code, and footer | [HEADER RULE - STRICT] You MUST start your entire response EXACTLY with this markdown block (do not print anything before it):
### 🚀 Project #19 | Stage 2 | Python | 📊 Level: Beginner | 🌐 Coding5s.com
Project: Basic To-Do Manager (Conditionals &amp; List manipulation)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Tagalog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7" s="56" t="str">
        <f t="shared" si="13"/>
        <v>[ROLE] Tech Lead | [TASK] Assign incomplete project script | [PROJECT] Build a Python command-line to-do list manager that takes user commands as input, uses conditionals to determine actions like adding or removing items, and outputs the updated list to the user | [TOPICS USED] 
- Implement basic decision-making logic in Python using if and else statements to execute different code blocks based on boolean conditions
- Create complex decision trees in Python using chained elif statements and nested if conditions to evaluate multiple sequential logic paths
- Use Python structural pattern matching with match and case statements to cleanly evaluate variables against multiple possible values
- Create and access data within Python lists using index positions to understand ordered, mutable sequence structures
- Modify existing Python lists by adding or removing elements using built-in methods such as append(), insert(), extend(), remove(), and pop()
- Extract specific sub-sections of Python strings and lists using sequence slicing and strides with the [start:stop:step] syntax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#19 | Stage 3 | Python | 📊 Level: Beginner | 🌐 Coding5s.com
**Project:** Basic To-Do Manager (Conditionals &amp; List manipulation)
---
 | [CODE CONSTRAINTS] MUST be between 25–40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7" s="56" t="str">
        <f t="shared" si="14"/>
        <v>[ROLE] Tech Lead | [TASK] Provide a messy but functional project for refactoring | [PROJECT] Build a Python command-line to-do list manager that takes user commands as input, uses conditionals to determine actions like adding or removing items, and outputs the updated list to the user | [TOPICS USED] 
- Implement basic decision-making logic in Python using if and else statements to execute different code blocks based on boolean conditions
- Create complex decision trees in Python using chained elif statements and nested if conditions to evaluate multiple sequential logic paths
- Use Python structural pattern matching with match and case statements to cleanly evaluate variables against multiple possible values
- Create and access data within Python lists using index positions to understand ordered, mutable sequence structures
- Modify existing Python lists by adding or removing elements using built-in methods such as append(), insert(), extend(), remove(), and pop()
- Extract specific sub-sections of Python strings and lists using sequence slicing and strides with the [start:stop:step] syntax | [LEVEL] Beginner | [PERSONA RULE] Act as a Tech Lead. A junior wrote this working but messy code. Tone: professional but exhausted | [HEADER RULE - STRICT] You MUST start your entire response EXACTLY with this markdown block (do not print anything before it):
### 🚀 Project #19 | Stage 4 | Python | 📊 Level: Beginner | 🌐 Coding5s.com
**Project:** Basic To-Do Manager (Conditionals &amp; List manipulation)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Avoid functions unless required.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7" s="56" t="str">
        <f t="shared" si="15"/>
        <v>[ROLE] Tech Product Manager assigning a Python Jira Ticket | [TASK] Provide a guided project implementation with full solution | [PROJECT] Build a Python command-line to-do list manager that takes user commands as input, uses conditionals to determine actions like adding or removing items, and outputs the updated list to the user | [TOPICS USED] 
- Implement basic decision-making logic in Python using if and else statements to execute different code blocks based on boolean conditions
- Create complex decision trees in Python using chained elif statements and nested if conditions to evaluate multiple sequential logic paths
- Use Python structural pattern matching with match and case statements to cleanly evaluate variables against multiple possible values
- Create and access data within Python lists using index positions to understand ordered, mutable sequence structures
- Modify existing Python lists by adding or removing elements using built-in methods such as append(), insert(), extend(), remove(), and pop()
- Extract specific sub-sections of Python strings and lists using sequence slicing and strides with the [start:stop:step] syntax | [LEVEL] Beginner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#19 | Stage 5 | Python | 📊 Level: Beginner | 🌐 Coding5s.com
**Project:** Basic To-Do Manager (Conditionals &amp; List manipulation)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Avoid complex structure.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7" s="40" t="s">
        <v>186</v>
      </c>
      <c r="AF27" s="40" t="s">
        <v>187</v>
      </c>
      <c r="AG27" s="40" t="s">
        <v>188</v>
      </c>
      <c r="AH27" s="56" t="str">
        <f t="shared" si="16"/>
        <v/>
      </c>
      <c r="AI27" s="54"/>
      <c r="AJ27" s="54"/>
      <c r="AK27" s="54">
        <v>19</v>
      </c>
      <c r="AL27" s="54" t="s">
        <v>130</v>
      </c>
      <c r="AM27" s="54" t="s">
        <v>131</v>
      </c>
    </row>
    <row r="28" spans="1:39">
      <c r="A28" s="96">
        <v>8</v>
      </c>
      <c r="B28" s="45" t="str" cm="1">
        <f t="array" ref="B28">IF(H28="PROJECT", CHAR(10) &amp; "- " &amp; _xlfn.TEXTJOIN(CHAR(10) &amp; "- ", TRUE, _xlfn._xlws.FILTER($I$9:$I$1000, ($C$9:$C$1000=C28) * ($H$9:$H$1000="Topic"))), "")</f>
        <v/>
      </c>
      <c r="C28" s="45">
        <f t="shared" si="0"/>
        <v>4</v>
      </c>
      <c r="D28" s="57">
        <v>4</v>
      </c>
      <c r="E28" s="58" t="s">
        <v>49</v>
      </c>
      <c r="F28" s="59">
        <v>20</v>
      </c>
      <c r="G28" s="60" t="s">
        <v>50</v>
      </c>
      <c r="H28" s="60" t="s">
        <v>51</v>
      </c>
      <c r="I28" s="61" t="s">
        <v>189</v>
      </c>
      <c r="J28" s="62" t="s">
        <v>190</v>
      </c>
      <c r="K28" s="103" t="str">
        <f t="shared" si="1"/>
        <v xml:space="preserve">[ROLE] Friendly tutor specializing in Python | [TOPIC] Create and unpack Python tuples to manage ordered collections of data while enforcing immutability constraints | [LEVEL] Beginner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#20 | Stage 1 📖 Practice | Python | 📊 Level: Beginner | 🌐 Coding5s.com
**Concept:** Introduction to Tuples (Creation, Immutability, Unpacking)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and unpack Python tuples to manage ordered collections of data while enforcing immutability constraints. Topic details: Introduction to Tuples (Creation, Immutability, Unpacking)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Python | 📊 Level: Beginner
**Topic:** Create and unpack Python tuples to manage ordered collections of data while enforcing immutability constraints
---
 | [FOOTER RULE - STRICT] End your response with: '--- ⚡ *Coding5s Mentor System — Eliminating Epistemic Debt*' | </v>
      </c>
      <c r="M28" s="52">
        <v>0</v>
      </c>
      <c r="N28" s="104" t="str">
        <f t="shared" si="3"/>
        <v>[ROLE] Careless Python Developer | [TASK] Generate debugging challenges in Python | | [TOPIC] Create and unpack Python tuples to manage ordered collections of data while enforcing immutability constraints | | [LEVEL] Beginner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#20 | Stage 2 🐛 Debug | Python | 📊 Level: Beginner | 🌐 Coding5s.com
Concept: Introduction to Tuples (Creation, Immutability, Unpacking)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and unpack Python tuples to manage ordered collections of data while enforcing immutability constraints. Topic details: Introduction to Tuples (Creation, Immutability, Unpacking)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Python | 📊 Level: Beginner
**Topic:** Create and unpack Python tuples to manage ordered collections of data while enforcing immutability constraints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4" t="str">
        <f t="shared" si="5"/>
        <v>[ROLE] Tech Lead | [TASK] Assign incomplete Python script challenges | [TOPIC] Create and unpack Python tuples to manage ordered collections of data while enforcing immutability constraints | [LEVEL] Beginner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#20 | Stage 3 🧩 Complete | Python | 📊 Level: Beginner | 🌐 Coding5s.com
**Concept:** Introduction to Tuples (Creation, Immutability, Unpacking)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and unpack Python tuples to manage ordered collections of data while enforcing immutability constraints.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and unpack Python tuples to manage ordered collections of data while enforcing immutability constraints. Topic details: Introduction to Tuples (Creation, Immutability, Unpacking)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Python | 📊 Level: Beginner
**Topic:** Create and unpack Python tuples to manage ordered collections of data while enforcing immutability constraints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4" t="str">
        <f t="shared" si="7"/>
        <v>[ROLE] Tech Lead | [TASK] Provide intentionally messy but functional code for learning debugging and improvement | [TOPIC] Create and unpack Python tuples to manage ordered collections of data while enforcing immutability constraints | [LEVEL] Beginner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#20 | Stage 4 🧹 Refactor | Python | 📊 Level: Beginner | 🌐 Coding5s.com
**Concept:** Introduction to Tuples (Creation, Immutability, Unpacking)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Create and unpack Python tuples to manage ordered collections of data while enforcing immutability constraints. Topic details: Introduction to Tuples (Creation, Immutability, Unpacking)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Python | 📊 Level: Beginner
**Topic:** Create and unpack Python tuples to manage ordered collections of data while enforcing immutability constraints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8" t="str">
        <f t="shared" si="9"/>
        <v>[ROLE] Tech Product Manager assigning a Python Jira Ticket | [TASK] Provide a guided implementation exercise with full solution for learning purposes | [TOPIC] Create and unpack Python tuples to manage ordered collections of data while enforcing immutability constraints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#20 | Stage 5 | Python | 📊 Level: Beginner | 🌐 Coding5s.com
**Concept:** Introduction to Tuples (Creation, Immutability, Unpacking)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and unpack Python tuples to manage ordered collections of data while enforcing immutability constraints. Goal: Introduction to Tuples (Creation, Immutability, Unpacking)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Python | 📊 Level: Beginner
**Topic:** Create and unpack Python tuples to manage ordered collections of data while enforcing immutability constraints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1"/>
        <v/>
      </c>
      <c r="AA28" s="56" t="str">
        <f t="shared" si="12"/>
        <v/>
      </c>
      <c r="AB28" s="56" t="str">
        <f t="shared" si="13"/>
        <v/>
      </c>
      <c r="AC28" s="56" t="str">
        <f t="shared" si="14"/>
        <v/>
      </c>
      <c r="AD28" s="56" t="str">
        <f t="shared" si="15"/>
        <v/>
      </c>
      <c r="AE28" s="40" t="s">
        <v>191</v>
      </c>
      <c r="AF28" s="40" t="s">
        <v>192</v>
      </c>
      <c r="AG28" s="40" t="s">
        <v>193</v>
      </c>
      <c r="AH28" s="56" t="str">
        <f t="shared" si="16"/>
        <v/>
      </c>
      <c r="AI28" s="54"/>
      <c r="AJ28" s="54"/>
      <c r="AK28" s="54">
        <v>20</v>
      </c>
      <c r="AL28" s="54" t="s">
        <v>137</v>
      </c>
      <c r="AM28" s="54" t="s">
        <v>138</v>
      </c>
    </row>
    <row r="29" spans="1:39">
      <c r="A29" s="96">
        <v>8</v>
      </c>
      <c r="B29" s="45" t="str" cm="1">
        <f t="array" ref="B29">IF(H29="PROJECT", CHAR(10) &amp; "- " &amp; _xlfn.TEXTJOIN(CHAR(10) &amp; "- ", TRUE, _xlfn._xlws.FILTER($I$9:$I$1000, ($C$9:$C$1000=C29) * ($H$9:$H$1000="Topic"))), "")</f>
        <v/>
      </c>
      <c r="C29" s="45">
        <f t="shared" si="0"/>
        <v>4</v>
      </c>
      <c r="D29" s="46">
        <v>3</v>
      </c>
      <c r="E29" s="58" t="s">
        <v>49</v>
      </c>
      <c r="F29" s="48">
        <v>21</v>
      </c>
      <c r="G29" s="49" t="s">
        <v>50</v>
      </c>
      <c r="H29" s="49" t="s">
        <v>51</v>
      </c>
      <c r="I29" s="50" t="s">
        <v>194</v>
      </c>
      <c r="J29" s="51" t="s">
        <v>195</v>
      </c>
      <c r="K29" s="103" t="str">
        <f t="shared" si="1"/>
        <v xml:space="preserve">[ROLE] Friendly tutor specializing in Python | [TOPIC] Store and retrieve relational data in Python dictionaries using structured key-value pairs for rapid lookup operations | [LEVEL] Beginner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#21 | Stage 1 📖 Practice | Python | 📊 Level: Beginner | 🌐 Coding5s.com
**Concept:** Introduction to Dictionaries (Key-Value pairs, Creation, Direct Access)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Store and retrieve relational data in Python dictionaries using structured key-value pairs for rapid lookup operations. Topic details: Introduction to Dictionaries (Key-Value pairs, Creation, Direct Access)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Python | 📊 Level: Beginner
**Topic:** Store and retrieve relational data in Python dictionaries using structured key-value pairs for rapid lookup operations
---
 | [FOOTER RULE - STRICT] End your response with: '--- ⚡ *Coding5s Mentor System — Eliminating Epistemic Debt*' | </v>
      </c>
      <c r="M29" s="53">
        <v>0</v>
      </c>
      <c r="N29" s="104" t="str">
        <f t="shared" si="3"/>
        <v>[ROLE] Careless Python Developer | [TASK] Generate debugging challenges in Python | | [TOPIC] Store and retrieve relational data in Python dictionaries using structured key-value pairs for rapid lookup operations | | [LEVEL] Beginner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#21 | Stage 2 🐛 Debug | Python | 📊 Level: Beginner | 🌐 Coding5s.com
Concept: Introduction to Dictionaries (Key-Value pairs, Creation, Direct Access)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Store and retrieve relational data in Python dictionaries using structured key-value pairs for rapid lookup operations. Topic details: Introduction to Dictionaries (Key-Value pairs, Creation, Direct Access)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Python | 📊 Level: Beginner
**Topic:** Store and retrieve relational data in Python dictionaries using structured key-value pairs for rapid lookup operations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4" t="str">
        <f t="shared" si="5"/>
        <v>[ROLE] Tech Lead | [TASK] Assign incomplete Python script challenges | [TOPIC] Store and retrieve relational data in Python dictionaries using structured key-value pairs for rapid lookup operations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#21 | Stage 3 🧩 Complete | Python | 📊 Level: Beginner | 🌐 Coding5s.com
**Concept:** Introduction to Dictionaries (Key-Value pairs, Creation, Direct Access)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Store and retrieve relational data in Python dictionaries using structured key-value pairs for rapid lookup operations.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Store and retrieve relational data in Python dictionaries using structured key-value pairs for rapid lookup operations. Topic details: Introduction to Dictionaries (Key-Value pairs, Creation, Direct Access)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Python | 📊 Level: Beginner
**Topic:** Store and retrieve relational data in Python dictionaries using structured key-value pairs for rapid lookup operations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4" t="str">
        <f t="shared" si="7"/>
        <v>[ROLE] Tech Lead | [TASK] Provide intentionally messy but functional code for learning debugging and improvement | [TOPIC] Store and retrieve relational data in Python dictionaries using structured key-value pairs for rapid lookup operations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#21 | Stage 4 🧹 Refactor | Python | 📊 Level: Beginner | 🌐 Coding5s.com
**Concept:** Introduction to Dictionaries (Key-Value pairs, Creation, Direct Access)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Store and retrieve relational data in Python dictionaries using structured key-value pairs for rapid lookup operations. Topic details: Introduction to Dictionaries (Key-Value pairs, Creation, Direct Access)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Python | 📊 Level: Beginner
**Topic:** Store and retrieve relational data in Python dictionaries using structured key-value pairs for rapid lookup operations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8" t="str">
        <f t="shared" si="9"/>
        <v>[ROLE] Tech Product Manager assigning a Python Jira Ticket | [TASK] Provide a guided implementation exercise with full solution for learning purposes | [TOPIC] Store and retrieve relational data in Python dictionaries using structured key-value pairs for rapid lookup operations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#21 | Stage 5 | Python | 📊 Level: Beginner | 🌐 Coding5s.com
**Concept:** Introduction to Dictionaries (Key-Value pairs, Creation, Direct Access)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Store and retrieve relational data in Python dictionaries using structured key-value pairs for rapid lookup operations. Goal: Introduction to Dictionaries (Key-Value pairs, Creation, Direct Access)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Python | 📊 Level: Beginner
**Topic:** Store and retrieve relational data in Python dictionaries using structured key-value pairs for rapid lookup operations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1"/>
        <v/>
      </c>
      <c r="AA29" s="56" t="str">
        <f t="shared" si="12"/>
        <v/>
      </c>
      <c r="AB29" s="56" t="str">
        <f t="shared" si="13"/>
        <v/>
      </c>
      <c r="AC29" s="56" t="str">
        <f t="shared" si="14"/>
        <v/>
      </c>
      <c r="AD29" s="56" t="str">
        <f t="shared" si="15"/>
        <v/>
      </c>
      <c r="AE29" s="40" t="s">
        <v>196</v>
      </c>
      <c r="AF29" s="40" t="s">
        <v>197</v>
      </c>
      <c r="AG29" s="40" t="s">
        <v>198</v>
      </c>
      <c r="AH29" s="56" t="str">
        <f t="shared" si="16"/>
        <v/>
      </c>
      <c r="AI29" s="54"/>
      <c r="AJ29" s="54"/>
      <c r="AK29" s="54">
        <v>21</v>
      </c>
      <c r="AL29" s="54" t="s">
        <v>144</v>
      </c>
      <c r="AM29" s="54" t="s">
        <v>145</v>
      </c>
    </row>
    <row r="30" spans="1:39">
      <c r="A30" s="96">
        <v>10</v>
      </c>
      <c r="B30" s="45" t="str" cm="1">
        <f t="array" ref="B30">IF(H30="PROJECT", CHAR(10) &amp; "- " &amp; _xlfn.TEXTJOIN(CHAR(10) &amp; "- ", TRUE, _xlfn._xlws.FILTER($I$9:$I$1000, ($C$9:$C$1000=C30) * ($H$9:$H$1000="Topic"))), "")</f>
        <v/>
      </c>
      <c r="C30" s="45">
        <f t="shared" si="0"/>
        <v>4</v>
      </c>
      <c r="D30" s="57">
        <v>5</v>
      </c>
      <c r="E30" s="58" t="s">
        <v>49</v>
      </c>
      <c r="F30" s="59">
        <v>22</v>
      </c>
      <c r="G30" s="60" t="s">
        <v>50</v>
      </c>
      <c r="H30" s="60" t="s">
        <v>51</v>
      </c>
      <c r="I30" s="61" t="s">
        <v>199</v>
      </c>
      <c r="J30" s="62" t="s">
        <v>200</v>
      </c>
      <c r="K30" s="103" t="str">
        <f t="shared" si="1"/>
        <v xml:space="preserve">[ROLE] Friendly tutor specializing in Python | [TOPIC] Manipulate and iterate through Python dictionaries using built-in methods like keys(), values(), items(), get(), and update() to manage mapping data safely | [LEVEL] Beginner | [COUNT] 5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#22 | Stage 1 📖 Practice | Python | 📊 Level: Beginner | 🌐 Coding5s.com
**Concept:** Dictionary Methods (keys(), values(), items(), get(), update())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and iterate through Python dictionaries using built-in methods like keys(), values(), items(), get(), and update() to manage mapping data safely. Topic details: Dictionary Methods (keys(), values(), items(), get(), update())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Python | 📊 Level: Beginner
**Topic:** Manipulate and iterate through Python dictionaries using built-in methods like keys(), values(), items(), get(), and update() to manage mapping data safely
---
 | [FOOTER RULE - STRICT] End your response with: '--- ⚡ *Coding5s Mentor System — Eliminating Epistemic Debt*' | </v>
      </c>
      <c r="M30" s="52">
        <v>0</v>
      </c>
      <c r="N30" s="104" t="str">
        <f t="shared" si="3"/>
        <v>[ROLE] Careless Python Developer | [TASK] Generate debugging challenges in Python | | [TOPIC] Manipulate and iterate through Python dictionaries using built-in methods like keys(), values(), items(), get(), and update() to manage mapping data safely | | [LEVEL] Beginner | | [COUNT] 5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#22 | Stage 2 🐛 Debug | Python | 📊 Level: Beginner | 🌐 Coding5s.com
Concept: Dictionary Methods (keys(), values(), items(), get(), update())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and iterate through Python dictionaries using built-in methods like keys(), values(), items(), get(), and update() to manage mapping data safely. Topic details: Dictionary Methods (keys(), values(), items(), get(), update())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Python | 📊 Level: Beginner
**Topic:** Manipulate and iterate through Python dictionaries using built-in methods like keys(), values(), items(), get(), and update() to manage mapping data safely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4" t="str">
        <f t="shared" si="5"/>
        <v>[ROLE] Tech Lead | [TASK] Assign incomplete Python script challenges | [TOPIC] Manipulate and iterate through Python dictionaries using built-in methods like keys(), values(), items(), get(), and update() to manage mapping data safely | [LEVEL] Beginner | [COUNT] 5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#22 | Stage 3 🧩 Complete | Python | 📊 Level: Beginner | 🌐 Coding5s.com
**Concept:** Dictionary Methods (keys(), values(), items(), get(), update())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and iterate through Python dictionaries using built-in methods like keys(), values(), items(), get(), and update() to manage mapping data safely.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and iterate through Python dictionaries using built-in methods like keys(), values(), items(), get(), and update() to manage mapping data safely. Topic details: Dictionary Methods (keys(), values(), items(), get(), update())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Python | 📊 Level: Beginner
**Topic:** Manipulate and iterate through Python dictionaries using built-in methods like keys(), values(), items(), get(), and update() to manage mapping data safely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4" t="str">
        <f t="shared" si="7"/>
        <v>[ROLE] Tech Lead | [TASK] Provide intentionally messy but functional code for learning debugging and improvement | [TOPIC] Manipulate and iterate through Python dictionaries using built-in methods like keys(), values(), items(), get(), and update() to manage mapping data safely | [LEVEL] Beginner | [COUNT] 5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#22 | Stage 4 🧹 Refactor | Python | 📊 Level: Beginner | 🌐 Coding5s.com
**Concept:** Dictionary Methods (keys(), values(), items(), get(), update())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Manipulate and iterate through Python dictionaries using built-in methods like keys(), values(), items(), get(), and update() to manage mapping data safely. Topic details: Dictionary Methods (keys(), values(), items(), get(), update())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Python | 📊 Level: Beginner
**Topic:** Manipulate and iterate through Python dictionaries using built-in methods like keys(), values(), items(), get(), and update() to manage mapping data safely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8" t="str">
        <f t="shared" si="9"/>
        <v>[ROLE] Tech Product Manager assigning a Python Jira Ticket | [TASK] Provide a guided implementation exercise with full solution for learning purposes | [TOPIC] Manipulate and iterate through Python dictionaries using built-in methods like keys(), values(), items(), get(), and update() to manage mapping data safely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#22 | Stage 5 | Python | 📊 Level: Beginner | 🌐 Coding5s.com
**Concept:** Dictionary Methods (keys(), values(), items(), get(), update())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and iterate through Python dictionaries using built-in methods like keys(), values(), items(), get(), and update() to manage mapping data safely. Goal: Dictionary Methods (keys(), values(), items(), get(), update())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Python | 📊 Level: Beginner
**Topic:** Manipulate and iterate through Python dictionaries using built-in methods like keys(), values(), items(), get(), and update() to manage mapping data safely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1"/>
        <v/>
      </c>
      <c r="AA30" s="56" t="str">
        <f t="shared" si="12"/>
        <v/>
      </c>
      <c r="AB30" s="56" t="str">
        <f t="shared" si="13"/>
        <v/>
      </c>
      <c r="AC30" s="56" t="str">
        <f t="shared" si="14"/>
        <v/>
      </c>
      <c r="AD30" s="56" t="str">
        <f t="shared" si="15"/>
        <v/>
      </c>
      <c r="AE30" s="40" t="s">
        <v>201</v>
      </c>
      <c r="AF30" s="40" t="s">
        <v>202</v>
      </c>
      <c r="AG30" s="40" t="s">
        <v>203</v>
      </c>
      <c r="AH30" s="56" t="str">
        <f t="shared" si="16"/>
        <v/>
      </c>
      <c r="AI30" s="54"/>
      <c r="AJ30" s="54"/>
      <c r="AK30" s="54">
        <v>22</v>
      </c>
      <c r="AL30" s="54" t="s">
        <v>151</v>
      </c>
      <c r="AM30" s="54" t="s">
        <v>152</v>
      </c>
    </row>
    <row r="31" spans="1:39">
      <c r="A31" s="96">
        <v>8</v>
      </c>
      <c r="B31" s="45" t="str" cm="1">
        <f t="array" ref="B31">IF(H31="PROJECT", CHAR(10) &amp; "- " &amp; _xlfn.TEXTJOIN(CHAR(10) &amp; "- ", TRUE, _xlfn._xlws.FILTER($I$9:$I$1000, ($C$9:$C$1000=C31) * ($H$9:$H$1000="Topic"))), "")</f>
        <v/>
      </c>
      <c r="C31" s="45">
        <f t="shared" si="0"/>
        <v>4</v>
      </c>
      <c r="D31" s="46">
        <v>4</v>
      </c>
      <c r="E31" s="58" t="s">
        <v>49</v>
      </c>
      <c r="F31" s="48">
        <v>23</v>
      </c>
      <c r="G31" s="49" t="s">
        <v>50</v>
      </c>
      <c r="H31" s="49" t="s">
        <v>51</v>
      </c>
      <c r="I31" s="50" t="s">
        <v>204</v>
      </c>
      <c r="J31" s="51" t="s">
        <v>205</v>
      </c>
      <c r="K31" s="103" t="str">
        <f t="shared" si="1"/>
        <v xml:space="preserve">[ROLE] Friendly tutor specializing in Python | [TOPIC] Create Python sets to enforce data uniqueness and manage unordered collections using methods like add() and remove() | [LEVEL] Beginner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#23 | Stage 1 📖 Practice | Python | 📊 Level: Beginner | 🌐 Coding5s.com
**Concept:** Introduction to Sets (Creation, Uniqueness, add(), remove())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Python sets to enforce data uniqueness and manage unordered collections using methods like add() and remove(). Topic details: Introduction to Sets (Creation, Uniqueness, add(), remove())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Python | 📊 Level: Beginner
**Topic:** Create Python sets to enforce data uniqueness and manage unordered collections using methods like add() and remove()
---
 | [FOOTER RULE - STRICT] End your response with: '--- ⚡ *Coding5s Mentor System — Eliminating Epistemic Debt*' | </v>
      </c>
      <c r="M31" s="53">
        <v>0</v>
      </c>
      <c r="N31" s="104" t="str">
        <f t="shared" si="3"/>
        <v>[ROLE] Careless Python Developer | [TASK] Generate debugging challenges in Python | | [TOPIC] Create Python sets to enforce data uniqueness and manage unordered collections using methods like add() and remove() | | [LEVEL] Beginner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#23 | Stage 2 🐛 Debug | Python | 📊 Level: Beginner | 🌐 Coding5s.com
Concept: Introduction to Sets (Creation, Uniqueness, add(), remove())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Python sets to enforce data uniqueness and manage unordered collections using methods like add() and remove(). Topic details: Introduction to Sets (Creation, Uniqueness, add(), remove())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Python | 📊 Level: Beginner
**Topic:** Create Python sets to enforce data uniqueness and manage unordered collections using methods like add() and remove()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4" t="str">
        <f t="shared" si="5"/>
        <v>[ROLE] Tech Lead | [TASK] Assign incomplete Python script challenges | [TOPIC] Create Python sets to enforce data uniqueness and manage unordered collections using methods like add() and remove() | [LEVEL] Beginner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#23 | Stage 3 🧩 Complete | Python | 📊 Level: Beginner | 🌐 Coding5s.com
**Concept:** Introduction to Sets (Creation, Uniqueness, add(), remove())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Python sets to enforce data uniqueness and manage unordered collections using methods like add() and remove().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Python sets to enforce data uniqueness and manage unordered collections using methods like add() and remove(). Topic details: Introduction to Sets (Creation, Uniqueness, add(), remove())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Python | 📊 Level: Beginner
**Topic:** Create Python sets to enforce data uniqueness and manage unordered collections using methods like add() and remove()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4" t="str">
        <f t="shared" si="7"/>
        <v>[ROLE] Tech Lead | [TASK] Provide intentionally messy but functional code for learning debugging and improvement | [TOPIC] Create Python sets to enforce data uniqueness and manage unordered collections using methods like add() and remove() | [LEVEL] Beginner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#23 | Stage 4 🧹 Refactor | Python | 📊 Level: Beginner | 🌐 Coding5s.com
**Concept:** Introduction to Sets (Creation, Uniqueness, add(), remove())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Create Python sets to enforce data uniqueness and manage unordered collections using methods like add() and remove(). Topic details: Introduction to Sets (Creation, Uniqueness, add(), remove())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Python | 📊 Level: Beginner
**Topic:** Create Python sets to enforce data uniqueness and manage unordered collections using methods like add() and remove()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8" t="str">
        <f t="shared" si="9"/>
        <v>[ROLE] Tech Product Manager assigning a Python Jira Ticket | [TASK] Provide a guided implementation exercise with full solution for learning purposes | [TOPIC] Create Python sets to enforce data uniqueness and manage unordered collections using methods like add() and remove()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#23 | Stage 5 | Python | 📊 Level: Beginner | 🌐 Coding5s.com
**Concept:** Introduction to Sets (Creation, Uniqueness, add(), remove())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Python sets to enforce data uniqueness and manage unordered collections using methods like add() and remove(). Goal: Introduction to Sets (Creation, Uniqueness, add(), remove())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Python | 📊 Level: Beginner
**Topic:** Create Python sets to enforce data uniqueness and manage unordered collections using methods like add() and remove()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1"/>
        <v/>
      </c>
      <c r="AA31" s="56" t="str">
        <f t="shared" si="12"/>
        <v/>
      </c>
      <c r="AB31" s="56" t="str">
        <f t="shared" si="13"/>
        <v/>
      </c>
      <c r="AC31" s="56" t="str">
        <f t="shared" si="14"/>
        <v/>
      </c>
      <c r="AD31" s="56" t="str">
        <f t="shared" si="15"/>
        <v/>
      </c>
      <c r="AE31" s="40" t="s">
        <v>206</v>
      </c>
      <c r="AF31" s="40" t="s">
        <v>207</v>
      </c>
      <c r="AG31" s="40" t="s">
        <v>208</v>
      </c>
      <c r="AH31" s="56" t="str">
        <f t="shared" si="16"/>
        <v/>
      </c>
      <c r="AI31" s="54"/>
      <c r="AJ31" s="54"/>
      <c r="AK31" s="54">
        <v>23</v>
      </c>
      <c r="AL31" s="54" t="s">
        <v>158</v>
      </c>
      <c r="AM31" s="54" t="s">
        <v>159</v>
      </c>
    </row>
    <row r="32" spans="1:39">
      <c r="A32" s="96">
        <v>10</v>
      </c>
      <c r="B32" s="45" t="str" cm="1">
        <f t="array" ref="B32">IF(H32="PROJECT", CHAR(10) &amp; "- " &amp; _xlfn.TEXTJOIN(CHAR(10) &amp; "- ", TRUE, _xlfn._xlws.FILTER($I$9:$I$1000, ($C$9:$C$1000=C32) * ($H$9:$H$1000="Topic"))), "")</f>
        <v/>
      </c>
      <c r="C32" s="45">
        <f t="shared" si="0"/>
        <v>4</v>
      </c>
      <c r="D32" s="57">
        <v>4</v>
      </c>
      <c r="E32" s="58" t="s">
        <v>49</v>
      </c>
      <c r="F32" s="59">
        <v>24</v>
      </c>
      <c r="G32" s="60" t="s">
        <v>50</v>
      </c>
      <c r="H32" s="60" t="s">
        <v>51</v>
      </c>
      <c r="I32" s="61" t="s">
        <v>209</v>
      </c>
      <c r="J32" s="62" t="s">
        <v>210</v>
      </c>
      <c r="K32" s="103" t="str">
        <f t="shared" si="1"/>
        <v xml:space="preserve">[ROLE] Friendly tutor specializing in Python | [TOPIC] Compare multiple datasets in Python using mathematical set operations such as union(), intersection(), difference(), and symmetric_difference() to find common or unique elements | [LEVEL] Beginner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#24 | Stage 1 📖 Practice | Python | 📊 Level: Beginner | 🌐 Coding5s.com
**Concept:** Set Operations (union(), intersection(), difference(), symmetric_difference())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2"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Compare multiple datasets in Python using mathematical set operations such as union(), intersection(), difference(), and symmetric_difference() to find common or unique elements. Topic details: Set Operations (union(), intersection(), difference(), symmetric_difference())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#24 | Practice | Python | 📊 Level: Beginner
**Topic:** Compare multiple datasets in Python using mathematical set operations such as union(), intersection(), difference(), and symmetric_difference() to find common or unique elements
---
 | [FOOTER RULE - STRICT] End your response with: '--- ⚡ *Coding5s Mentor System — Eliminating Epistemic Debt*' | </v>
      </c>
      <c r="M32" s="52">
        <v>0</v>
      </c>
      <c r="N32" s="104" t="str">
        <f t="shared" si="3"/>
        <v>[ROLE] Careless Python Developer | [TASK] Generate debugging challenges in Python | | [TOPIC] Compare multiple datasets in Python using mathematical set operations such as union(), intersection(), difference(), and symmetric_difference() to find common or unique elements | | [LEVEL] Beginner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#24 | Stage 2 🐛 Debug | Python | 📊 Level: Beginner | 🌐 Coding5s.com
Concept: Set Operations (union(), intersection(), difference(), symmetric_difference())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2"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Compare multiple datasets in Python using mathematical set operations such as union(), intersection(), difference(), and symmetric_difference() to find common or unique elements. Topic details: Set Operations (union(), intersection(), difference(), symmetric_difference())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#24 | Debug | Python | 📊 Level: Beginner
**Topic:** Compare multiple datasets in Python using mathematical set operations such as union(), intersection(), difference(), and symmetric_difference() to find common or unique elements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4" t="str">
        <f t="shared" si="5"/>
        <v>[ROLE] Tech Lead | [TASK] Assign incomplete Python script challenges | [TOPIC] Compare multiple datasets in Python using mathematical set operations such as union(), intersection(), difference(), and symmetric_difference() to find common or unique elements | [LEVEL] Beginner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#24 | Stage 3 🧩 Complete | Python | 📊 Level: Beginner | 🌐 Coding5s.com
**Concept:** Set Operations (union(), intersection(), difference(), symmetric_difference())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Compare multiple datasets in Python using mathematical set operations such as union(), intersection(), difference(), and symmetric_difference() to find common or unique elements.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2"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Compare multiple datasets in Python using mathematical set operations such as union(), intersection(), difference(), and symmetric_difference() to find common or unique elements. Topic details: Set Operations (union(), intersection(), difference(), symmetric_difference())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#24 | Complete | Python | 📊 Level: Beginner
**Topic:** Compare multiple datasets in Python using mathematical set operations such as union(), intersection(), difference(), and symmetric_difference() to find common or unique elements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4" t="str">
        <f t="shared" si="7"/>
        <v>[ROLE] Tech Lead | [TASK] Provide intentionally messy but functional code for learning debugging and improvement | [TOPIC] Compare multiple datasets in Python using mathematical set operations such as union(), intersection(), difference(), and symmetric_difference() to find common or unique elements | [LEVEL] Beginner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#24 | Stage 4 🧹 Refactor | Python | 📊 Level: Beginner | 🌐 Coding5s.com
**Concept:** Set Operations (union(), intersection(), difference(), symmetric_difference())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2"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Compare multiple datasets in Python using mathematical set operations such as union(), intersection(), difference(), and symmetric_difference() to find common or unique elements. Topic details: Set Operations (union(), intersection(), difference(), symmetric_difference())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#24 | Refactor | Python | 📊 Level: Beginner
**Topic:** Compare multiple datasets in Python using mathematical set operations such as union(), intersection(), difference(), and symmetric_difference() to find common or unique elements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8" t="str">
        <f t="shared" si="9"/>
        <v>[ROLE] Tech Product Manager assigning a Python Jira Ticket | [TASK] Provide a guided implementation exercise with full solution for learning purposes | [TOPIC] Compare multiple datasets in Python using mathematical set operations such as union(), intersection(), difference(), and symmetric_difference() to find common or unique elements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#24 | Stage 5 | Python | 📊 Level: Beginner | 🌐 Coding5s.com
**Concept:** Set Operations (union(), intersection(), difference(), symmetric_difference())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2"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Compare multiple datasets in Python using mathematical set operations such as union(), intersection(), difference(), and symmetric_difference() to find common or unique elements. Goal: Set Operations (union(), intersection(), difference(), symmetric_difference())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#24 | Extend | Python | 📊 Level: Beginner
**Topic:** Compare multiple datasets in Python using mathematical set operations such as union(), intersection(), difference(), and symmetric_difference() to find common or unique elements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1"/>
        <v/>
      </c>
      <c r="AA32" s="56" t="str">
        <f t="shared" si="12"/>
        <v/>
      </c>
      <c r="AB32" s="56" t="str">
        <f t="shared" si="13"/>
        <v/>
      </c>
      <c r="AC32" s="56" t="str">
        <f t="shared" si="14"/>
        <v/>
      </c>
      <c r="AD32" s="56" t="str">
        <f t="shared" si="15"/>
        <v/>
      </c>
      <c r="AE32" s="40"/>
      <c r="AF32" s="40"/>
      <c r="AG32" s="40"/>
      <c r="AH32" s="56" t="str">
        <f t="shared" si="16"/>
        <v/>
      </c>
      <c r="AI32" s="54"/>
      <c r="AJ32" s="54"/>
      <c r="AK32" s="54">
        <v>24</v>
      </c>
      <c r="AL32" s="54" t="s">
        <v>165</v>
      </c>
      <c r="AM32" s="54" t="s">
        <v>166</v>
      </c>
    </row>
    <row r="33" spans="1:39">
      <c r="A33" s="96" t="s">
        <v>90</v>
      </c>
      <c r="B33" s="45" t="str" cm="1">
        <f t="array" ref="B33">IF(H33="PROJECT", CHAR(10) &amp; "- " &amp; _xlfn.TEXTJOIN(CHAR(10) &amp; "- ", TRUE, _xlfn._xlws.FILTER($I$9:$I$1000, ($C$9:$C$1000=C33) * ($H$9:$H$1000="Topic"))), "")</f>
        <v xml:space="preserve">
- Create and unpack Python tuples to manage ordered collections of data while enforcing immutability constraints
- Store and retrieve relational data in Python dictionaries using structured key-value pairs for rapid lookup operations
- Manipulate and iterate through Python dictionaries using built-in methods like keys(), values(), items(), get(), and update() to manage mapping data safely
- Create Python sets to enforce data uniqueness and manage unordered collections using methods like add() and remove()
- Compare multiple datasets in Python using mathematical set operations such as union(), intersection(), difference(), and symmetric_difference() to find common or unique elements</v>
      </c>
      <c r="C33" s="45">
        <f t="shared" si="0"/>
        <v>4</v>
      </c>
      <c r="D33" s="46">
        <v>0</v>
      </c>
      <c r="E33" s="58" t="s">
        <v>49</v>
      </c>
      <c r="F33" s="48">
        <v>25</v>
      </c>
      <c r="G33" s="49" t="s">
        <v>50</v>
      </c>
      <c r="H33" s="49" t="s">
        <v>91</v>
      </c>
      <c r="I33" s="50" t="s">
        <v>211</v>
      </c>
      <c r="J33" s="51" t="s">
        <v>212</v>
      </c>
      <c r="K33" s="103" t="str">
        <f t="shared" si="1"/>
        <v>[TASK] Teach through a practical Python -  project following the micro-learning methodology, acting as a supportive tutor, creating a project about  Build a Python contact management program that takes a raw collection of names and numbers, processes them using sets to remove duplicates and dictionaries to map relationships, and outputs a clean, unique contact registry | [TOPICS USED] 
- Create and unpack Python tuples to manage ordered collections of data while enforcing immutability constraints
- Store and retrieve relational data in Python dictionaries using structured key-value pairs for rapid lookup operations
- Manipulate and iterate through Python dictionaries using built-in methods like keys(), values(), items(), get(), and update() to manage mapping data safely
- Create Python sets to enforce data uniqueness and manage unordered collections using methods like add() and remove()
- Compare multiple datasets in Python using mathematical set operations such as union(), intersection(), difference(), and symmetric_difference() to find common or unique elements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25–40 lines (STRICT) - Multi-step flow - NO classes  | [FUNCTION RULE] Avoid functions unless required. Use flat, linear scripts.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#25 | Stage 1 | Python | 📊 Level: Beginner | 🌐 Coding5s.com
**Project:** Contact &amp; Data Deduplicator (Dicts, Tuples, Sets)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3"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Python contact management program that takes a raw collection of names and numbers, processes them using sets to remove duplicates and dictionaries to map relationships, and outputs a clean, unique contact registry. Topics applied in this project: 
- Create and unpack Python tuples to manage ordered collections of data while enforcing immutability constraints
- Store and retrieve relational data in Python dictionaries using structured key-value pairs for rapid lookup operations
- Manipulate and iterate through Python dictionaries using built-in methods like keys(), values(), items(), get(), and update() to manage mapping data safely
- Create Python sets to enforce data uniqueness and manage unordered collections using methods like add() and remove()
- Compare multiple datasets in Python using mathematical set operations such as union(), intersection(), difference(), and symmetric_difference() to find common or unique elements. Project objective: Contact &amp; Data Deduplicator (Dicts, Tuples, Sets)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#25 | Practice | Python | 📊 Level: Beginner
**Project:** Build a Python contact management program that takes a raw collection of names and numbers, processes them using sets to remove duplicates and dictionaries to map relationships, and outputs a clean, unique contact registry
---
 | [FOOTER RULE - STRICT] End your response with: '--- ⚡ *Coding5s Mentor System — Eliminating Epistemic Debt*' | </v>
      </c>
      <c r="M33" s="53">
        <v>0</v>
      </c>
      <c r="N33" s="104" t="str">
        <f t="shared" si="3"/>
        <v>[ROLE] Careless Python Developer | [TASK] Generate debugging project in Python | [PROJECT] Build a Python contact management program that takes a raw collection of names and numbers, processes them using sets to remove duplicates and dictionaries to map relationships, and outputs a clean, unique contact registry | [TOPICS USED] 
- Create and unpack Python tuples to manage ordered collections of data while enforcing immutability constraints
- Store and retrieve relational data in Python dictionaries using structured key-value pairs for rapid lookup operations
- Manipulate and iterate through Python dictionaries using built-in methods like keys(), values(), items(), get(), and update() to manage mapping data safely
- Create Python sets to enforce data uniqueness and manage unordered collections using methods like add() and remove()
- Compare multiple datasets in Python using mathematical set operations such as union(), intersection(), difference(), and symmetric_difference() to find common or unique elements | [LEVEL] Beginner | [OUTPUT] Only header, dataset summary or statement (if any), email intro, objective, expected output, broken code, and footer | [HEADER RULE - STRICT] You MUST start your entire response EXACTLY with this markdown block (do not print anything before it):
### 🚀 Project #25 | Stage 2 | Python | 📊 Level: Beginner | 🌐 Coding5s.com
Project: Contact &amp; Data Deduplicator (Dicts, Tuples, Sets)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Itzaʼ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3"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Python contact management program that takes a raw collection of names and numbers, processes them using sets to remove duplicates and dictionaries to map relationships, and outputs a clean, unique contact registry. Topics involved: 
- Create and unpack Python tuples to manage ordered collections of data while enforcing immutability constraints
- Store and retrieve relational data in Python dictionaries using structured key-value pairs for rapid lookup operations
- Manipulate and iterate through Python dictionaries using built-in methods like keys(), values(), items(), get(), and update() to manage mapping data safely
- Create Python sets to enforce data uniqueness and manage unordered collections using methods like add() and remove()
- Compare multiple datasets in Python using mathematical set operations such as union(), intersection(), difference(), and symmetric_difference() to find common or unique elements. Project objective: Contact &amp; Data Deduplicator (Dicts, Tuples, Sets)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#25 | Debug | Python | 📊 Level: Beginner
**Project:** Build a Python contact management program that takes a raw collection of names and numbers, processes them using sets to remove duplicates and dictionaries to map relationships, and outputs a clean, unique contact registry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4" t="str">
        <f t="shared" si="5"/>
        <v>[ROLE] Tech Lead | [TASK] Assign incomplete project script | [PROJECT] Build a Python contact management program that takes a raw collection of names and numbers, processes them using sets to remove duplicates and dictionaries to map relationships, and outputs a clean, unique contact registry | [TOPICS USED] 
- Create and unpack Python tuples to manage ordered collections of data while enforcing immutability constraints
- Store and retrieve relational data in Python dictionaries using structured key-value pairs for rapid lookup operations
- Manipulate and iterate through Python dictionaries using built-in methods like keys(), values(), items(), get(), and update() to manage mapping data safely
- Create Python sets to enforce data uniqueness and manage unordered collections using methods like add() and remove()
- Compare multiple datasets in Python using mathematical set operations such as union(), intersection(), difference(), and symmetric_difference() to find common or unique elements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#25 | Stage 3 | Python | 📊 Level: Beginner | 🌐 Coding5s.com
**Project:** Contact &amp; Data Deduplicator (Dicts, Tuples, Sets)
---
 | [CODE CONSTRAINTS] MUST be between 25–40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3"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Python contact management program that takes a raw collection of names and numbers, processes them using sets to remove duplicates and dictionaries to map relationships, and outputs a clean, unique contact registry. Topics involved: 
- Create and unpack Python tuples to manage ordered collections of data while enforcing immutability constraints
- Store and retrieve relational data in Python dictionaries using structured key-value pairs for rapid lookup operations
- Manipulate and iterate through Python dictionaries using built-in methods like keys(), values(), items(), get(), and update() to manage mapping data safely
- Create Python sets to enforce data uniqueness and manage unordered collections using methods like add() and remove()
- Compare multiple datasets in Python using mathematical set operations such as union(), intersection(), difference(), and symmetric_difference() to find common or unique elements. Project objective: Contact &amp; Data Deduplicator (Dicts, Tuples, Sets)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#25 | Complete | Python | 📊 Level: Beginner
**Project:** Build a Python contact management program that takes a raw collection of names and numbers, processes them using sets to remove duplicates and dictionaries to map relationships, and outputs a clean, unique contact registry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4" t="str">
        <f t="shared" si="7"/>
        <v>[ROLE] Tech Lead | [TASK] Provide a messy but functional project for refactoring | [PROJECT] Build a Python contact management program that takes a raw collection of names and numbers, processes them using sets to remove duplicates and dictionaries to map relationships, and outputs a clean, unique contact registry | [TOPICS USED] 
- Create and unpack Python tuples to manage ordered collections of data while enforcing immutability constraints
- Store and retrieve relational data in Python dictionaries using structured key-value pairs for rapid lookup operations
- Manipulate and iterate through Python dictionaries using built-in methods like keys(), values(), items(), get(), and update() to manage mapping data safely
- Create Python sets to enforce data uniqueness and manage unordered collections using methods like add() and remove()
- Compare multiple datasets in Python using mathematical set operations such as union(), intersection(), difference(), and symmetric_difference() to find common or unique elements | [LEVEL] Beginner | [PERSONA RULE] Act as a Tech Lead. A junior wrote this working but messy code. Tone: professional but exhausted | [HEADER RULE - STRICT] You MUST start your entire response EXACTLY with this markdown block (do not print anything before it):
### 🚀 Project #25 | Stage 4 | Python | 📊 Level: Beginner | 🌐 Coding5s.com
**Project:** Contact &amp; Data Deduplicator (Dicts, Tuples, Sets)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Avoid functions unless required.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3"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Python contact management program that takes a raw collection of names and numbers, processes them using sets to remove duplicates and dictionaries to map relationships, and outputs a clean, unique contact registry. Topics involved: 
- Create and unpack Python tuples to manage ordered collections of data while enforcing immutability constraints
- Store and retrieve relational data in Python dictionaries using structured key-value pairs for rapid lookup operations
- Manipulate and iterate through Python dictionaries using built-in methods like keys(), values(), items(), get(), and update() to manage mapping data safely
- Create Python sets to enforce data uniqueness and manage unordered collections using methods like add() and remove()
- Compare multiple datasets in Python using mathematical set operations such as union(), intersection(), difference(), and symmetric_difference() to find common or unique elements. Project objective: Contact &amp; Data Deduplicator (Dicts, Tuples, Sets)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#25 | Refactor | Python | 📊 Level: Beginner
**Project:** Build a Python contact management program that takes a raw collection of names and numbers, processes them using sets to remove duplicates and dictionaries to map relationships, and outputs a clean, unique contact registry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8" t="str">
        <f t="shared" si="9"/>
        <v>[ROLE] Tech Product Manager assigning a Python Jira Ticket | [TASK] Provide a guided project implementation with full solution | [PROJECT] Build a Python contact management program that takes a raw collection of names and numbers, processes them using sets to remove duplicates and dictionaries to map relationships, and outputs a clean, unique contact registry | [TOPICS USED] 
- Create and unpack Python tuples to manage ordered collections of data while enforcing immutability constraints
- Store and retrieve relational data in Python dictionaries using structured key-value pairs for rapid lookup operations
- Manipulate and iterate through Python dictionaries using built-in methods like keys(), values(), items(), get(), and update() to manage mapping data safely
- Create Python sets to enforce data uniqueness and manage unordered collections using methods like add() and remove()
- Compare multiple datasets in Python using mathematical set operations such as union(), intersection(), difference(), and symmetric_difference() to find common or unique elements | [LEVEL] Beginner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#25 | Stage 5 | Python | 📊 Level: Beginner | 🌐 Coding5s.com
**Project:** Contact &amp; Data Deduplicator (Dicts, Tuples, Sets)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Avoid complex structure.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3"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Python contact management program that takes a raw collection of names and numbers, processes them using sets to remove duplicates and dictionaries to map relationships, and outputs a clean, unique contact registry. Topics integrated: 
- Create and unpack Python tuples to manage ordered collections of data while enforcing immutability constraints
- Store and retrieve relational data in Python dictionaries using structured key-value pairs for rapid lookup operations
- Manipulate and iterate through Python dictionaries using built-in methods like keys(), values(), items(), get(), and update() to manage mapping data safely
- Create Python sets to enforce data uniqueness and manage unordered collections using methods like add() and remove()
- Compare multiple datasets in Python using mathematical set operations such as union(), intersection(), difference(), and symmetric_difference() to find common or unique elements. Business Goal: Contact &amp; Data Deduplicator (Dicts, Tuples, Sets)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#25 | Extend | Python | 📊 Level: Beginner
**Project:** Build a Python contact management program that takes a raw collection of names and numbers, processes them using sets to remove duplicates and dictionaries to map relationships, and outputs a clean, unique contact registry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1"/>
        <v>[TASK] Teach through a practical Python -  project following the micro-learning methodology, acting as a supportive tutor, creating a project about  Build a Python contact management program that takes a raw collection of names and numbers, processes them using sets to remove duplicates and dictionaries to map relationships, and outputs a clean, unique contact registry | [TOPICS USED] 
- Create and unpack Python tuples to manage ordered collections of data while enforcing immutability constraints
- Store and retrieve relational data in Python dictionaries using structured key-value pairs for rapid lookup operations
- Manipulate and iterate through Python dictionaries using built-in methods like keys(), values(), items(), get(), and update() to manage mapping data safely
- Create Python sets to enforce data uniqueness and manage unordered collections using methods like add() and remove()
- Compare multiple datasets in Python using mathematical set operations such as union(), intersection(), difference(), and symmetric_difference() to find common or unique elements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25–40 lines (STRICT) - Multi-step flow - NO classes  | [FUNCTION RULE] Avoid functions unless required. Use flat, linear scripts.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#25 | Stage 1 | Python | 📊 Level: Beginner | 🌐 Coding5s.com
**Project:** Contact &amp; Data Deduplicator (Dicts, Tuples, Sets)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3" s="56" t="str">
        <f t="shared" si="12"/>
        <v>[ROLE] Careless Python Developer | [TASK] Generate debugging project in Python | [PROJECT] Build a Python contact management program that takes a raw collection of names and numbers, processes them using sets to remove duplicates and dictionaries to map relationships, and outputs a clean, unique contact registry | [TOPICS USED] 
- Create and unpack Python tuples to manage ordered collections of data while enforcing immutability constraints
- Store and retrieve relational data in Python dictionaries using structured key-value pairs for rapid lookup operations
- Manipulate and iterate through Python dictionaries using built-in methods like keys(), values(), items(), get(), and update() to manage mapping data safely
- Create Python sets to enforce data uniqueness and manage unordered collections using methods like add() and remove()
- Compare multiple datasets in Python using mathematical set operations such as union(), intersection(), difference(), and symmetric_difference() to find common or unique elements | [LEVEL] Beginner | [OUTPUT] Only header, dataset summary or statement (if any), email intro, objective, expected output, broken code, and footer | [HEADER RULE - STRICT] You MUST start your entire response EXACTLY with this markdown block (do not print anything before it):
### 🚀 Project #25 | Stage 2 | Python | 📊 Level: Beginner | 🌐 Coding5s.com
Project: Contact &amp; Data Deduplicator (Dicts, Tuples, Sets)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Itzaʼ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3" s="56" t="str">
        <f t="shared" si="13"/>
        <v>[ROLE] Tech Lead | [TASK] Assign incomplete project script | [PROJECT] Build a Python contact management program that takes a raw collection of names and numbers, processes them using sets to remove duplicates and dictionaries to map relationships, and outputs a clean, unique contact registry | [TOPICS USED] 
- Create and unpack Python tuples to manage ordered collections of data while enforcing immutability constraints
- Store and retrieve relational data in Python dictionaries using structured key-value pairs for rapid lookup operations
- Manipulate and iterate through Python dictionaries using built-in methods like keys(), values(), items(), get(), and update() to manage mapping data safely
- Create Python sets to enforce data uniqueness and manage unordered collections using methods like add() and remove()
- Compare multiple datasets in Python using mathematical set operations such as union(), intersection(), difference(), and symmetric_difference() to find common or unique elements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#25 | Stage 3 | Python | 📊 Level: Beginner | 🌐 Coding5s.com
**Project:** Contact &amp; Data Deduplicator (Dicts, Tuples, Sets)
---
 | [CODE CONSTRAINTS] MUST be between 25–40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3" s="56" t="str">
        <f t="shared" si="14"/>
        <v>[ROLE] Tech Lead | [TASK] Provide a messy but functional project for refactoring | [PROJECT] Build a Python contact management program that takes a raw collection of names and numbers, processes them using sets to remove duplicates and dictionaries to map relationships, and outputs a clean, unique contact registry | [TOPICS USED] 
- Create and unpack Python tuples to manage ordered collections of data while enforcing immutability constraints
- Store and retrieve relational data in Python dictionaries using structured key-value pairs for rapid lookup operations
- Manipulate and iterate through Python dictionaries using built-in methods like keys(), values(), items(), get(), and update() to manage mapping data safely
- Create Python sets to enforce data uniqueness and manage unordered collections using methods like add() and remove()
- Compare multiple datasets in Python using mathematical set operations such as union(), intersection(), difference(), and symmetric_difference() to find common or unique elements | [LEVEL] Beginner | [PERSONA RULE] Act as a Tech Lead. A junior wrote this working but messy code. Tone: professional but exhausted | [HEADER RULE - STRICT] You MUST start your entire response EXACTLY with this markdown block (do not print anything before it):
### 🚀 Project #25 | Stage 4 | Python | 📊 Level: Beginner | 🌐 Coding5s.com
**Project:** Contact &amp; Data Deduplicator (Dicts, Tuples, Sets)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Avoid functions unless required.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3" s="56" t="str">
        <f t="shared" si="15"/>
        <v>[ROLE] Tech Product Manager assigning a Python Jira Ticket | [TASK] Provide a guided project implementation with full solution | [PROJECT] Build a Python contact management program that takes a raw collection of names and numbers, processes them using sets to remove duplicates and dictionaries to map relationships, and outputs a clean, unique contact registry | [TOPICS USED] 
- Create and unpack Python tuples to manage ordered collections of data while enforcing immutability constraints
- Store and retrieve relational data in Python dictionaries using structured key-value pairs for rapid lookup operations
- Manipulate and iterate through Python dictionaries using built-in methods like keys(), values(), items(), get(), and update() to manage mapping data safely
- Create Python sets to enforce data uniqueness and manage unordered collections using methods like add() and remove()
- Compare multiple datasets in Python using mathematical set operations such as union(), intersection(), difference(), and symmetric_difference() to find common or unique elements | [LEVEL] Beginner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#25 | Stage 5 | Python | 📊 Level: Beginner | 🌐 Coding5s.com
**Project:** Contact &amp; Data Deduplicator (Dicts, Tuples, Sets)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Avoid complex structure.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3" s="40"/>
      <c r="AF33" s="40"/>
      <c r="AG33" s="40"/>
      <c r="AH33" s="56" t="str">
        <f t="shared" si="16"/>
        <v/>
      </c>
      <c r="AI33" s="54"/>
      <c r="AJ33" s="54"/>
      <c r="AK33" s="54">
        <v>25</v>
      </c>
      <c r="AL33" s="54" t="s">
        <v>172</v>
      </c>
      <c r="AM33" s="54" t="s">
        <v>173</v>
      </c>
    </row>
    <row r="34" spans="1:39">
      <c r="A34" s="96">
        <v>8</v>
      </c>
      <c r="B34" s="45" t="str" cm="1">
        <f t="array" ref="B34">IF(H34="PROJECT", CHAR(10) &amp; "- " &amp; _xlfn.TEXTJOIN(CHAR(10) &amp; "- ", TRUE, _xlfn._xlws.FILTER($I$9:$I$1000, ($C$9:$C$1000=C34) * ($H$9:$H$1000="Topic"))), "")</f>
        <v/>
      </c>
      <c r="C34" s="45">
        <f t="shared" si="0"/>
        <v>5</v>
      </c>
      <c r="D34" s="57">
        <v>4</v>
      </c>
      <c r="E34" s="58" t="s">
        <v>49</v>
      </c>
      <c r="F34" s="59">
        <v>26</v>
      </c>
      <c r="G34" s="60" t="s">
        <v>50</v>
      </c>
      <c r="H34" s="60" t="s">
        <v>51</v>
      </c>
      <c r="I34" s="61" t="s">
        <v>213</v>
      </c>
      <c r="J34" s="62" t="s">
        <v>214</v>
      </c>
      <c r="K34" s="103" t="str">
        <f t="shared" si="1"/>
        <v xml:space="preserve">[ROLE] Friendly tutor specializing in Python | [TOPIC] Automate repetitive tasks in Python by using for loops to sequentially iterate through elements in strings, lists, and tuples | [LEVEL] Beginner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#26 | Stage 1 📖 Practice | Python | 📊 Level: Beginner | 🌐 Coding5s.com
**Concept:** Iteration: The for loop (Iterating strings, lists, tuples)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Automate repetitive tasks in Python by using for loops to sequentially iterate through elements in strings, lists, and tuples. Topic details: Iteration: The for loop (Iterating strings, lists, tuples)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Python | 📊 Level: Beginner
**Topic:** Automate repetitive tasks in Python by using for loops to sequentially iterate through elements in strings, lists, and tuples
---
 | [FOOTER RULE - STRICT] End your response with: '--- ⚡ *Coding5s Mentor System — Eliminating Epistemic Debt*' | </v>
      </c>
      <c r="M34" s="52">
        <v>0</v>
      </c>
      <c r="N34" s="104" t="str">
        <f t="shared" si="3"/>
        <v>[ROLE] Careless Python Developer | [TASK] Generate debugging challenges in Python | | [TOPIC] Automate repetitive tasks in Python by using for loops to sequentially iterate through elements in strings, lists, and tuples | | [LEVEL] Beginner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#26 | Stage 2 🐛 Debug | Python | 📊 Level: Beginner | 🌐 Coding5s.com
Concept: Iteration: The for loop (Iterating strings, lists, tuples)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Automate repetitive tasks in Python by using for loops to sequentially iterate through elements in strings, lists, and tuples. Topic details: Iteration: The for loop (Iterating strings, lists, tuples)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Python | 📊 Level: Beginner
**Topic:** Automate repetitive tasks in Python by using for loops to sequentially iterate through elements in strings, lists, and tuples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4" t="str">
        <f t="shared" si="5"/>
        <v>[ROLE] Tech Lead | [TASK] Assign incomplete Python script challenges | [TOPIC] Automate repetitive tasks in Python by using for loops to sequentially iterate through elements in strings, lists, and tuples | [LEVEL] Beginner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#26 | Stage 3 🧩 Complete | Python | 📊 Level: Beginner | 🌐 Coding5s.com
**Concept:** Iteration: The for loop (Iterating strings, lists, tuples)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Automate repetitive tasks in Python by using for loops to sequentially iterate through elements in strings, lists, and tuples.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Automate repetitive tasks in Python by using for loops to sequentially iterate through elements in strings, lists, and tuples. Topic details: Iteration: The for loop (Iterating strings, lists, tuples)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Python | 📊 Level: Beginner
**Topic:** Automate repetitive tasks in Python by using for loops to sequentially iterate through elements in strings, lists, and tuples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4" t="str">
        <f t="shared" si="7"/>
        <v>[ROLE] Tech Lead | [TASK] Provide intentionally messy but functional code for learning debugging and improvement | [TOPIC] Automate repetitive tasks in Python by using for loops to sequentially iterate through elements in strings, lists, and tuples | [LEVEL] Beginner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#26 | Stage 4 🧹 Refactor | Python | 📊 Level: Beginner | 🌐 Coding5s.com
**Concept:** Iteration: The for loop (Iterating strings, lists, tuples)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Automate repetitive tasks in Python by using for loops to sequentially iterate through elements in strings, lists, and tuples. Topic details: Iteration: The for loop (Iterating strings, lists, tuples)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Python | 📊 Level: Beginner
**Topic:** Automate repetitive tasks in Python by using for loops to sequentially iterate through elements in strings, lists, and tuples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8" t="str">
        <f t="shared" si="9"/>
        <v>[ROLE] Tech Product Manager assigning a Python Jira Ticket | [TASK] Provide a guided implementation exercise with full solution for learning purposes | [TOPIC] Automate repetitive tasks in Python by using for loops to sequentially iterate through elements in strings, lists, and tuples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#26 | Stage 5 | Python | 📊 Level: Beginner | 🌐 Coding5s.com
**Concept:** Iteration: The for loop (Iterating strings, lists, tuples)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Automate repetitive tasks in Python by using for loops to sequentially iterate through elements in strings, lists, and tuples. Goal: Iteration: The for loop (Iterating strings, lists, tuples)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Python | 📊 Level: Beginner
**Topic:** Automate repetitive tasks in Python by using for loops to sequentially iterate through elements in strings, lists, and tuples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1"/>
        <v/>
      </c>
      <c r="AA34" s="56" t="str">
        <f t="shared" si="12"/>
        <v/>
      </c>
      <c r="AB34" s="56" t="str">
        <f t="shared" si="13"/>
        <v/>
      </c>
      <c r="AC34" s="56" t="str">
        <f t="shared" si="14"/>
        <v/>
      </c>
      <c r="AD34" s="56" t="str">
        <f t="shared" si="15"/>
        <v/>
      </c>
      <c r="AE34" s="40"/>
      <c r="AF34" s="40"/>
      <c r="AG34" s="40"/>
      <c r="AH34" s="56" t="str">
        <f t="shared" si="16"/>
        <v/>
      </c>
      <c r="AI34" s="54"/>
      <c r="AJ34" s="54"/>
      <c r="AK34" s="54">
        <v>26</v>
      </c>
      <c r="AL34" s="54" t="s">
        <v>179</v>
      </c>
      <c r="AM34" s="54" t="s">
        <v>180</v>
      </c>
    </row>
    <row r="35" spans="1:39">
      <c r="A35" s="96">
        <v>10</v>
      </c>
      <c r="B35" s="45" t="str" cm="1">
        <f t="array" ref="B35">IF(H35="PROJECT", CHAR(10) &amp; "- " &amp; _xlfn.TEXTJOIN(CHAR(10) &amp; "- ", TRUE, _xlfn._xlws.FILTER($I$9:$I$1000, ($C$9:$C$1000=C35) * ($H$9:$H$1000="Topic"))), "")</f>
        <v/>
      </c>
      <c r="C35" s="45">
        <f t="shared" si="0"/>
        <v>5</v>
      </c>
      <c r="D35" s="46">
        <v>4</v>
      </c>
      <c r="E35" s="58" t="s">
        <v>49</v>
      </c>
      <c r="F35" s="48">
        <v>27</v>
      </c>
      <c r="G35" s="49" t="s">
        <v>50</v>
      </c>
      <c r="H35" s="49" t="s">
        <v>51</v>
      </c>
      <c r="I35" s="50" t="s">
        <v>215</v>
      </c>
      <c r="J35" s="51" t="s">
        <v>216</v>
      </c>
      <c r="K35" s="103" t="str">
        <f t="shared" si="1"/>
        <v xml:space="preserve">[ROLE] Friendly tutor specializing in Python | [TOPIC] Execute code repeatedly based on a condition in Python using while loops, and manage loop execution flow using break, continue, and pass statements | [LEVEL] Beginner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#27 | Stage 1 📖 Practice | Python | 📊 Level: Beginner | 🌐 Coding5s.com
**Concept:** Iteration: The while loop &amp; Control Statements (break, continue, pass)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code repeatedly based on a condition in Python using while loops, and manage loop execution flow using break, continue, and pass statements. Topic details: Iteration: The while loop &amp; Control Statements (break, continue, pass)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Python | 📊 Level: Beginner
**Topic:** Execute code repeatedly based on a condition in Python using while loops, and manage loop execution flow using break, continue, and pass statements
---
 | [FOOTER RULE - STRICT] End your response with: '--- ⚡ *Coding5s Mentor System — Eliminating Epistemic Debt*' | </v>
      </c>
      <c r="M35" s="53">
        <v>0</v>
      </c>
      <c r="N35" s="104" t="str">
        <f t="shared" si="3"/>
        <v>[ROLE] Careless Python Developer | [TASK] Generate debugging challenges in Python | | [TOPIC] Execute code repeatedly based on a condition in Python using while loops, and manage loop execution flow using break, continue, and pass statements | | [LEVEL] Beginner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#27 | Stage 2 🐛 Debug | Python | 📊 Level: Beginner | 🌐 Coding5s.com
Concept: Iteration: The while loop &amp; Control Statements (break, continue, pass)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code repeatedly based on a condition in Python using while loops, and manage loop execution flow using break, continue, and pass statements. Topic details: Iteration: The while loop &amp; Control Statements (break, continue, pass)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Python | 📊 Level: Beginner
**Topic:** Execute code repeatedly based on a condition in Python using while loops, and manage loop execution flow using break, continue, and pass statements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4" t="str">
        <f t="shared" si="5"/>
        <v>[ROLE] Tech Lead | [TASK] Assign incomplete Python script challenges | [TOPIC] Execute code repeatedly based on a condition in Python using while loops, and manage loop execution flow using break, continue, and pass statements | [LEVEL] Beginner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#27 | Stage 3 🧩 Complete | Python | 📊 Level: Beginner | 🌐 Coding5s.com
**Concept:** Iteration: The while loop &amp; Control Statements (break, continue, pass)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code repeatedly based on a condition in Python using while loops, and manage loop execution flow using break, continue, and pass statements.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code repeatedly based on a condition in Python using while loops, and manage loop execution flow using break, continue, and pass statements. Topic details: Iteration: The while loop &amp; Control Statements (break, continue, pass)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Python | 📊 Level: Beginner
**Topic:** Execute code repeatedly based on a condition in Python using while loops, and manage loop execution flow using break, continue, and pass statements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4" t="str">
        <f t="shared" si="7"/>
        <v>[ROLE] Tech Lead | [TASK] Provide intentionally messy but functional code for learning debugging and improvement | [TOPIC] Execute code repeatedly based on a condition in Python using while loops, and manage loop execution flow using break, continue, and pass statements | [LEVEL] Beginner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#27 | Stage 4 🧹 Refactor | Python | 📊 Level: Beginner | 🌐 Coding5s.com
**Concept:** Iteration: The while loop &amp; Control Statements (break, continue, pass)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Execute code repeatedly based on a condition in Python using while loops, and manage loop execution flow using break, continue, and pass statements. Topic details: Iteration: The while loop &amp; Control Statements (break, continue, pass)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Python | 📊 Level: Beginner
**Topic:** Execute code repeatedly based on a condition in Python using while loops, and manage loop execution flow using break, continue, and pass statements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8" t="str">
        <f t="shared" si="9"/>
        <v>[ROLE] Tech Product Manager assigning a Python Jira Ticket | [TASK] Provide a guided implementation exercise with full solution for learning purposes | [TOPIC] Execute code repeatedly based on a condition in Python using while loops, and manage loop execution flow using break, continue, and pass statements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#27 | Stage 5 | Python | 📊 Level: Beginner | 🌐 Coding5s.com
**Concept:** Iteration: The while loop &amp; Control Statements (break, continue, pass)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code repeatedly based on a condition in Python using while loops, and manage loop execution flow using break, continue, and pass statements. Goal: Iteration: The while loop &amp; Control Statements (break, continue, pass)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Python | 📊 Level: Beginner
**Topic:** Execute code repeatedly based on a condition in Python using while loops, and manage loop execution flow using break, continue, and pass statements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1"/>
        <v/>
      </c>
      <c r="AA35" s="56" t="str">
        <f t="shared" si="12"/>
        <v/>
      </c>
      <c r="AB35" s="56" t="str">
        <f t="shared" si="13"/>
        <v/>
      </c>
      <c r="AC35" s="56" t="str">
        <f t="shared" si="14"/>
        <v/>
      </c>
      <c r="AD35" s="56" t="str">
        <f t="shared" si="15"/>
        <v/>
      </c>
      <c r="AE35" s="40"/>
      <c r="AF35" s="40"/>
      <c r="AG35" s="40"/>
      <c r="AH35" s="56" t="str">
        <f t="shared" si="16"/>
        <v/>
      </c>
      <c r="AI35" s="54"/>
      <c r="AJ35" s="54"/>
      <c r="AK35" s="54">
        <v>27</v>
      </c>
      <c r="AL35" s="54" t="s">
        <v>186</v>
      </c>
      <c r="AM35" s="54" t="s">
        <v>187</v>
      </c>
    </row>
    <row r="36" spans="1:39">
      <c r="A36" s="96">
        <v>8</v>
      </c>
      <c r="B36" s="45" t="str" cm="1">
        <f t="array" ref="B36">IF(H36="PROJECT", CHAR(10) &amp; "- " &amp; _xlfn.TEXTJOIN(CHAR(10) &amp; "- ", TRUE, _xlfn._xlws.FILTER($I$9:$I$1000, ($C$9:$C$1000=C36) * ($H$9:$H$1000="Topic"))), "")</f>
        <v/>
      </c>
      <c r="C36" s="45">
        <f t="shared" si="0"/>
        <v>5</v>
      </c>
      <c r="D36" s="57">
        <v>3</v>
      </c>
      <c r="E36" s="58" t="s">
        <v>49</v>
      </c>
      <c r="F36" s="59">
        <v>28</v>
      </c>
      <c r="G36" s="60" t="s">
        <v>50</v>
      </c>
      <c r="H36" s="60" t="s">
        <v>51</v>
      </c>
      <c r="I36" s="61" t="s">
        <v>217</v>
      </c>
      <c r="J36" s="62" t="s">
        <v>218</v>
      </c>
      <c r="K36" s="103" t="str">
        <f t="shared" si="1"/>
        <v xml:space="preserve">[ROLE] Friendly tutor specializing in Python | [TOPIC] Optimize Python conditional loops and statements by using the walrus operator (:=) to assign variables and evaluate expressions simultaneously | [LEVEL] Beginner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#28 | Stage 1 📖 Practice | Python | 📊 Level: Beginner | 🌐 Coding5s.com
**Concept:** Assignment Expressions with the Walrus Operator (:=)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Optimize Python conditional loops and statements by using the walrus operator (:=) to assign variables and evaluate expressions simultaneously. Topic details: Assignment Expressions with the Walrus Operator (:=) | [LANGUAGE CONSISTENCY RULE] ALL output text MUST be written strictly in (Spanish). | [LANGUAGE SEED CONTEXT] Language Seed Not Necessary | [LANGUAGE] Spanish | [ARCHITECTURAL CONSTRAINTS] Do NOT use functions unless absolutely required by the concept. Use flat, linear scripts.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Python | 📊 Level: Beginner
**Topic:** Optimize Python conditional loops and statements by using the walrus operator (:=) to assign variables and evaluate expressions simultaneously
---
 | [FOOTER RULE - STRICT] End your response with: '--- ⚡ *Coding5s Mentor System — Eliminating Epistemic Debt*' | </v>
      </c>
      <c r="M36" s="52">
        <v>0</v>
      </c>
      <c r="N36" s="104" t="str">
        <f t="shared" si="3"/>
        <v>[ROLE] Careless Python Developer | [TASK] Generate debugging challenges in Python | | [TOPIC] Optimize Python conditional loops and statements by using the walrus operator (:=) to assign variables and evaluate expressions simultaneously | | [LEVEL] Beginner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#28 | Stage 2 🐛 Debug | Python | 📊 Level: Beginner | 🌐 Coding5s.com
Concept: Assignment Expressions with the Walrus Operator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- 5–15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Optimize Python conditional loops and statements by using the walrus operator (:=) to assign variables and evaluate expressions simultaneously. Topic details: Assignment Expressions with the Walrus Operator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Python | 📊 Level: Beginner
**Topic:** Optimize Python conditional loops and statements by using the walrus operator (:=) to assign variables and evaluate expressions simultaneously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4" t="str">
        <f t="shared" si="5"/>
        <v>[ROLE] Tech Lead | [TASK] Assign incomplete Python script challenges | [TOPIC] Optimize Python conditional loops and statements by using the walrus operator (:=) to assign variables and evaluate expressions simultaneously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#28 | Stage 3 🧩 Complete | Python | 📊 Level: Beginner | 🌐 Coding5s.com
**Concept:** Assignment Expressions with the Walrus Operator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5–15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Optimize Python conditional loops and statements by using the walrus operator (:=) to assign variables and evaluate expressions simultaneously.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Optimize Python conditional loops and statements by using the walrus operator (:=) to assign variables and evaluate expressions simultaneously. Topic details: Assignment Expressions with the Walrus Operator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Python | 📊 Level: Beginner
**Topic:** Optimize Python conditional loops and statements by using the walrus operator (:=) to assign variables and evaluate expressions simultaneously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4" t="str">
        <f t="shared" si="7"/>
        <v>[ROLE] Tech Lead | [TASK] Provide intentionally messy but functional code for learning debugging and improvement | [TOPIC] Optimize Python conditional loops and statements by using the walrus operator (:=) to assign variables and evaluate expressions simultaneously | [LEVEL] Beginner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#28 | Stage 4 🧹 Refactor | Python | 📊 Level: Beginner | 🌐 Coding5s.com
**Concept:** Assignment Expressions with the Walrus Operator (:=)
---
 | [LANGUAGE SEED CONTEXT] Language Seed Not Necessary | [FUNCTION RULE] Rule: Do NOT use functions unless absolutely required by the concept. Use linear scripts.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Optimize Python conditional loops and statements by using the walrus operator (:=) to assign variables and evaluate expressions simultaneously. Topic details: Assignment Expressions with the Walrus Operator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Python | 📊 Level: Beginner
**Topic:** Optimize Python conditional loops and statements by using the walrus operator (:=) to assign variables and evaluate expressions simultaneously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8" t="str">
        <f t="shared" si="9"/>
        <v>[ROLE] Tech Product Manager assigning a Python Jira Ticket | [TASK] Provide a guided implementation exercise with full solution for learning purposes | [TOPIC] Optimize Python conditional loops and statements by using the walrus operator (:=) to assign variables and evaluate expressions simultaneously | [LEVEL] Beginner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#28 | Stage 5 | Python | 📊 Level: Beginner | 🌐 Coding5s.com
**Concept:** Assignment Expressions with the Walrus Operator (:=)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simple scripts or minimal functions.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Optimize Python conditional loops and statements by using the walrus operator (:=) to assign variables and evaluate expressions simultaneously. Goal: Assignment Expressions with the Walrus Operator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Python | 📊 Level: Beginner
**Topic:** Optimize Python conditional loops and statements by using the walrus operator (:=) to assign variables and evaluate expressions simultaneously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1"/>
        <v/>
      </c>
      <c r="AA36" s="56" t="str">
        <f t="shared" si="12"/>
        <v/>
      </c>
      <c r="AB36" s="56" t="str">
        <f t="shared" si="13"/>
        <v/>
      </c>
      <c r="AC36" s="56" t="str">
        <f t="shared" si="14"/>
        <v/>
      </c>
      <c r="AD36" s="56" t="str">
        <f t="shared" si="15"/>
        <v/>
      </c>
      <c r="AE36" s="40"/>
      <c r="AF36" s="40"/>
      <c r="AG36" s="40"/>
      <c r="AH36" s="56" t="str">
        <f t="shared" si="16"/>
        <v/>
      </c>
      <c r="AI36" s="54"/>
      <c r="AJ36" s="54"/>
      <c r="AK36" s="54">
        <v>28</v>
      </c>
      <c r="AL36" s="54" t="s">
        <v>191</v>
      </c>
      <c r="AM36" s="54" t="s">
        <v>192</v>
      </c>
    </row>
    <row r="37" spans="1:39">
      <c r="A37" s="96">
        <v>10</v>
      </c>
      <c r="B37" s="45" t="str" cm="1">
        <f t="array" ref="B37">IF(H37="PROJECT", CHAR(10) &amp; "- " &amp; _xlfn.TEXTJOIN(CHAR(10) &amp; "- ", TRUE, _xlfn._xlws.FILTER($I$9:$I$1000, ($C$9:$C$1000=C37) * ($H$9:$H$1000="Topic"))), "")</f>
        <v/>
      </c>
      <c r="C37" s="45">
        <f t="shared" si="0"/>
        <v>5</v>
      </c>
      <c r="D37" s="46">
        <v>4</v>
      </c>
      <c r="E37" s="58" t="s">
        <v>49</v>
      </c>
      <c r="F37" s="48">
        <v>29</v>
      </c>
      <c r="G37" s="49" t="s">
        <v>219</v>
      </c>
      <c r="H37" s="49" t="s">
        <v>51</v>
      </c>
      <c r="I37" s="50" t="s">
        <v>230</v>
      </c>
      <c r="J37" s="51" t="s">
        <v>231</v>
      </c>
      <c r="K37" s="103" t="str">
        <f t="shared" si="1"/>
        <v xml:space="preserve">[ROLE] Friendly tutor specializing in Python | [TOPIC] Define reusable blocks of Python code by creating custom functions using the def keyword and implementing basic return statements to output results | [LEVEL] Intermediate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#29 | Stage 1 📖 Practice | Python | 📊 Level: Intermediate | 🌐 Coding5s.com
**Concept:** Introduction to Functions (def, basic return statements)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reusable blocks of Python code by creating custom functions using the def keyword and implementing basic return statements to output results. Topic details: Introduction to Functions (def, basic return statements)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Python | 📊 Level: Intermediate
**Topic:** Define reusable blocks of Python code by creating custom functions using the def keyword and implementing basic return statements to output results
---
 | [FOOTER RULE - STRICT] End your response with: '--- ⚡ *Coding5s Mentor System — Eliminating Epistemic Debt*' | </v>
      </c>
      <c r="M37" s="53">
        <v>0</v>
      </c>
      <c r="N37" s="104" t="str">
        <f t="shared" si="3"/>
        <v>[ROLE] Careless Python Developer | [TASK] Generate debugging challenges in Python | | [TOPIC] Define reusable blocks of Python code by creating custom functions using the def keyword and implementing basic return statements to output results | | [LEVEL] Intermediate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#29 | Stage 2 🐛 Debug | Python | 📊 Level: Intermediate | 🌐 Coding5s.com
Concept: Introduction to Functions (def, basic return statements)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reusable blocks of Python code by creating custom functions using the def keyword and implementing basic return statements to output results. Topic details: Introduction to Functions (def, basic return statements)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Python | 📊 Level: Intermediate
**Topic:** Define reusable blocks of Python code by creating custom functions using the def keyword and implementing basic return statements to output results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4" t="str">
        <f t="shared" si="5"/>
        <v>[ROLE] Tech Lead | [TASK] Assign incomplete Python script challenges | [TOPIC] Define reusable blocks of Python code by creating custom functions using the def keyword and implementing basic return statements to output results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#29 | Stage 3 🧩 Complete | Python | 📊 Level: Intermediate | 🌐 Coding5s.com
**Concept:** Introduction to Functions (def, basic return statements)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reusable blocks of Python code by creating custom functions using the def keyword and implementing basic return statements to output results.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reusable blocks of Python code by creating custom functions using the def keyword and implementing basic return statements to output results. Topic details: Introduction to Functions (def, basic return statements)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Python | 📊 Level: Intermediate
**Topic:** Define reusable blocks of Python code by creating custom functions using the def keyword and implementing basic return statements to output results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4" t="str">
        <f t="shared" si="7"/>
        <v>[ROLE] Tech Lead | [TASK] Provide intentionally messy but functional code for learning debugging and improvement | [TOPIC] Define reusable blocks of Python code by creating custom functions using the def keyword and implementing basic return statements to output results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#29 | Stage 4 🧹 Refactor | Python | 📊 Level: Intermediate | 🌐 Coding5s.com
**Concept:** Introduction to Functions (def, basic return statements)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Define reusable blocks of Python code by creating custom functions using the def keyword and implementing basic return statements to output results. Topic details: Introduction to Functions (def, basic return statements)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Python | 📊 Level: Intermediate
**Topic:** Define reusable blocks of Python code by creating custom functions using the def keyword and implementing basic return statements to output results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8" t="str">
        <f t="shared" si="9"/>
        <v>[ROLE] Tech Product Manager assigning a Python Jira Ticket | [TASK] Provide a guided implementation exercise with full solution for learning purposes | [TOPIC] Define reusable blocks of Python code by creating custom functions using the def keyword and implementing basic return statements to output results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#29 | Stage 5 | Python | 📊 Level: Intermediate | 🌐 Coding5s.com
**Concept:** Introduction to Functions (def, basic return statements)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reusable blocks of Python code by creating custom functions using the def keyword and implementing basic return statements to output results. Goal: Introduction to Functions (def, basic return statements)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Python | 📊 Level: Intermediate
**Topic:** Define reusable blocks of Python code by creating custom functions using the def keyword and implementing basic return statements to output results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1"/>
        <v/>
      </c>
      <c r="AA37" s="56" t="str">
        <f t="shared" si="12"/>
        <v/>
      </c>
      <c r="AB37" s="56" t="str">
        <f t="shared" si="13"/>
        <v/>
      </c>
      <c r="AC37" s="56" t="str">
        <f t="shared" si="14"/>
        <v/>
      </c>
      <c r="AD37" s="56" t="str">
        <f t="shared" si="15"/>
        <v/>
      </c>
      <c r="AE37" s="40"/>
      <c r="AF37" s="40"/>
      <c r="AG37" s="40"/>
      <c r="AH37" s="56" t="str">
        <f t="shared" si="16"/>
        <v/>
      </c>
      <c r="AI37" s="54"/>
      <c r="AJ37" s="54"/>
      <c r="AK37" s="54">
        <v>29</v>
      </c>
      <c r="AL37" s="54" t="s">
        <v>196</v>
      </c>
      <c r="AM37" s="54" t="s">
        <v>197</v>
      </c>
    </row>
    <row r="38" spans="1:39">
      <c r="A38" s="96">
        <v>8</v>
      </c>
      <c r="B38" s="45" t="str" cm="1">
        <f t="array" ref="B38">IF(H38="PROJECT", CHAR(10) &amp; "- " &amp; _xlfn.TEXTJOIN(CHAR(10) &amp; "- ", TRUE, _xlfn._xlws.FILTER($I$9:$I$1000, ($C$9:$C$1000=C38) * ($H$9:$H$1000="Topic"))), "")</f>
        <v/>
      </c>
      <c r="C38" s="45">
        <f t="shared" si="0"/>
        <v>5</v>
      </c>
      <c r="D38" s="57">
        <v>3</v>
      </c>
      <c r="E38" s="58" t="s">
        <v>49</v>
      </c>
      <c r="F38" s="59">
        <v>30</v>
      </c>
      <c r="G38" s="60" t="s">
        <v>219</v>
      </c>
      <c r="H38" s="60" t="s">
        <v>51</v>
      </c>
      <c r="I38" s="61" t="s">
        <v>220</v>
      </c>
      <c r="J38" s="62" t="s">
        <v>221</v>
      </c>
      <c r="K38" s="103" t="str">
        <f t="shared" si="1"/>
        <v xml:space="preserve">[ROLE] Friendly tutor specializing in Python | [TOPIC] Enhance Python loop iterations using tools like range() for numerical generation, enumerate() for index tracking, and zip() for parallel sequence iteration | [LEVEL] Intermediate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#30 | Stage 1 📖 Practice | Python | 📊 Level: Intermediate | 🌐 Coding5s.com
**Concept:** Advanced Iteration Tools (range(), enumerate(), zip())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Enhance Python loop iterations using tools like range() for numerical generation, enumerate() for index tracking, and zip() for parallel sequence iteration. Topic details: Advanced Iteration Tools (range(), enumerate(), zip())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Python | 📊 Level: Intermediate
**Topic:** Enhance Python loop iterations using tools like range() for numerical generation, enumerate() for index tracking, and zip() for parallel sequence iteration
---
 | [FOOTER RULE - STRICT] End your response with: '--- ⚡ *Coding5s Mentor System — Eliminating Epistemic Debt*' | </v>
      </c>
      <c r="M38" s="52">
        <v>0</v>
      </c>
      <c r="N38" s="104" t="str">
        <f t="shared" si="3"/>
        <v>[ROLE] Careless Python Developer | [TASK] Generate debugging challenges in Python | | [TOPIC] Enhance Python loop iterations using tools like range() for numerical generation, enumerate() for index tracking, and zip() for parallel sequence iteration | | [LEVEL] Intermediate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#30 | Stage 2 🐛 Debug | Python | 📊 Level: Intermediate | 🌐 Coding5s.com
Concept: Advanced Iteration Tools (range(), enumerate(), zip())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Enhance Python loop iterations using tools like range() for numerical generation, enumerate() for index tracking, and zip() for parallel sequence iteration. Topic details: Advanced Iteration Tools (range(), enumerate(), zip())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Python | 📊 Level: Intermediate
**Topic:** Enhance Python loop iterations using tools like range() for numerical generation, enumerate() for index tracking, and zip() for parallel sequence iteration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4" t="str">
        <f t="shared" si="5"/>
        <v>[ROLE] Tech Lead | [TASK] Assign incomplete Python script challenges | [TOPIC] Enhance Python loop iterations using tools like range() for numerical generation, enumerate() for index tracking, and zip() for parallel sequence iteration | [LEVEL] Intermediate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#30 | Stage 3 🧩 Complete | Python | 📊 Level: Intermediate | 🌐 Coding5s.com
**Concept:** Advanced Iteration Tools (range(), enumerate(), zip())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Enhance Python loop iterations using tools like range() for numerical generation, enumerate() for index tracking, and zip() for parallel sequence iteration.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Enhance Python loop iterations using tools like range() for numerical generation, enumerate() for index tracking, and zip() for parallel sequence iteration. Topic details: Advanced Iteration Tools (range(), enumerate(), zip())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Python | 📊 Level: Intermediate
**Topic:** Enhance Python loop iterations using tools like range() for numerical generation, enumerate() for index tracking, and zip() for parallel sequence iteration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4" t="str">
        <f t="shared" si="7"/>
        <v>[ROLE] Tech Lead | [TASK] Provide intentionally messy but functional code for learning debugging and improvement | [TOPIC] Enhance Python loop iterations using tools like range() for numerical generation, enumerate() for index tracking, and zip() for parallel sequence iteration | [LEVEL] Intermediate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#30 | Stage 4 🧹 Refactor | Python | 📊 Level: Intermediate | 🌐 Coding5s.com
**Concept:** Advanced Iteration Tools (range(), enumerate(), zip())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Enhance Python loop iterations using tools like range() for numerical generation, enumerate() for index tracking, and zip() for parallel sequence iteration. Topic details: Advanced Iteration Tools (range(), enumerate(), zip())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Python | 📊 Level: Intermediate
**Topic:** Enhance Python loop iterations using tools like range() for numerical generation, enumerate() for index tracking, and zip() for parallel sequence iteration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8" t="str">
        <f t="shared" si="9"/>
        <v>[ROLE] Tech Product Manager assigning a Python Jira Ticket | [TASK] Provide a guided implementation exercise with full solution for learning purposes | [TOPIC] Enhance Python loop iterations using tools like range() for numerical generation, enumerate() for index tracking, and zip() for parallel sequence iteration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#30 | Stage 5 | Python | 📊 Level: Intermediate | 🌐 Coding5s.com
**Concept:** Advanced Iteration Tools (range(), enumerate(), zip())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Enhance Python loop iterations using tools like range() for numerical generation, enumerate() for index tracking, and zip() for parallel sequence iteration. Goal: Advanced Iteration Tools (range(), enumerate(), zip())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Python | 📊 Level: Intermediate
**Topic:** Enhance Python loop iterations using tools like range() for numerical generation, enumerate() for index tracking, and zip() for parallel sequence iteration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1"/>
        <v/>
      </c>
      <c r="AA38" s="56" t="str">
        <f t="shared" si="12"/>
        <v/>
      </c>
      <c r="AB38" s="56" t="str">
        <f t="shared" si="13"/>
        <v/>
      </c>
      <c r="AC38" s="56" t="str">
        <f t="shared" si="14"/>
        <v/>
      </c>
      <c r="AD38" s="56" t="str">
        <f t="shared" si="15"/>
        <v/>
      </c>
      <c r="AE38" s="40"/>
      <c r="AF38" s="40"/>
      <c r="AG38" s="40"/>
      <c r="AH38" s="56" t="str">
        <f t="shared" si="16"/>
        <v/>
      </c>
      <c r="AI38" s="54"/>
      <c r="AJ38" s="54"/>
      <c r="AK38" s="54">
        <v>30</v>
      </c>
      <c r="AL38" s="54" t="s">
        <v>201</v>
      </c>
      <c r="AM38" s="54" t="s">
        <v>202</v>
      </c>
    </row>
    <row r="39" spans="1:39">
      <c r="A39" s="96">
        <v>8</v>
      </c>
      <c r="B39" s="45" t="str" cm="1">
        <f t="array" ref="B39">IF(H39="PROJECT", CHAR(10) &amp; "- " &amp; _xlfn.TEXTJOIN(CHAR(10) &amp; "- ", TRUE, _xlfn._xlws.FILTER($I$9:$I$1000, ($C$9:$C$1000=C39) * ($H$9:$H$1000="Topic"))), "")</f>
        <v/>
      </c>
      <c r="C39" s="45">
        <f t="shared" si="0"/>
        <v>5</v>
      </c>
      <c r="D39" s="46">
        <v>4</v>
      </c>
      <c r="E39" s="58" t="s">
        <v>49</v>
      </c>
      <c r="F39" s="48">
        <v>31</v>
      </c>
      <c r="G39" s="49" t="s">
        <v>219</v>
      </c>
      <c r="H39" s="49" t="s">
        <v>51</v>
      </c>
      <c r="I39" s="50" t="s">
        <v>222</v>
      </c>
      <c r="J39" s="51" t="s">
        <v>223</v>
      </c>
      <c r="K39" s="103" t="str">
        <f t="shared" si="1"/>
        <v xml:space="preserve">[ROLE] Friendly tutor specializing in Python | [TOPIC] Efficiently verify the presence or absence of elements within Python strings, lists, dictionaries, and sets using the in and not in membership operators | [LEVEL] Intermediate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#31 | Stage 1 📖 Practice | Python | 📊 Level: Intermediate | 🌐 Coding5s.com
**Concept:** Membership Operators (in, not in across all data structures)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Efficiently verify the presence or absence of elements within Python strings, lists, dictionaries, and sets using the in and not in membership operators. Topic details: Membership Operators (in, not in across all data structures)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Python | 📊 Level: Intermediate
**Topic:** Efficiently verify the presence or absence of elements within Python strings, lists, dictionaries, and sets using the in and not in membership operators
---
 | [FOOTER RULE - STRICT] End your response with: '--- ⚡ *Coding5s Mentor System — Eliminating Epistemic Debt*' | </v>
      </c>
      <c r="M39" s="53">
        <v>0</v>
      </c>
      <c r="N39" s="104" t="str">
        <f t="shared" si="3"/>
        <v>[ROLE] Careless Python Developer | [TASK] Generate debugging challenges in Python | | [TOPIC] Efficiently verify the presence or absence of elements within Python strings, lists, dictionaries, and sets using the in and not in membership operators | | [LEVEL] Intermediate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#31 | Stage 2 🐛 Debug | Python | 📊 Level: Intermediate | 🌐 Coding5s.com
Concept: Membership Operators (in, not in across all data structures)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Efficiently verify the presence or absence of elements within Python strings, lists, dictionaries, and sets using the in and not in membership operators. Topic details: Membership Operators (in, not in across all data structures)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Python | 📊 Level: Intermediate
**Topic:** Efficiently verify the presence or absence of elements within Python strings, lists, dictionaries, and sets using the in and not in membership operators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4" t="str">
        <f t="shared" si="5"/>
        <v>[ROLE] Tech Lead | [TASK] Assign incomplete Python script challenges | [TOPIC] Efficiently verify the presence or absence of elements within Python strings, lists, dictionaries, and sets using the in and not in membership operators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#31 | Stage 3 🧩 Complete | Python | 📊 Level: Intermediate | 🌐 Coding5s.com
**Concept:** Membership Operators (in, not in across all data structures)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Efficiently verify the presence or absence of elements within Python strings, lists, dictionaries, and sets using the in and not in membership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Efficiently verify the presence or absence of elements within Python strings, lists, dictionaries, and sets using the in and not in membership operators. Topic details: Membership Operators (in, not in across all data structures)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Python | 📊 Level: Intermediate
**Topic:** Efficiently verify the presence or absence of elements within Python strings, lists, dictionaries, and sets using the in and not in membership operators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4" t="str">
        <f t="shared" si="7"/>
        <v>[ROLE] Tech Lead | [TASK] Provide intentionally messy but functional code for learning debugging and improvement | [TOPIC] Efficiently verify the presence or absence of elements within Python strings, lists, dictionaries, and sets using the in and not in membership operators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#31 | Stage 4 🧹 Refactor | Python | 📊 Level: Intermediate | 🌐 Coding5s.com
**Concept:** Membership Operators (in, not in across all data structures)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Efficiently verify the presence or absence of elements within Python strings, lists, dictionaries, and sets using the in and not in membership operators. Topic details: Membership Operators (in, not in across all data structures)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Python | 📊 Level: Intermediate
**Topic:** Efficiently verify the presence or absence of elements within Python strings, lists, dictionaries, and sets using the in and not in membership operators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8" t="str">
        <f t="shared" si="9"/>
        <v>[ROLE] Tech Product Manager assigning a Python Jira Ticket | [TASK] Provide a guided implementation exercise with full solution for learning purposes | [TOPIC] Efficiently verify the presence or absence of elements within Python strings, lists, dictionaries, and sets using the in and not in membership operators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#31 | Stage 5 | Python | 📊 Level: Intermediate | 🌐 Coding5s.com
**Concept:** Membership Operators (in, not in across all data structures)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Efficiently verify the presence or absence of elements within Python strings, lists, dictionaries, and sets using the in and not in membership operators. Goal: Membership Operators (in, not in across all data structures)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Python | 📊 Level: Intermediate
**Topic:** Efficiently verify the presence or absence of elements within Python strings, lists, dictionaries, and sets using the in and not in membership operators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1"/>
        <v/>
      </c>
      <c r="AA39" s="56" t="str">
        <f t="shared" si="12"/>
        <v/>
      </c>
      <c r="AB39" s="56" t="str">
        <f t="shared" si="13"/>
        <v/>
      </c>
      <c r="AC39" s="56" t="str">
        <f t="shared" si="14"/>
        <v/>
      </c>
      <c r="AD39" s="56" t="str">
        <f t="shared" si="15"/>
        <v/>
      </c>
      <c r="AE39" s="40"/>
      <c r="AF39" s="40"/>
      <c r="AG39" s="40"/>
      <c r="AH39" s="56" t="str">
        <f t="shared" si="16"/>
        <v/>
      </c>
      <c r="AI39" s="54"/>
      <c r="AJ39" s="54"/>
      <c r="AK39" s="54">
        <v>31</v>
      </c>
      <c r="AL39" s="54" t="s">
        <v>54</v>
      </c>
      <c r="AM39" s="54" t="s">
        <v>55</v>
      </c>
    </row>
    <row r="40" spans="1:39">
      <c r="A40" s="96" t="s">
        <v>90</v>
      </c>
      <c r="B40" s="45" t="str" cm="1">
        <f t="array" ref="B40">IF(H40="PROJECT", CHAR(10) &amp; "- " &amp; _xlfn.TEXTJOIN(CHAR(10) &amp; "- ", TRUE, _xlfn._xlws.FILTER($I$9:$I$1000, ($C$9:$C$1000=C40) * ($H$9:$H$1000="Topic"))), "")</f>
        <v/>
      </c>
      <c r="C40" s="45">
        <f t="shared" si="0"/>
        <v>5</v>
      </c>
      <c r="D40" s="57">
        <v>0</v>
      </c>
      <c r="E40" s="58" t="s">
        <v>49</v>
      </c>
      <c r="F40" s="59">
        <v>32</v>
      </c>
      <c r="G40" s="60" t="s">
        <v>219</v>
      </c>
      <c r="H40" s="60" t="s">
        <v>51</v>
      </c>
      <c r="I40" s="61" t="s">
        <v>224</v>
      </c>
      <c r="J40" s="62" t="s">
        <v>225</v>
      </c>
      <c r="K40" s="103" t="str">
        <f t="shared" si="1"/>
        <v xml:space="preserve">[ROLE] Friendly tutor specializing in Python | [TOPIC] Generate and filter Python lists concisely by implementing list comprehensions with basic syntax and inline conditional statements | [LEVEL] Intermediate | [COUNT] 0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N/A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#32 | Stage 1 📖 Practice | Python | 📊 Level: Intermediate | 🌐 Coding5s.com
**Concept:** List Comprehensions (Basic syntax &amp; conditional filtering)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0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and filter Python lists concisely by implementing list comprehensions with basic syntax and inline conditional statements. Topic details: List Comprehensions (Basic syntax &amp; conditional filtering)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Python | 📊 Level: Intermediate
**Topic:** Generate and filter Python lists concisely by implementing list comprehensions with basic syntax and inline conditional statements
---
 | [FOOTER RULE - STRICT] End your response with: '--- ⚡ *Coding5s Mentor System — Eliminating Epistemic Debt*' | </v>
      </c>
      <c r="M40" s="52">
        <v>0</v>
      </c>
      <c r="N40" s="104" t="str">
        <f t="shared" si="3"/>
        <v>[ROLE] Careless Python Developer | [TASK] Generate debugging challenges in Python | | [TOPIC] Generate and filter Python lists concisely by implementing list comprehensions with basic syntax and inline conditional statements | | [LEVEL] Intermediate | | [COUNT] 0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#32 | Stage 2 🐛 Debug | Python | 📊 Level: Intermediate | 🌐 Coding5s.com
Concept: List Comprehensions (Basic syntax &amp; conditional filtering)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0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and filter Python lists concisely by implementing list comprehensions with basic syntax and inline conditional statements. Topic details: List Comprehensions (Basic syntax &amp; conditional filtering)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Python | 📊 Level: Intermediate
**Topic:** Generate and filter Python lists concisely by implementing list comprehensions with basic syntax and inline conditional statements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4" t="str">
        <f t="shared" si="5"/>
        <v>[ROLE] Tech Lead | [TASK] Assign incomplete Python script challenges | [TOPIC] Generate and filter Python lists concisely by implementing list comprehensions with basic syntax and inline conditional statements | [LEVEL] Intermediate | [COUNT] 0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#32 | Stage 3 🧩 Complete | Python | 📊 Level: Intermediate | 🌐 Coding5s.com
**Concept:** List Comprehensions (Basic syntax &amp; conditional filtering)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0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and filter Python lists concisely by implementing list comprehensions with basic syntax and inline conditional statements.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and filter Python lists concisely by implementing list comprehensions with basic syntax and inline conditional statements. Topic details: List Comprehensions (Basic syntax &amp; conditional filtering)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Python | 📊 Level: Intermediate
**Topic:** Generate and filter Python lists concisely by implementing list comprehensions with basic syntax and inline conditional statements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4" t="str">
        <f t="shared" si="7"/>
        <v>[ROLE] Tech Lead | [TASK] Provide intentionally messy but functional code for learning debugging and improvement | [TOPIC] Generate and filter Python lists concisely by implementing list comprehensions with basic syntax and inline conditional statements | [LEVEL] Intermediate | [COUNT] 0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#32 | Stage 4 🧹 Refactor | Python | 📊 Level: Intermediate | 🌐 Coding5s.com
**Concept:** List Comprehensions (Basic syntax &amp; conditional filtering)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0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Generate and filter Python lists concisely by implementing list comprehensions with basic syntax and inline conditional statements. Topic details: List Comprehensions (Basic syntax &amp; conditional filtering)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Python | 📊 Level: Intermediate
**Topic:** Generate and filter Python lists concisely by implementing list comprehensions with basic syntax and inline conditional statements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8" t="str">
        <f t="shared" si="9"/>
        <v>[ROLE] Tech Product Manager assigning a Python Jira Ticket | [TASK] Provide a guided implementation exercise with full solution for learning purposes | [TOPIC] Generate and filter Python lists concisely by implementing list comprehensions with basic syntax and inline conditional statements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#32 | Stage 5 | Python | 📊 Level: Intermediate | 🌐 Coding5s.com
**Concept:** List Comprehensions (Basic syntax &amp; conditional filtering)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and filter Python lists concisely by implementing list comprehensions with basic syntax and inline conditional statements. Goal: List Comprehensions (Basic syntax &amp; conditional filtering)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Python | 📊 Level: Intermediate
**Topic:** Generate and filter Python lists concisely by implementing list comprehensions with basic syntax and inline conditional statements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1"/>
        <v/>
      </c>
      <c r="AA40" s="56" t="str">
        <f t="shared" si="12"/>
        <v/>
      </c>
      <c r="AB40" s="56" t="str">
        <f t="shared" si="13"/>
        <v/>
      </c>
      <c r="AC40" s="56" t="str">
        <f t="shared" si="14"/>
        <v/>
      </c>
      <c r="AD40" s="56" t="str">
        <f t="shared" si="15"/>
        <v/>
      </c>
      <c r="AE40" s="40"/>
      <c r="AF40" s="40"/>
      <c r="AG40" s="40"/>
      <c r="AH40" s="56" t="str">
        <f t="shared" si="16"/>
        <v/>
      </c>
      <c r="AI40" s="54"/>
      <c r="AJ40" s="54"/>
      <c r="AK40" s="54">
        <v>32</v>
      </c>
      <c r="AL40" s="54" t="s">
        <v>62</v>
      </c>
      <c r="AM40" s="54" t="s">
        <v>63</v>
      </c>
    </row>
    <row r="41" spans="1:39">
      <c r="A41" s="96">
        <v>10</v>
      </c>
      <c r="B41" s="45" t="str" cm="1">
        <f t="array" ref="B41">IF(H41="PROJECT", CHAR(10) &amp; "- " &amp; _xlfn.TEXTJOIN(CHAR(10) &amp; "- ", TRUE, _xlfn._xlws.FILTER($I$9:$I$1000, ($C$9:$C$1000=C41) * ($H$9:$H$1000="Topic"))), "")</f>
        <v xml:space="preserve">
- Automate repetitive tasks in Python by using for loops to sequentially iterate through elements in strings, lists, and tuples
- Execute code repeatedly based on a condition in Python using while loops, and manage loop execution flow using break, continue, and pass statements
- Optimize Python conditional loops and statements by using the walrus operator (:=) to assign variables and evaluate expressions simultaneously
- Define reusable blocks of Python code by creating custom functions using the def keyword and implementing basic return statements to output results
- Enhance Python loop iterations using tools like range() for numerical generation, enumerate() for index tracking, and zip() for parallel sequence iteration
- Efficiently verify the presence or absence of elements within Python strings, lists, dictionaries, and sets using the in and not in membership operators
- Generate and filter Python lists concisely by implementing list comprehensions with basic syntax and inline conditional statements</v>
      </c>
      <c r="C41" s="45">
        <f t="shared" si="0"/>
        <v>5</v>
      </c>
      <c r="D41" s="46">
        <v>4</v>
      </c>
      <c r="E41" s="58" t="s">
        <v>49</v>
      </c>
      <c r="F41" s="48">
        <v>33</v>
      </c>
      <c r="G41" s="49" t="s">
        <v>219</v>
      </c>
      <c r="H41" s="49" t="s">
        <v>91</v>
      </c>
      <c r="I41" s="50" t="s">
        <v>226</v>
      </c>
      <c r="J41" s="51" t="s">
        <v>227</v>
      </c>
      <c r="K41" s="103" t="str">
        <f t="shared" si="1"/>
        <v>[TASK] Teach through a practical Python -  project following the micro-learning methodology, acting as a supportive tutor, creating a project about  Build an automated Python text and data cleaner that takes raw, messy text input, processes it using loops, conditionals, and list comprehensions to strip invalid characters, and outputs a sanitized data set | [TOPICS USED] 
- Automate repetitive tasks in Python by using for loops to sequentially iterate through elements in strings, lists, and tuples
- Execute code repeatedly based on a condition in Python using while loops, and manage loop execution flow using break, continue, and pass statements
- Optimize Python conditional loops and statements by using the walrus operator (:=) to assign variables and evaluate expressions simultaneously
- Define reusable blocks of Python code by creating custom functions using the def keyword and implementing basic return statements to output results
- Enhance Python loop iterations using tools like range() for numerical generation, enumerate() for index tracking, and zip() for parallel sequence iteration
- Efficiently verify the presence or absence of elements within Python strings, lists, dictionaries, and sets using the in and not in membership operators
- Generate and filter Python lists concisely by implementing list comprehensions with basic syntax and inline conditional statements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30–60 lines (STRICT) - Multi-step flow - NO classes  | [FUNCTION RULE] MUST use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#33 | Stage 1 | Python | 📊 Level: Intermediate | 🌐 Coding5s.com
**Project:** Automated Text &amp; Data Cleaner (Loops, Comprehensions, Conditionals)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1"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automated Python text and data cleaner that takes raw, messy text input, processes it using loops, conditionals, and list comprehensions to strip invalid characters, and outputs a sanitized data set. Topics applied in this project: 
- Automate repetitive tasks in Python by using for loops to sequentially iterate through elements in strings, lists, and tuples
- Execute code repeatedly based on a condition in Python using while loops, and manage loop execution flow using break, continue, and pass statements
- Optimize Python conditional loops and statements by using the walrus operator (:=) to assign variables and evaluate expressions simultaneously
- Define reusable blocks of Python code by creating custom functions using the def keyword and implementing basic return statements to output results
- Enhance Python loop iterations using tools like range() for numerical generation, enumerate() for index tracking, and zip() for parallel sequence iteration
- Efficiently verify the presence or absence of elements within Python strings, lists, dictionaries, and sets using the in and not in membership operators
- Generate and filter Python lists concisely by implementing list comprehensions with basic syntax and inline conditional statements. Project objective: Automated Text &amp; Data Cleaner (Loops, Comprehensions, Conditionals)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#33 | Practice | Python | 📊 Level: Intermediate
**Project:** Build an automated Python text and data cleaner that takes raw, messy text input, processes it using loops, conditionals, and list comprehensions to strip invalid characters, and outputs a sanitized data set
---
 | [FOOTER RULE - STRICT] End your response with: '--- ⚡ *Coding5s Mentor System — Eliminating Epistemic Debt*' | </v>
      </c>
      <c r="M41" s="53">
        <v>0</v>
      </c>
      <c r="N41" s="104" t="str">
        <f t="shared" si="3"/>
        <v>[ROLE] Careless Python Developer | [TASK] Generate debugging project in Python | [PROJECT] Build an automated Python text and data cleaner that takes raw, messy text input, processes it using loops, conditionals, and list comprehensions to strip invalid characters, and outputs a sanitized data set | [TOPICS USED] 
- Automate repetitive tasks in Python by using for loops to sequentially iterate through elements in strings, lists, and tuples
- Execute code repeatedly based on a condition in Python using while loops, and manage loop execution flow using break, continue, and pass statements
- Optimize Python conditional loops and statements by using the walrus operator (:=) to assign variables and evaluate expressions simultaneously
- Define reusable blocks of Python code by creating custom functions using the def keyword and implementing basic return statements to output results
- Enhance Python loop iterations using tools like range() for numerical generation, enumerate() for index tracking, and zip() for parallel sequence iteration
- Efficiently verify the presence or absence of elements within Python strings, lists, dictionaries, and sets using the in and not in membership operators
- Generate and filter Python lists concisely by implementing list comprehensions with basic syntax and inline conditional statements | [LEVEL] Intermediate | [OUTPUT] Only header, dataset summary or statement (if any), email intro, objective, expected output, broken code, and footer | [HEADER RULE - STRICT] You MUST start your entire response EXACTLY with this markdown block (do not print anything before it):
### 🚀 Project #33 | Stage 2 | Python | 📊 Level: Intermediate | 🌐 Coding5s.com
Project: Automated Text &amp; Data Cleaner (Loops, Comprehensions, Conditionals)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1"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automated Python text and data cleaner that takes raw, messy text input, processes it using loops, conditionals, and list comprehensions to strip invalid characters, and outputs a sanitized data set. Topics involved: 
- Automate repetitive tasks in Python by using for loops to sequentially iterate through elements in strings, lists, and tuples
- Execute code repeatedly based on a condition in Python using while loops, and manage loop execution flow using break, continue, and pass statements
- Optimize Python conditional loops and statements by using the walrus operator (:=) to assign variables and evaluate expressions simultaneously
- Define reusable blocks of Python code by creating custom functions using the def keyword and implementing basic return statements to output results
- Enhance Python loop iterations using tools like range() for numerical generation, enumerate() for index tracking, and zip() for parallel sequence iteration
- Efficiently verify the presence or absence of elements within Python strings, lists, dictionaries, and sets using the in and not in membership operators
- Generate and filter Python lists concisely by implementing list comprehensions with basic syntax and inline conditional statements. Project objective: Automated Text &amp; Data Cleaner (Loops, Comprehensions, Conditionals)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#33 | Debug | Python | 📊 Level: Intermediate
**Project:** Build an automated Python text and data cleaner that takes raw, messy text input, processes it using loops, conditionals, and list comprehensions to strip invalid characters, and outputs a sanitized data set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4" t="str">
        <f t="shared" si="5"/>
        <v>[ROLE] Tech Lead | [TASK] Assign incomplete project script | [PROJECT] Build an automated Python text and data cleaner that takes raw, messy text input, processes it using loops, conditionals, and list comprehensions to strip invalid characters, and outputs a sanitized data set | [TOPICS USED] 
- Automate repetitive tasks in Python by using for loops to sequentially iterate through elements in strings, lists, and tuples
- Execute code repeatedly based on a condition in Python using while loops, and manage loop execution flow using break, continue, and pass statements
- Optimize Python conditional loops and statements by using the walrus operator (:=) to assign variables and evaluate expressions simultaneously
- Define reusable blocks of Python code by creating custom functions using the def keyword and implementing basic return statements to output results
- Enhance Python loop iterations using tools like range() for numerical generation, enumerate() for index tracking, and zip() for parallel sequence iteration
- Efficiently verify the presence or absence of elements within Python strings, lists, dictionaries, and sets using the in and not in membership operators
- Generate and filter Python lists concisely by implementing list comprehensions with basic syntax and inline conditional statements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#33 | Stage 3 | Python | 📊 Level: Intermediate | 🌐 Coding5s.com
**Project:** Automated Text &amp; Data Cleaner (Loops, Comprehensions, Conditionals)
---
 | [CODE CONSTRAINTS] MUST be between 30–60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1"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automated Python text and data cleaner that takes raw, messy text input, processes it using loops, conditionals, and list comprehensions to strip invalid characters, and outputs a sanitized data set. Topics involved: 
- Automate repetitive tasks in Python by using for loops to sequentially iterate through elements in strings, lists, and tuples
- Execute code repeatedly based on a condition in Python using while loops, and manage loop execution flow using break, continue, and pass statements
- Optimize Python conditional loops and statements by using the walrus operator (:=) to assign variables and evaluate expressions simultaneously
- Define reusable blocks of Python code by creating custom functions using the def keyword and implementing basic return statements to output results
- Enhance Python loop iterations using tools like range() for numerical generation, enumerate() for index tracking, and zip() for parallel sequence iteration
- Efficiently verify the presence or absence of elements within Python strings, lists, dictionaries, and sets using the in and not in membership operators
- Generate and filter Python lists concisely by implementing list comprehensions with basic syntax and inline conditional statements. Project objective: Automated Text &amp; Data Cleaner (Loops, Comprehensions, Conditionals)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#33 | Complete | Python | 📊 Level: Intermediate
**Project:** Build an automated Python text and data cleaner that takes raw, messy text input, processes it using loops, conditionals, and list comprehensions to strip invalid characters, and outputs a sanitized data set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4" t="str">
        <f t="shared" si="7"/>
        <v>[ROLE] Tech Lead | [TASK] Provide a messy but functional project for refactoring | [PROJECT] Build an automated Python text and data cleaner that takes raw, messy text input, processes it using loops, conditionals, and list comprehensions to strip invalid characters, and outputs a sanitized data set | [TOPICS USED] 
- Automate repetitive tasks in Python by using for loops to sequentially iterate through elements in strings, lists, and tuples
- Execute code repeatedly based on a condition in Python using while loops, and manage loop execution flow using break, continue, and pass statements
- Optimize Python conditional loops and statements by using the walrus operator (:=) to assign variables and evaluate expressions simultaneously
- Define reusable blocks of Python code by creating custom functions using the def keyword and implementing basic return statements to output results
- Enhance Python loop iterations using tools like range() for numerical generation, enumerate() for index tracking, and zip() for parallel sequence iteration
- Efficiently verify the presence or absence of elements within Python strings, lists, dictionaries, and sets using the in and not in membership operators
- Generate and filter Python lists concisely by implementing list comprehensions with basic syntax and inline conditional statements | [LEVEL] Intermediate | [PERSONA RULE] Act as a Tech Lead. A junior wrote this working but messy code. Tone: professional but exhausted | [HEADER RULE - STRICT] You MUST start your entire response EXACTLY with this markdown block (do not print anything before it):
### 🚀 Project #33 | Stage 4 | Python | 📊 Level: Intermediate | 🌐 Coding5s.com
**Project:** Automated Text &amp; Data Cleaner (Loops, Comprehensions, Conditionals)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Functions optional.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1"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an automated Python text and data cleaner that takes raw, messy text input, processes it using loops, conditionals, and list comprehensions to strip invalid characters, and outputs a sanitized data set. Topics involved: 
- Automate repetitive tasks in Python by using for loops to sequentially iterate through elements in strings, lists, and tuples
- Execute code repeatedly based on a condition in Python using while loops, and manage loop execution flow using break, continue, and pass statements
- Optimize Python conditional loops and statements by using the walrus operator (:=) to assign variables and evaluate expressions simultaneously
- Define reusable blocks of Python code by creating custom functions using the def keyword and implementing basic return statements to output results
- Enhance Python loop iterations using tools like range() for numerical generation, enumerate() for index tracking, and zip() for parallel sequence iteration
- Efficiently verify the presence or absence of elements within Python strings, lists, dictionaries, and sets using the in and not in membership operators
- Generate and filter Python lists concisely by implementing list comprehensions with basic syntax and inline conditional statements. Project objective: Automated Text &amp; Data Cleaner (Loops, Comprehensions, Conditionals)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#33 | Refactor | Python | 📊 Level: Intermediate
**Project:** Build an automated Python text and data cleaner that takes raw, messy text input, processes it using loops, conditionals, and list comprehensions to strip invalid characters, and outputs a sanitized data set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8" t="str">
        <f t="shared" si="9"/>
        <v>[ROLE] Tech Product Manager assigning a Python Jira Ticket | [TASK] Provide a guided project implementation with full solution | [PROJECT] Build an automated Python text and data cleaner that takes raw, messy text input, processes it using loops, conditionals, and list comprehensions to strip invalid characters, and outputs a sanitized data set | [TOPICS USED] 
- Automate repetitive tasks in Python by using for loops to sequentially iterate through elements in strings, lists, and tuples
- Execute code repeatedly based on a condition in Python using while loops, and manage loop execution flow using break, continue, and pass statements
- Optimize Python conditional loops and statements by using the walrus operator (:=) to assign variables and evaluate expressions simultaneously
- Define reusable blocks of Python code by creating custom functions using the def keyword and implementing basic return statements to output results
- Enhance Python loop iterations using tools like range() for numerical generation, enumerate() for index tracking, and zip() for parallel sequence iteration
- Efficiently verify the presence or absence of elements within Python strings, lists, dictionaries, and sets using the in and not in membership operators
- Generate and filter Python lists concisely by implementing list comprehensions with basic syntax and inline conditional statements | [LEVEL] Intermediate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#33 | Stage 5 | Python | 📊 Level: Intermediate | 🌐 Coding5s.com
**Project:** Automated Text &amp; Data Cleaner (Loops, Comprehensions, Conditionals)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1"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automated Python text and data cleaner that takes raw, messy text input, processes it using loops, conditionals, and list comprehensions to strip invalid characters, and outputs a sanitized data set. Topics integrated: 
- Automate repetitive tasks in Python by using for loops to sequentially iterate through elements in strings, lists, and tuples
- Execute code repeatedly based on a condition in Python using while loops, and manage loop execution flow using break, continue, and pass statements
- Optimize Python conditional loops and statements by using the walrus operator (:=) to assign variables and evaluate expressions simultaneously
- Define reusable blocks of Python code by creating custom functions using the def keyword and implementing basic return statements to output results
- Enhance Python loop iterations using tools like range() for numerical generation, enumerate() for index tracking, and zip() for parallel sequence iteration
- Efficiently verify the presence or absence of elements within Python strings, lists, dictionaries, and sets using the in and not in membership operators
- Generate and filter Python lists concisely by implementing list comprehensions with basic syntax and inline conditional statements. Business Goal: Automated Text &amp; Data Cleaner (Loops, Comprehensions, Conditionals)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#33 | Extend | Python | 📊 Level: Intermediate
**Project:** Build an automated Python text and data cleaner that takes raw, messy text input, processes it using loops, conditionals, and list comprehensions to strip invalid characters, and outputs a sanitized data set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1"/>
        <v>[TASK] Teach through a practical Python -  project following the micro-learning methodology, acting as a supportive tutor, creating a project about  Build an automated Python text and data cleaner that takes raw, messy text input, processes it using loops, conditionals, and list comprehensions to strip invalid characters, and outputs a sanitized data set | [TOPICS USED] 
- Automate repetitive tasks in Python by using for loops to sequentially iterate through elements in strings, lists, and tuples
- Execute code repeatedly based on a condition in Python using while loops, and manage loop execution flow using break, continue, and pass statements
- Optimize Python conditional loops and statements by using the walrus operator (:=) to assign variables and evaluate expressions simultaneously
- Define reusable blocks of Python code by creating custom functions using the def keyword and implementing basic return statements to output results
- Enhance Python loop iterations using tools like range() for numerical generation, enumerate() for index tracking, and zip() for parallel sequence iteration
- Efficiently verify the presence or absence of elements within Python strings, lists, dictionaries, and sets using the in and not in membership operators
- Generate and filter Python lists concisely by implementing list comprehensions with basic syntax and inline conditional statements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30–60 lines (STRICT) - Multi-step flow - NO classes  | [FUNCTION RULE] MUST use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#33 | Stage 1 | Python | 📊 Level: Intermediate | 🌐 Coding5s.com
**Project:** Automated Text &amp; Data Cleaner (Loops, Comprehensions, Conditionals)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1" s="56" t="str">
        <f t="shared" si="12"/>
        <v>[ROLE] Careless Python Developer | [TASK] Generate debugging project in Python | [PROJECT] Build an automated Python text and data cleaner that takes raw, messy text input, processes it using loops, conditionals, and list comprehensions to strip invalid characters, and outputs a sanitized data set | [TOPICS USED] 
- Automate repetitive tasks in Python by using for loops to sequentially iterate through elements in strings, lists, and tuples
- Execute code repeatedly based on a condition in Python using while loops, and manage loop execution flow using break, continue, and pass statements
- Optimize Python conditional loops and statements by using the walrus operator (:=) to assign variables and evaluate expressions simultaneously
- Define reusable blocks of Python code by creating custom functions using the def keyword and implementing basic return statements to output results
- Enhance Python loop iterations using tools like range() for numerical generation, enumerate() for index tracking, and zip() for parallel sequence iteration
- Efficiently verify the presence or absence of elements within Python strings, lists, dictionaries, and sets using the in and not in membership operators
- Generate and filter Python lists concisely by implementing list comprehensions with basic syntax and inline conditional statements | [LEVEL] Intermediate | [OUTPUT] Only header, dataset summary or statement (if any), email intro, objective, expected output, broken code, and footer | [HEADER RULE - STRICT] You MUST start your entire response EXACTLY with this markdown block (do not print anything before it):
### 🚀 Project #33 | Stage 2 | Python | 📊 Level: Intermediate | 🌐 Coding5s.com
Project: Automated Text &amp; Data Cleaner (Loops, Comprehensions, Conditionals)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1" s="56" t="str">
        <f t="shared" si="13"/>
        <v>[ROLE] Tech Lead | [TASK] Assign incomplete project script | [PROJECT] Build an automated Python text and data cleaner that takes raw, messy text input, processes it using loops, conditionals, and list comprehensions to strip invalid characters, and outputs a sanitized data set | [TOPICS USED] 
- Automate repetitive tasks in Python by using for loops to sequentially iterate through elements in strings, lists, and tuples
- Execute code repeatedly based on a condition in Python using while loops, and manage loop execution flow using break, continue, and pass statements
- Optimize Python conditional loops and statements by using the walrus operator (:=) to assign variables and evaluate expressions simultaneously
- Define reusable blocks of Python code by creating custom functions using the def keyword and implementing basic return statements to output results
- Enhance Python loop iterations using tools like range() for numerical generation, enumerate() for index tracking, and zip() for parallel sequence iteration
- Efficiently verify the presence or absence of elements within Python strings, lists, dictionaries, and sets using the in and not in membership operators
- Generate and filter Python lists concisely by implementing list comprehensions with basic syntax and inline conditional statements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#33 | Stage 3 | Python | 📊 Level: Intermediate | 🌐 Coding5s.com
**Project:** Automated Text &amp; Data Cleaner (Loops, Comprehensions, Conditionals)
---
 | [CODE CONSTRAINTS] MUST be between 30–60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1" s="56" t="str">
        <f t="shared" si="14"/>
        <v>[ROLE] Tech Lead | [TASK] Provide a messy but functional project for refactoring | [PROJECT] Build an automated Python text and data cleaner that takes raw, messy text input, processes it using loops, conditionals, and list comprehensions to strip invalid characters, and outputs a sanitized data set | [TOPICS USED] 
- Automate repetitive tasks in Python by using for loops to sequentially iterate through elements in strings, lists, and tuples
- Execute code repeatedly based on a condition in Python using while loops, and manage loop execution flow using break, continue, and pass statements
- Optimize Python conditional loops and statements by using the walrus operator (:=) to assign variables and evaluate expressions simultaneously
- Define reusable blocks of Python code by creating custom functions using the def keyword and implementing basic return statements to output results
- Enhance Python loop iterations using tools like range() for numerical generation, enumerate() for index tracking, and zip() for parallel sequence iteration
- Efficiently verify the presence or absence of elements within Python strings, lists, dictionaries, and sets using the in and not in membership operators
- Generate and filter Python lists concisely by implementing list comprehensions with basic syntax and inline conditional statements | [LEVEL] Intermediate | [PERSONA RULE] Act as a Tech Lead. A junior wrote this working but messy code. Tone: professional but exhausted | [HEADER RULE - STRICT] You MUST start your entire response EXACTLY with this markdown block (do not print anything before it):
### 🚀 Project #33 | Stage 4 | Python | 📊 Level: Intermediate | 🌐 Coding5s.com
**Project:** Automated Text &amp; Data Cleaner (Loops, Comprehensions, Conditionals)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Functions optional.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1" s="56" t="str">
        <f t="shared" si="15"/>
        <v>[ROLE] Tech Product Manager assigning a Python Jira Ticket | [TASK] Provide a guided project implementation with full solution | [PROJECT] Build an automated Python text and data cleaner that takes raw, messy text input, processes it using loops, conditionals, and list comprehensions to strip invalid characters, and outputs a sanitized data set | [TOPICS USED] 
- Automate repetitive tasks in Python by using for loops to sequentially iterate through elements in strings, lists, and tuples
- Execute code repeatedly based on a condition in Python using while loops, and manage loop execution flow using break, continue, and pass statements
- Optimize Python conditional loops and statements by using the walrus operator (:=) to assign variables and evaluate expressions simultaneously
- Define reusable blocks of Python code by creating custom functions using the def keyword and implementing basic return statements to output results
- Enhance Python loop iterations using tools like range() for numerical generation, enumerate() for index tracking, and zip() for parallel sequence iteration
- Efficiently verify the presence or absence of elements within Python strings, lists, dictionaries, and sets using the in and not in membership operators
- Generate and filter Python lists concisely by implementing list comprehensions with basic syntax and inline conditional statements | [LEVEL] Intermediate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#33 | Stage 5 | Python | 📊 Level: Intermediate | 🌐 Coding5s.com
**Project:** Automated Text &amp; Data Cleaner (Loops, Comprehensions, Conditionals)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1" s="40"/>
      <c r="AF41" s="40"/>
      <c r="AG41" s="40"/>
      <c r="AH41" s="56" t="str">
        <f t="shared" si="16"/>
        <v/>
      </c>
      <c r="AI41" s="54"/>
      <c r="AJ41" s="54"/>
      <c r="AK41" s="54">
        <v>33</v>
      </c>
      <c r="AL41" s="54" t="s">
        <v>69</v>
      </c>
      <c r="AM41" s="54" t="s">
        <v>70</v>
      </c>
    </row>
    <row r="42" spans="1:39">
      <c r="A42" s="96">
        <v>10</v>
      </c>
      <c r="B42" s="45" t="str" cm="1">
        <f t="array" ref="B42">IF(H42="PROJECT", CHAR(10) &amp; "- " &amp; _xlfn.TEXTJOIN(CHAR(10) &amp; "- ", TRUE, _xlfn._xlws.FILTER($I$9:$I$1000, ($C$9:$C$1000=C42) * ($H$9:$H$1000="Topic"))), "")</f>
        <v/>
      </c>
      <c r="C42" s="45">
        <f t="shared" si="0"/>
        <v>6</v>
      </c>
      <c r="D42" s="57">
        <v>3</v>
      </c>
      <c r="E42" s="58" t="s">
        <v>49</v>
      </c>
      <c r="F42" s="59">
        <v>34</v>
      </c>
      <c r="G42" s="60" t="s">
        <v>219</v>
      </c>
      <c r="H42" s="60" t="s">
        <v>51</v>
      </c>
      <c r="I42" s="61" t="s">
        <v>228</v>
      </c>
      <c r="J42" s="62" t="s">
        <v>229</v>
      </c>
      <c r="K42" s="103" t="str">
        <f t="shared" si="1"/>
        <v xml:space="preserve">[ROLE] Friendly tutor specializing in Python | [TOPIC] Construct Python dictionaries and sets dynamically by writing comprehensions that apply syntax transformations and conditional filtering to iterables | [LEVEL] Intermediate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#34 | Stage 1 📖 Practice | Python | 📊 Level: Intermediate | 🌐 Coding5s.com
**Concept:** Dictionary &amp; Set Comprehensions (Syntax &amp; filtering)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2"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Python dictionaries and sets dynamically by writing comprehensions that apply syntax transformations and conditional filtering to iterables. Topic details: Dictionary &amp; Set Comprehensions (Syntax &amp; filtering)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#34 | Practice | Python | 📊 Level: Intermediate
**Topic:** Construct Python dictionaries and sets dynamically by writing comprehensions that apply syntax transformations and conditional filtering to iterables
---
 | [FOOTER RULE - STRICT] End your response with: '--- ⚡ *Coding5s Mentor System — Eliminating Epistemic Debt*' | </v>
      </c>
      <c r="M42" s="52">
        <v>0</v>
      </c>
      <c r="N42" s="104" t="str">
        <f t="shared" si="3"/>
        <v>[ROLE] Careless Python Developer | [TASK] Generate debugging challenges in Python | | [TOPIC] Construct Python dictionaries and sets dynamically by writing comprehensions that apply syntax transformations and conditional filtering to iterables | | [LEVEL] Intermediate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#34 | Stage 2 🐛 Debug | Python | 📊 Level: Intermediate | 🌐 Coding5s.com
Concept: Dictionary &amp; Set Comprehensions (Syntax &amp; filtering)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2"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Python dictionaries and sets dynamically by writing comprehensions that apply syntax transformations and conditional filtering to iterables. Topic details: Dictionary &amp; Set Comprehensions (Syntax &amp; filtering)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#34 | Debug | Python | 📊 Level: Intermediate
**Topic:** Construct Python dictionaries and sets dynamically by writing comprehensions that apply syntax transformations and conditional filtering to iterables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4" t="str">
        <f t="shared" si="5"/>
        <v>[ROLE] Tech Lead | [TASK] Assign incomplete Python script challenges | [TOPIC] Construct Python dictionaries and sets dynamically by writing comprehensions that apply syntax transformations and conditional filtering to iterables | [LEVEL] Intermediate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#34 | Stage 3 🧩 Complete | Python | 📊 Level: Intermediate | 🌐 Coding5s.com
**Concept:** Dictionary &amp; Set Comprehensions (Syntax &amp; filtering)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Python dictionaries and sets dynamically by writing comprehensions that apply syntax transformations and conditional filtering to iterables.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2"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Python dictionaries and sets dynamically by writing comprehensions that apply syntax transformations and conditional filtering to iterables. Topic details: Dictionary &amp; Set Comprehensions (Syntax &amp; filtering)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#34 | Complete | Python | 📊 Level: Intermediate
**Topic:** Construct Python dictionaries and sets dynamically by writing comprehensions that apply syntax transformations and conditional filtering to iterables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4" t="str">
        <f t="shared" si="7"/>
        <v>[ROLE] Tech Lead | [TASK] Provide intentionally messy but functional code for learning debugging and improvement | [TOPIC] Construct Python dictionaries and sets dynamically by writing comprehensions that apply syntax transformations and conditional filtering to iterables | [LEVEL] Intermediate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#34 | Stage 4 🧹 Refactor | Python | 📊 Level: Intermediate | 🌐 Coding5s.com
**Concept:** Dictionary &amp; Set Comprehensions (Syntax &amp; filtering)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2"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Python dictionaries and sets dynamically by writing comprehensions that apply syntax transformations and conditional filtering to iterables. Topic details: Dictionary &amp; Set Comprehensions (Syntax &amp; filtering)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#34 | Refactor | Python | 📊 Level: Intermediate
**Topic:** Construct Python dictionaries and sets dynamically by writing comprehensions that apply syntax transformations and conditional filtering to iterables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8" t="str">
        <f t="shared" si="9"/>
        <v>[ROLE] Tech Product Manager assigning a Python Jira Ticket | [TASK] Provide a guided implementation exercise with full solution for learning purposes | [TOPIC] Construct Python dictionaries and sets dynamically by writing comprehensions that apply syntax transformations and conditional filtering to iterables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#34 | Stage 5 | Python | 📊 Level: Intermediate | 🌐 Coding5s.com
**Concept:** Dictionary &amp; Set Comprehensions (Syntax &amp; filtering)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2"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Python dictionaries and sets dynamically by writing comprehensions that apply syntax transformations and conditional filtering to iterables. Goal: Dictionary &amp; Set Comprehensions (Syntax &amp; filtering)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#34 | Extend | Python | 📊 Level: Intermediate
**Topic:** Construct Python dictionaries and sets dynamically by writing comprehensions that apply syntax transformations and conditional filtering to iterables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1"/>
        <v/>
      </c>
      <c r="AA42" s="56" t="str">
        <f t="shared" si="12"/>
        <v/>
      </c>
      <c r="AB42" s="56" t="str">
        <f t="shared" si="13"/>
        <v/>
      </c>
      <c r="AC42" s="56" t="str">
        <f t="shared" si="14"/>
        <v/>
      </c>
      <c r="AD42" s="56" t="str">
        <f t="shared" si="15"/>
        <v/>
      </c>
      <c r="AE42" s="40"/>
      <c r="AF42" s="40"/>
      <c r="AG42" s="40"/>
      <c r="AH42" s="56" t="str">
        <f t="shared" si="16"/>
        <v/>
      </c>
      <c r="AI42" s="54"/>
      <c r="AJ42" s="54"/>
      <c r="AK42" s="54">
        <v>34</v>
      </c>
      <c r="AL42" s="54" t="s">
        <v>77</v>
      </c>
      <c r="AM42" s="54" t="s">
        <v>78</v>
      </c>
    </row>
    <row r="43" spans="1:39">
      <c r="A43" s="96">
        <v>12</v>
      </c>
      <c r="B43" s="45" t="str" cm="1">
        <f t="array" ref="B43">IF(H43="PROJECT", CHAR(10) &amp; "- " &amp; _xlfn.TEXTJOIN(CHAR(10) &amp; "- ", TRUE, _xlfn._xlws.FILTER($I$9:$I$1000, ($C$9:$C$1000=C43) * ($H$9:$H$1000="Topic"))), "")</f>
        <v/>
      </c>
      <c r="C43" s="45">
        <f t="shared" si="0"/>
        <v>6</v>
      </c>
      <c r="D43" s="46">
        <v>4</v>
      </c>
      <c r="E43" s="58" t="s">
        <v>49</v>
      </c>
      <c r="F43" s="48">
        <v>35</v>
      </c>
      <c r="G43" s="49" t="s">
        <v>219</v>
      </c>
      <c r="H43" s="49" t="s">
        <v>51</v>
      </c>
      <c r="I43" s="50" t="s">
        <v>232</v>
      </c>
      <c r="J43" s="51" t="s">
        <v>233</v>
      </c>
      <c r="K43" s="103" t="str">
        <f t="shared" si="1"/>
        <v xml:space="preserve">[ROLE] Friendly tutor specializing in Python | [TOPIC] Control function behavior in Python by passing positional arguments, explicitly assigning keyword arguments, and defining default parameter values | [LEVEL] Intermediate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#35 | Stage 1 📖 Practice | Python | 📊 Level: Intermediate | 🌐 Coding5s.com
**Concept:** Function Arguments: Positional, Keyword, &amp; Default Values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function behavior in Python by passing positional arguments, explicitly assigning keyword arguments, and defining default parameter values. Topic details: Function Arguments: Positional, Keyword, &amp; Default Values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Python | 📊 Level: Intermediate
**Topic:** Control function behavior in Python by passing positional arguments, explicitly assigning keyword arguments, and defining default parameter values
---
 | [FOOTER RULE - STRICT] End your response with: '--- ⚡ *Coding5s Mentor System — Eliminating Epistemic Debt*' | </v>
      </c>
      <c r="M43" s="53">
        <v>0</v>
      </c>
      <c r="N43" s="104" t="str">
        <f t="shared" si="3"/>
        <v>[ROLE] Careless Python Developer | [TASK] Generate debugging challenges in Python | | [TOPIC] Control function behavior in Python by passing positional arguments, explicitly assigning keyword arguments, and defining default parameter values | | [LEVEL] Intermediate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#35 | Stage 2 🐛 Debug | Python | 📊 Level: Intermediate | 🌐 Coding5s.com
Concept: Function Arguments: Positional, Keyword, &amp; Default Values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function behavior in Python by passing positional arguments, explicitly assigning keyword arguments, and defining default parameter values. Topic details: Function Arguments: Positional, Keyword, &amp; Default Values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Python | 📊 Level: Intermediate
**Topic:** Control function behavior in Python by passing positional arguments, explicitly assigning keyword arguments, and defining default parameter values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4" t="str">
        <f t="shared" si="5"/>
        <v>[ROLE] Tech Lead | [TASK] Assign incomplete Python script challenges | [TOPIC] Control function behavior in Python by passing positional arguments, explicitly assigning keyword arguments, and defining default parameter values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#35 | Stage 3 🧩 Complete | Python | 📊 Level: Intermediate | 🌐 Coding5s.com
**Concept:** Function Arguments: Positional, Keyword, &amp; Default Values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function behavior in Python by passing positional arguments, explicitly assigning keyword arguments, and defining default parameter 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function behavior in Python by passing positional arguments, explicitly assigning keyword arguments, and defining default parameter values. Topic details: Function Arguments: Positional, Keyword, &amp; Default Values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Python | 📊 Level: Intermediate
**Topic:** Control function behavior in Python by passing positional arguments, explicitly assigning keyword arguments, and defining default parameter values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4" t="str">
        <f t="shared" si="7"/>
        <v>[ROLE] Tech Lead | [TASK] Provide intentionally messy but functional code for learning debugging and improvement | [TOPIC] Control function behavior in Python by passing positional arguments, explicitly assigning keyword arguments, and defining default parameter values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#35 | Stage 4 🧹 Refactor | Python | 📊 Level: Intermediate | 🌐 Coding5s.com
**Concept:** Function Arguments: Positional, Keyword, &amp; Default Values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Control function behavior in Python by passing positional arguments, explicitly assigning keyword arguments, and defining default parameter values. Topic details: Function Arguments: Positional, Keyword, &amp; Default Values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Python | 📊 Level: Intermediate
**Topic:** Control function behavior in Python by passing positional arguments, explicitly assigning keyword arguments, and defining default parameter values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8" t="str">
        <f t="shared" si="9"/>
        <v>[ROLE] Tech Product Manager assigning a Python Jira Ticket | [TASK] Provide a guided implementation exercise with full solution for learning purposes | [TOPIC] Control function behavior in Python by passing positional arguments, explicitly assigning keyword arguments, and defining default parameter values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#35 | Stage 5 | Python | 📊 Level: Intermediate | 🌐 Coding5s.com
**Concept:** Function Arguments: Positional, Keyword, &amp; Default Values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function behavior in Python by passing positional arguments, explicitly assigning keyword arguments, and defining default parameter values. Goal: Function Arguments: Positional, Keyword, &amp; Default Values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Python | 📊 Level: Intermediate
**Topic:** Control function behavior in Python by passing positional arguments, explicitly assigning keyword arguments, and defining default parameter values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1"/>
        <v/>
      </c>
      <c r="AA43" s="56" t="str">
        <f t="shared" si="12"/>
        <v/>
      </c>
      <c r="AB43" s="56" t="str">
        <f t="shared" si="13"/>
        <v/>
      </c>
      <c r="AC43" s="56" t="str">
        <f t="shared" si="14"/>
        <v/>
      </c>
      <c r="AD43" s="56" t="str">
        <f t="shared" si="15"/>
        <v/>
      </c>
      <c r="AE43" s="40"/>
      <c r="AF43" s="40"/>
      <c r="AG43" s="40"/>
      <c r="AH43" s="56" t="str">
        <f t="shared" si="16"/>
        <v/>
      </c>
      <c r="AI43" s="54"/>
      <c r="AJ43" s="54"/>
      <c r="AK43" s="54">
        <v>35</v>
      </c>
      <c r="AL43" s="54" t="s">
        <v>85</v>
      </c>
      <c r="AM43" s="54" t="s">
        <v>86</v>
      </c>
    </row>
    <row r="44" spans="1:39">
      <c r="A44" s="96">
        <v>12</v>
      </c>
      <c r="B44" s="45" t="str" cm="1">
        <f t="array" ref="B44">IF(H44="PROJECT", CHAR(10) &amp; "- " &amp; _xlfn.TEXTJOIN(CHAR(10) &amp; "- ", TRUE, _xlfn._xlws.FILTER($I$9:$I$1000, ($C$9:$C$1000=C44) * ($H$9:$H$1000="Topic"))), "")</f>
        <v/>
      </c>
      <c r="C44" s="45">
        <f t="shared" si="0"/>
        <v>6</v>
      </c>
      <c r="D44" s="57">
        <v>4</v>
      </c>
      <c r="E44" s="58" t="s">
        <v>49</v>
      </c>
      <c r="F44" s="59">
        <v>36</v>
      </c>
      <c r="G44" s="60" t="s">
        <v>219</v>
      </c>
      <c r="H44" s="60" t="s">
        <v>51</v>
      </c>
      <c r="I44" s="61" t="s">
        <v>234</v>
      </c>
      <c r="J44" s="62" t="s">
        <v>235</v>
      </c>
      <c r="K44" s="103" t="str">
        <f t="shared" si="1"/>
        <v xml:space="preserve">[ROLE] Friendly tutor specializing in Python | [TOPIC] Handle an arbitrary number of inputs in Python functions by implementing flexible arguments using *args for positional tuples and **kwargs for keyword dictionaries | [LEVEL] Intermediate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#36 | Stage 1 📖 Practice | Python | 📊 Level: Intermediate | 🌐 Coding5s.com
**Concept:** Flexible Arguments (*args, **kwargs)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Handle an arbitrary number of inputs in Python functions by implementing flexible arguments using *args for positional tuples and **kwargs for keyword dictionaries. Topic details: Flexible Arguments (*args, **kwargs)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Python | 📊 Level: Intermediate
**Topic:** Handle an arbitrary number of inputs in Python functions by implementing flexible arguments using *args for positional tuples and **kwargs for keyword dictionaries
---
 | [FOOTER RULE - STRICT] End your response with: '--- ⚡ *Coding5s Mentor System — Eliminating Epistemic Debt*' | </v>
      </c>
      <c r="M44" s="52">
        <v>0</v>
      </c>
      <c r="N44" s="104" t="str">
        <f t="shared" si="3"/>
        <v>[ROLE] Careless Python Developer | [TASK] Generate debugging challenges in Python | | [TOPIC] Handle an arbitrary number of inputs in Python functions by implementing flexible arguments using *args for positional tuples and **kwargs for keyword dictionaries | | [LEVEL] Intermediate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#36 | Stage 2 🐛 Debug | Python | 📊 Level: Intermediate | 🌐 Coding5s.com
Concept: Flexible Arguments (*args, **kwargs)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Handle an arbitrary number of inputs in Python functions by implementing flexible arguments using *args for positional tuples and **kwargs for keyword dictionaries. Topic details: Flexible Arguments (*args, **kwargs)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Python | 📊 Level: Intermediate
**Topic:** Handle an arbitrary number of inputs in Python functions by implementing flexible arguments using *args for positional tuples and **kwargs for keyword dictionaries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4" t="str">
        <f t="shared" si="5"/>
        <v>[ROLE] Tech Lead | [TASK] Assign incomplete Python script challenges | [TOPIC] Handle an arbitrary number of inputs in Python functions by implementing flexible arguments using *args for positional tuples and **kwargs for keyword dictionaries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#36 | Stage 3 🧩 Complete | Python | 📊 Level: Intermediate | 🌐 Coding5s.com
**Concept:** Flexible Arguments (*args, **kwargs)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Handle an arbitrary number of inputs in Python functions by implementing flexible arguments using *args for positional tuples and **kwargs for keyword dictionaries.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Handle an arbitrary number of inputs in Python functions by implementing flexible arguments using *args for positional tuples and **kwargs for keyword dictionaries. Topic details: Flexible Arguments (*args, **kwargs)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Python | 📊 Level: Intermediate
**Topic:** Handle an arbitrary number of inputs in Python functions by implementing flexible arguments using *args for positional tuples and **kwargs for keyword dictionaries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4" t="str">
        <f t="shared" si="7"/>
        <v>[ROLE] Tech Lead | [TASK] Provide intentionally messy but functional code for learning debugging and improvement | [TOPIC] Handle an arbitrary number of inputs in Python functions by implementing flexible arguments using *args for positional tuples and **kwargs for keyword dictionaries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#36 | Stage 4 🧹 Refactor | Python | 📊 Level: Intermediate | 🌐 Coding5s.com
**Concept:** Flexible Arguments (*args, **kwargs)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Handle an arbitrary number of inputs in Python functions by implementing flexible arguments using *args for positional tuples and **kwargs for keyword dictionaries. Topic details: Flexible Arguments (*args, **kwargs)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Python | 📊 Level: Intermediate
**Topic:** Handle an arbitrary number of inputs in Python functions by implementing flexible arguments using *args for positional tuples and **kwargs for keyword dictionaries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8" t="str">
        <f t="shared" si="9"/>
        <v>[ROLE] Tech Product Manager assigning a Python Jira Ticket | [TASK] Provide a guided implementation exercise with full solution for learning purposes | [TOPIC] Handle an arbitrary number of inputs in Python functions by implementing flexible arguments using *args for positional tuples and **kwargs for keyword dictionaries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#36 | Stage 5 | Python | 📊 Level: Intermediate | 🌐 Coding5s.com
**Concept:** Flexible Arguments (*args, **kwargs)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Handle an arbitrary number of inputs in Python functions by implementing flexible arguments using *args for positional tuples and **kwargs for keyword dictionaries. Goal: Flexible Arguments (*args, **kwargs)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Python | 📊 Level: Intermediate
**Topic:** Handle an arbitrary number of inputs in Python functions by implementing flexible arguments using *args for positional tuples and **kwargs for keyword dictionaries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1"/>
        <v/>
      </c>
      <c r="AA44" s="56" t="str">
        <f t="shared" si="12"/>
        <v/>
      </c>
      <c r="AB44" s="56" t="str">
        <f t="shared" si="13"/>
        <v/>
      </c>
      <c r="AC44" s="56" t="str">
        <f t="shared" si="14"/>
        <v/>
      </c>
      <c r="AD44" s="56" t="str">
        <f t="shared" si="15"/>
        <v/>
      </c>
      <c r="AE44" s="40"/>
      <c r="AF44" s="40"/>
      <c r="AG44" s="40"/>
      <c r="AH44" s="56" t="str">
        <f t="shared" si="16"/>
        <v/>
      </c>
      <c r="AI44" s="54"/>
      <c r="AJ44" s="54"/>
      <c r="AK44" s="54">
        <v>36</v>
      </c>
      <c r="AL44" s="54" t="s">
        <v>94</v>
      </c>
      <c r="AM44" s="54" t="s">
        <v>95</v>
      </c>
    </row>
    <row r="45" spans="1:39">
      <c r="A45" s="96">
        <v>12</v>
      </c>
      <c r="B45" s="45" t="str" cm="1">
        <f t="array" ref="B45">IF(H45="PROJECT", CHAR(10) &amp; "- " &amp; _xlfn.TEXTJOIN(CHAR(10) &amp; "- ", TRUE, _xlfn._xlws.FILTER($I$9:$I$1000, ($C$9:$C$1000=C45) * ($H$9:$H$1000="Topic"))), "")</f>
        <v/>
      </c>
      <c r="C45" s="45">
        <f t="shared" si="0"/>
        <v>6</v>
      </c>
      <c r="D45" s="46">
        <v>3</v>
      </c>
      <c r="E45" s="58" t="s">
        <v>49</v>
      </c>
      <c r="F45" s="48">
        <v>37</v>
      </c>
      <c r="G45" s="49" t="s">
        <v>219</v>
      </c>
      <c r="H45" s="49" t="s">
        <v>51</v>
      </c>
      <c r="I45" s="50" t="s">
        <v>236</v>
      </c>
      <c r="J45" s="51" t="s">
        <v>237</v>
      </c>
      <c r="K45" s="103" t="str">
        <f t="shared" si="1"/>
        <v xml:space="preserve">[ROLE] Friendly tutor specializing in Python | [TOPIC] Manage state and data access in Python by applying variable scope rules, differentiating between local, global, and nonlocal variable contexts within nested functions | [LEVEL] Intermediate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#37 | Stage 1 📖 Practice | Python | 📊 Level: Intermediate | 🌐 Coding5s.com
**Concept:** Variable Scope (local, global, nonlocal concepts)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state and data access in Python by applying variable scope rules, differentiating between local, global, and nonlocal variable contexts within nested functions. Topic details: Variable Scope (local, global, nonlocal concepts)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Python | 📊 Level: Intermediate
**Topic:** Manage state and data access in Python by applying variable scope rules, differentiating between local, global, and nonlocal variable contexts within nested functions
---
 | [FOOTER RULE - STRICT] End your response with: '--- ⚡ *Coding5s Mentor System — Eliminating Epistemic Debt*' | </v>
      </c>
      <c r="M45" s="53">
        <v>0</v>
      </c>
      <c r="N45" s="104" t="str">
        <f t="shared" si="3"/>
        <v>[ROLE] Careless Python Developer | [TASK] Generate debugging challenges in Python | | [TOPIC] Manage state and data access in Python by applying variable scope rules, differentiating between local, global, and nonlocal variable contexts within nested functions | | [LEVEL] Intermediate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#37 | Stage 2 🐛 Debug | Python | 📊 Level: Intermediate | 🌐 Coding5s.com
Concept: Variable Scope (local, global, nonlocal concepts)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state and data access in Python by applying variable scope rules, differentiating between local, global, and nonlocal variable contexts within nested functions. Topic details: Variable Scope (local, global, nonlocal concepts)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Python | 📊 Level: Intermediate
**Topic:** Manage state and data access in Python by applying variable scope rules, differentiating between local, global, and nonlocal variable contexts within nested functions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4" t="str">
        <f t="shared" si="5"/>
        <v>[ROLE] Tech Lead | [TASK] Assign incomplete Python script challenges | [TOPIC] Manage state and data access in Python by applying variable scope rules, differentiating between local, global, and nonlocal variable contexts within nested functions | [LEVEL] Intermediate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#37 | Stage 3 🧩 Complete | Python | 📊 Level: Intermediate | 🌐 Coding5s.com
**Concept:** Variable Scope (local, global, nonlocal concepts)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state and data access in Python by applying variable scope rules, differentiating between local, global, and nonlocal variable contexts within nested functions.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state and data access in Python by applying variable scope rules, differentiating between local, global, and nonlocal variable contexts within nested functions. Topic details: Variable Scope (local, global, nonlocal concepts)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Python | 📊 Level: Intermediate
**Topic:** Manage state and data access in Python by applying variable scope rules, differentiating between local, global, and nonlocal variable contexts within nested functions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4" t="str">
        <f t="shared" si="7"/>
        <v>[ROLE] Tech Lead | [TASK] Provide intentionally messy but functional code for learning debugging and improvement | [TOPIC] Manage state and data access in Python by applying variable scope rules, differentiating between local, global, and nonlocal variable contexts within nested functions | [LEVEL] Intermediate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#37 | Stage 4 🧹 Refactor | Python | 📊 Level: Intermediate | 🌐 Coding5s.com
**Concept:** Variable Scope (local, global, nonlocal concepts)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Manage state and data access in Python by applying variable scope rules, differentiating between local, global, and nonlocal variable contexts within nested functions. Topic details: Variable Scope (local, global, nonlocal concepts)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Python | 📊 Level: Intermediate
**Topic:** Manage state and data access in Python by applying variable scope rules, differentiating between local, global, and nonlocal variable contexts within nested functions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8" t="str">
        <f t="shared" si="9"/>
        <v>[ROLE] Tech Product Manager assigning a Python Jira Ticket | [TASK] Provide a guided implementation exercise with full solution for learning purposes | [TOPIC] Manage state and data access in Python by applying variable scope rules, differentiating between local, global, and nonlocal variable contexts within nested functions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#37 | Stage 5 | Python | 📊 Level: Intermediate | 🌐 Coding5s.com
**Concept:** Variable Scope (local, global, nonlocal concepts)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state and data access in Python by applying variable scope rules, differentiating between local, global, and nonlocal variable contexts within nested functions. Goal: Variable Scope (local, global, nonlocal concepts)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Python | 📊 Level: Intermediate
**Topic:** Manage state and data access in Python by applying variable scope rules, differentiating between local, global, and nonlocal variable contexts within nested functions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1"/>
        <v/>
      </c>
      <c r="AA45" s="56" t="str">
        <f t="shared" si="12"/>
        <v/>
      </c>
      <c r="AB45" s="56" t="str">
        <f t="shared" si="13"/>
        <v/>
      </c>
      <c r="AC45" s="56" t="str">
        <f t="shared" si="14"/>
        <v/>
      </c>
      <c r="AD45" s="56" t="str">
        <f t="shared" si="15"/>
        <v/>
      </c>
      <c r="AE45" s="40"/>
      <c r="AF45" s="40"/>
      <c r="AG45" s="40"/>
      <c r="AH45" s="56" t="str">
        <f t="shared" si="16"/>
        <v/>
      </c>
      <c r="AI45" s="54"/>
      <c r="AJ45" s="54"/>
      <c r="AK45" s="54">
        <v>37</v>
      </c>
      <c r="AL45" s="54" t="s">
        <v>101</v>
      </c>
      <c r="AM45" s="54" t="s">
        <v>102</v>
      </c>
    </row>
    <row r="46" spans="1:39">
      <c r="A46" s="96" t="s">
        <v>90</v>
      </c>
      <c r="B46" s="45" t="str" cm="1">
        <f t="array" ref="B46">IF(H46="PROJECT", CHAR(10) &amp; "- " &amp; _xlfn.TEXTJOIN(CHAR(10) &amp; "- ", TRUE, _xlfn._xlws.FILTER($I$9:$I$1000, ($C$9:$C$1000=C46) * ($H$9:$H$1000="Topic"))), "")</f>
        <v xml:space="preserve">
- Construct Python dictionaries and sets dynamically by writing comprehensions that apply syntax transformations and conditional filtering to iterables
- Control function behavior in Python by passing positional arguments, explicitly assigning keyword arguments, and defining default parameter values
- Handle an arbitrary number of inputs in Python functions by implementing flexible arguments using *args for positional tuples and **kwargs for keyword dictionaries
- Manage state and data access in Python by applying variable scope rules, differentiating between local, global, and nonlocal variable contexts within nested functions</v>
      </c>
      <c r="C46" s="45">
        <f t="shared" si="0"/>
        <v>6</v>
      </c>
      <c r="D46" s="57">
        <v>0</v>
      </c>
      <c r="E46" s="58" t="s">
        <v>49</v>
      </c>
      <c r="F46" s="59">
        <v>38</v>
      </c>
      <c r="G46" s="60" t="s">
        <v>219</v>
      </c>
      <c r="H46" s="60" t="s">
        <v>91</v>
      </c>
      <c r="I46" s="61" t="s">
        <v>238</v>
      </c>
      <c r="J46" s="62" t="s">
        <v>239</v>
      </c>
      <c r="K46" s="103" t="str">
        <f t="shared" si="1"/>
        <v>[TASK] Teach through a practical Python -  project following the micro-learning methodology, acting as a supportive tutor, creating a project about  Build a command-line Python math utility that takes variable numeric inputs from the user, processes them through isolated functions using *args and **kwargs while respecting variable scope, and outputs calculated mathematical results | [TOPICS USED] 
- Construct Python dictionaries and sets dynamically by writing comprehensions that apply syntax transformations and conditional filtering to iterables
- Control function behavior in Python by passing positional arguments, explicitly assigning keyword arguments, and defining default parameter values
- Handle an arbitrary number of inputs in Python functions by implementing flexible arguments using *args for positional tuples and **kwargs for keyword dictionaries
- Manage state and data access in Python by applying variable scope rules, differentiating between local, global, and nonlocal variable contexts within nested functions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30–60 lines (STRICT) - Multi-step flow - NO classes  | [FUNCTION RULE] MUST use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#38 | Stage 1 | Python | 📊 Level: Intermediate | 🌐 Coding5s.com
**Project:** Command-Line Math Utility (Functions, Scope, Flexible args)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6"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command-line Python math utility that takes variable numeric inputs from the user, processes them through isolated functions using *args and **kwargs while respecting variable scope, and outputs calculated mathematical results. Topics applied in this project: 
- Construct Python dictionaries and sets dynamically by writing comprehensions that apply syntax transformations and conditional filtering to iterables
- Control function behavior in Python by passing positional arguments, explicitly assigning keyword arguments, and defining default parameter values
- Handle an arbitrary number of inputs in Python functions by implementing flexible arguments using *args for positional tuples and **kwargs for keyword dictionaries
- Manage state and data access in Python by applying variable scope rules, differentiating between local, global, and nonlocal variable contexts within nested functions. Project objective: Command-Line Math Utility (Functions, Scope, Flexible args)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#38 | Practice | Python | 📊 Level: Intermediate
**Project:** Build a command-line Python math utility that takes variable numeric inputs from the user, processes them through isolated functions using *args and **kwargs while respecting variable scope, and outputs calculated mathematical results
---
 | [FOOTER RULE - STRICT] End your response with: '--- ⚡ *Coding5s Mentor System — Eliminating Epistemic Debt*' | </v>
      </c>
      <c r="M46" s="52">
        <v>0</v>
      </c>
      <c r="N46" s="104" t="str">
        <f t="shared" si="3"/>
        <v>[ROLE] Careless Python Developer | [TASK] Generate debugging project in Python | [PROJECT] Build a command-line Python math utility that takes variable numeric inputs from the user, processes them through isolated functions using *args and **kwargs while respecting variable scope, and outputs calculated mathematical results | [TOPICS USED] 
- Construct Python dictionaries and sets dynamically by writing comprehensions that apply syntax transformations and conditional filtering to iterables
- Control function behavior in Python by passing positional arguments, explicitly assigning keyword arguments, and defining default parameter values
- Handle an arbitrary number of inputs in Python functions by implementing flexible arguments using *args for positional tuples and **kwargs for keyword dictionaries
- Manage state and data access in Python by applying variable scope rules, differentiating between local, global, and nonlocal variable contexts within nested functions | [LEVEL] Intermediate | [OUTPUT] Only header, dataset summary or statement (if any), email intro, objective, expected output, broken code, and footer | [HEADER RULE - STRICT] You MUST start your entire response EXACTLY with this markdown block (do not print anything before it):
### 🚀 Project #38 | Stage 2 | Python | 📊 Level: Intermediate | 🌐 Coding5s.com
Project: Command-Line Math Utility (Functions, Scope, Flexible args)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6"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command-line Python math utility that takes variable numeric inputs from the user, processes them through isolated functions using *args and **kwargs while respecting variable scope, and outputs calculated mathematical results. Topics involved: 
- Construct Python dictionaries and sets dynamically by writing comprehensions that apply syntax transformations and conditional filtering to iterables
- Control function behavior in Python by passing positional arguments, explicitly assigning keyword arguments, and defining default parameter values
- Handle an arbitrary number of inputs in Python functions by implementing flexible arguments using *args for positional tuples and **kwargs for keyword dictionaries
- Manage state and data access in Python by applying variable scope rules, differentiating between local, global, and nonlocal variable contexts within nested functions. Project objective: Command-Line Math Utility (Functions, Scope, Flexible args)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#38 | Debug | Python | 📊 Level: Intermediate
**Project:** Build a command-line Python math utility that takes variable numeric inputs from the user, processes them through isolated functions using *args and **kwargs while respecting variable scope, and outputs calculated mathematical results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4" t="str">
        <f t="shared" si="5"/>
        <v>[ROLE] Tech Lead | [TASK] Assign incomplete project script | [PROJECT] Build a command-line Python math utility that takes variable numeric inputs from the user, processes them through isolated functions using *args and **kwargs while respecting variable scope, and outputs calculated mathematical results | [TOPICS USED] 
- Construct Python dictionaries and sets dynamically by writing comprehensions that apply syntax transformations and conditional filtering to iterables
- Control function behavior in Python by passing positional arguments, explicitly assigning keyword arguments, and defining default parameter values
- Handle an arbitrary number of inputs in Python functions by implementing flexible arguments using *args for positional tuples and **kwargs for keyword dictionaries
- Manage state and data access in Python by applying variable scope rules, differentiating between local, global, and nonlocal variable contexts within nested functions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#38 | Stage 3 | Python | 📊 Level: Intermediate | 🌐 Coding5s.com
**Project:** Command-Line Math Utility (Functions, Scope, Flexible args)
---
 | [CODE CONSTRAINTS] MUST be between 30–60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6"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command-line Python math utility that takes variable numeric inputs from the user, processes them through isolated functions using *args and **kwargs while respecting variable scope, and outputs calculated mathematical results. Topics involved: 
- Construct Python dictionaries and sets dynamically by writing comprehensions that apply syntax transformations and conditional filtering to iterables
- Control function behavior in Python by passing positional arguments, explicitly assigning keyword arguments, and defining default parameter values
- Handle an arbitrary number of inputs in Python functions by implementing flexible arguments using *args for positional tuples and **kwargs for keyword dictionaries
- Manage state and data access in Python by applying variable scope rules, differentiating between local, global, and nonlocal variable contexts within nested functions. Project objective: Command-Line Math Utility (Functions, Scope, Flexible args)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#38 | Complete | Python | 📊 Level: Intermediate
**Project:** Build a command-line Python math utility that takes variable numeric inputs from the user, processes them through isolated functions using *args and **kwargs while respecting variable scope, and outputs calculated mathematical results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4" t="str">
        <f t="shared" si="7"/>
        <v>[ROLE] Tech Lead | [TASK] Provide a messy but functional project for refactoring | [PROJECT] Build a command-line Python math utility that takes variable numeric inputs from the user, processes them through isolated functions using *args and **kwargs while respecting variable scope, and outputs calculated mathematical results | [TOPICS USED] 
- Construct Python dictionaries and sets dynamically by writing comprehensions that apply syntax transformations and conditional filtering to iterables
- Control function behavior in Python by passing positional arguments, explicitly assigning keyword arguments, and defining default parameter values
- Handle an arbitrary number of inputs in Python functions by implementing flexible arguments using *args for positional tuples and **kwargs for keyword dictionaries
- Manage state and data access in Python by applying variable scope rules, differentiating between local, global, and nonlocal variable contexts within nested functions | [LEVEL] Intermediate | [PERSONA RULE] Act as a Tech Lead. A junior wrote this working but messy code. Tone: professional but exhausted | [HEADER RULE - STRICT] You MUST start your entire response EXACTLY with this markdown block (do not print anything before it):
### 🚀 Project #38 | Stage 4 | Python | 📊 Level: Intermediate | 🌐 Coding5s.com
**Project:** Command-Line Math Utility (Functions, Scope, Flexible args)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Functions optional.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6"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command-line Python math utility that takes variable numeric inputs from the user, processes them through isolated functions using *args and **kwargs while respecting variable scope, and outputs calculated mathematical results. Topics involved: 
- Construct Python dictionaries and sets dynamically by writing comprehensions that apply syntax transformations and conditional filtering to iterables
- Control function behavior in Python by passing positional arguments, explicitly assigning keyword arguments, and defining default parameter values
- Handle an arbitrary number of inputs in Python functions by implementing flexible arguments using *args for positional tuples and **kwargs for keyword dictionaries
- Manage state and data access in Python by applying variable scope rules, differentiating between local, global, and nonlocal variable contexts within nested functions. Project objective: Command-Line Math Utility (Functions, Scope, Flexible args)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#38 | Refactor | Python | 📊 Level: Intermediate
**Project:** Build a command-line Python math utility that takes variable numeric inputs from the user, processes them through isolated functions using *args and **kwargs while respecting variable scope, and outputs calculated mathematical results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8" t="str">
        <f t="shared" si="9"/>
        <v>[ROLE] Tech Product Manager assigning a Python Jira Ticket | [TASK] Provide a guided project implementation with full solution | [PROJECT] Build a command-line Python math utility that takes variable numeric inputs from the user, processes them through isolated functions using *args and **kwargs while respecting variable scope, and outputs calculated mathematical results | [TOPICS USED] 
- Construct Python dictionaries and sets dynamically by writing comprehensions that apply syntax transformations and conditional filtering to iterables
- Control function behavior in Python by passing positional arguments, explicitly assigning keyword arguments, and defining default parameter values
- Handle an arbitrary number of inputs in Python functions by implementing flexible arguments using *args for positional tuples and **kwargs for keyword dictionaries
- Manage state and data access in Python by applying variable scope rules, differentiating between local, global, and nonlocal variable contexts within nested functions | [LEVEL] Intermediate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#38 | Stage 5 | Python | 📊 Level: Intermediate | 🌐 Coding5s.com
**Project:** Command-Line Math Utility (Functions, Scope, Flexible args)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6"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command-line Python math utility that takes variable numeric inputs from the user, processes them through isolated functions using *args and **kwargs while respecting variable scope, and outputs calculated mathematical results. Topics integrated: 
- Construct Python dictionaries and sets dynamically by writing comprehensions that apply syntax transformations and conditional filtering to iterables
- Control function behavior in Python by passing positional arguments, explicitly assigning keyword arguments, and defining default parameter values
- Handle an arbitrary number of inputs in Python functions by implementing flexible arguments using *args for positional tuples and **kwargs for keyword dictionaries
- Manage state and data access in Python by applying variable scope rules, differentiating between local, global, and nonlocal variable contexts within nested functions. Business Goal: Command-Line Math Utility (Functions, Scope, Flexible args)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#38 | Extend | Python | 📊 Level: Intermediate
**Project:** Build a command-line Python math utility that takes variable numeric inputs from the user, processes them through isolated functions using *args and **kwargs while respecting variable scope, and outputs calculated mathematical results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1"/>
        <v>[TASK] Teach through a practical Python -  project following the micro-learning methodology, acting as a supportive tutor, creating a project about  Build a command-line Python math utility that takes variable numeric inputs from the user, processes them through isolated functions using *args and **kwargs while respecting variable scope, and outputs calculated mathematical results | [TOPICS USED] 
- Construct Python dictionaries and sets dynamically by writing comprehensions that apply syntax transformations and conditional filtering to iterables
- Control function behavior in Python by passing positional arguments, explicitly assigning keyword arguments, and defining default parameter values
- Handle an arbitrary number of inputs in Python functions by implementing flexible arguments using *args for positional tuples and **kwargs for keyword dictionaries
- Manage state and data access in Python by applying variable scope rules, differentiating between local, global, and nonlocal variable contexts within nested functions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30–60 lines (STRICT) - Multi-step flow - NO classes  | [FUNCTION RULE] MUST use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#38 | Stage 1 | Python | 📊 Level: Intermediate | 🌐 Coding5s.com
**Project:** Command-Line Math Utility (Functions, Scope, Flexible args)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6" s="56" t="str">
        <f t="shared" si="12"/>
        <v>[ROLE] Careless Python Developer | [TASK] Generate debugging project in Python | [PROJECT] Build a command-line Python math utility that takes variable numeric inputs from the user, processes them through isolated functions using *args and **kwargs while respecting variable scope, and outputs calculated mathematical results | [TOPICS USED] 
- Construct Python dictionaries and sets dynamically by writing comprehensions that apply syntax transformations and conditional filtering to iterables
- Control function behavior in Python by passing positional arguments, explicitly assigning keyword arguments, and defining default parameter values
- Handle an arbitrary number of inputs in Python functions by implementing flexible arguments using *args for positional tuples and **kwargs for keyword dictionaries
- Manage state and data access in Python by applying variable scope rules, differentiating between local, global, and nonlocal variable contexts within nested functions | [LEVEL] Intermediate | [OUTPUT] Only header, dataset summary or statement (if any), email intro, objective, expected output, broken code, and footer | [HEADER RULE - STRICT] You MUST start your entire response EXACTLY with this markdown block (do not print anything before it):
### 🚀 Project #38 | Stage 2 | Python | 📊 Level: Intermediate | 🌐 Coding5s.com
Project: Command-Line Math Utility (Functions, Scope, Flexible args)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6" s="56" t="str">
        <f t="shared" si="13"/>
        <v>[ROLE] Tech Lead | [TASK] Assign incomplete project script | [PROJECT] Build a command-line Python math utility that takes variable numeric inputs from the user, processes them through isolated functions using *args and **kwargs while respecting variable scope, and outputs calculated mathematical results | [TOPICS USED] 
- Construct Python dictionaries and sets dynamically by writing comprehensions that apply syntax transformations and conditional filtering to iterables
- Control function behavior in Python by passing positional arguments, explicitly assigning keyword arguments, and defining default parameter values
- Handle an arbitrary number of inputs in Python functions by implementing flexible arguments using *args for positional tuples and **kwargs for keyword dictionaries
- Manage state and data access in Python by applying variable scope rules, differentiating between local, global, and nonlocal variable contexts within nested functions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#38 | Stage 3 | Python | 📊 Level: Intermediate | 🌐 Coding5s.com
**Project:** Command-Line Math Utility (Functions, Scope, Flexible args)
---
 | [CODE CONSTRAINTS] MUST be between 30–60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6" s="56" t="str">
        <f t="shared" si="14"/>
        <v>[ROLE] Tech Lead | [TASK] Provide a messy but functional project for refactoring | [PROJECT] Build a command-line Python math utility that takes variable numeric inputs from the user, processes them through isolated functions using *args and **kwargs while respecting variable scope, and outputs calculated mathematical results | [TOPICS USED] 
- Construct Python dictionaries and sets dynamically by writing comprehensions that apply syntax transformations and conditional filtering to iterables
- Control function behavior in Python by passing positional arguments, explicitly assigning keyword arguments, and defining default parameter values
- Handle an arbitrary number of inputs in Python functions by implementing flexible arguments using *args for positional tuples and **kwargs for keyword dictionaries
- Manage state and data access in Python by applying variable scope rules, differentiating between local, global, and nonlocal variable contexts within nested functions | [LEVEL] Intermediate | [PERSONA RULE] Act as a Tech Lead. A junior wrote this working but messy code. Tone: professional but exhausted | [HEADER RULE - STRICT] You MUST start your entire response EXACTLY with this markdown block (do not print anything before it):
### 🚀 Project #38 | Stage 4 | Python | 📊 Level: Intermediate | 🌐 Coding5s.com
**Project:** Command-Line Math Utility (Functions, Scope, Flexible args)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Functions optional.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6" s="56" t="str">
        <f t="shared" si="15"/>
        <v>[ROLE] Tech Product Manager assigning a Python Jira Ticket | [TASK] Provide a guided project implementation with full solution | [PROJECT] Build a command-line Python math utility that takes variable numeric inputs from the user, processes them through isolated functions using *args and **kwargs while respecting variable scope, and outputs calculated mathematical results | [TOPICS USED] 
- Construct Python dictionaries and sets dynamically by writing comprehensions that apply syntax transformations and conditional filtering to iterables
- Control function behavior in Python by passing positional arguments, explicitly assigning keyword arguments, and defining default parameter values
- Handle an arbitrary number of inputs in Python functions by implementing flexible arguments using *args for positional tuples and **kwargs for keyword dictionaries
- Manage state and data access in Python by applying variable scope rules, differentiating between local, global, and nonlocal variable contexts within nested functions | [LEVEL] Intermediate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#38 | Stage 5 | Python | 📊 Level: Intermediate | 🌐 Coding5s.com
**Project:** Command-Line Math Utility (Functions, Scope, Flexible args)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6" s="40"/>
      <c r="AF46" s="40"/>
      <c r="AG46" s="40"/>
      <c r="AH46" s="56" t="str">
        <f t="shared" si="16"/>
        <v/>
      </c>
      <c r="AI46" s="54"/>
      <c r="AJ46" s="54"/>
      <c r="AK46" s="54">
        <v>38</v>
      </c>
      <c r="AL46" s="54" t="s">
        <v>109</v>
      </c>
      <c r="AM46" s="54" t="s">
        <v>110</v>
      </c>
    </row>
    <row r="47" spans="1:39">
      <c r="A47" s="96">
        <v>8</v>
      </c>
      <c r="B47" s="45" t="str" cm="1">
        <f t="array" ref="B47">IF(H47="PROJECT", CHAR(10) &amp; "- " &amp; _xlfn.TEXTJOIN(CHAR(10) &amp; "- ", TRUE, _xlfn._xlws.FILTER($I$9:$I$1000, ($C$9:$C$1000=C47) * ($H$9:$H$1000="Topic"))), "")</f>
        <v/>
      </c>
      <c r="C47" s="45">
        <f t="shared" si="0"/>
        <v>7</v>
      </c>
      <c r="D47" s="46">
        <v>4</v>
      </c>
      <c r="E47" s="58" t="s">
        <v>49</v>
      </c>
      <c r="F47" s="48">
        <v>39</v>
      </c>
      <c r="G47" s="49" t="s">
        <v>219</v>
      </c>
      <c r="H47" s="49" t="s">
        <v>51</v>
      </c>
      <c r="I47" s="50" t="s">
        <v>240</v>
      </c>
      <c r="J47" s="51" t="s">
        <v>241</v>
      </c>
      <c r="K47" s="103" t="str">
        <f t="shared" si="1"/>
        <v xml:space="preserve">[ROLE] Friendly tutor specializing in Python | [TOPIC] Create anonymous, single-expression inline functions in Python using the lambda keyword to execute concise, temporary operations | [LEVEL] Intermediate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#39 | Stage 1 📖 Practice | Python | 📊 Level: Intermediate | 🌐 Coding5s.com
**Concept:** Lambda Functions (Anonymous single-expression functions)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7"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anonymous, single-expression inline functions in Python using the lambda keyword to execute concise, temporary operations. Topic details: Lambda Functions (Anonymous single-expression functions)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#39 | Practice | Python | 📊 Level: Intermediate
**Topic:** Create anonymous, single-expression inline functions in Python using the lambda keyword to execute concise, temporary operations
---
 | [FOOTER RULE - STRICT] End your response with: '--- ⚡ *Coding5s Mentor System — Eliminating Epistemic Debt*' | </v>
      </c>
      <c r="M47" s="53">
        <v>0</v>
      </c>
      <c r="N47" s="104" t="str">
        <f t="shared" si="3"/>
        <v>[ROLE] Careless Python Developer | [TASK] Generate debugging challenges in Python | | [TOPIC] Create anonymous, single-expression inline functions in Python using the lambda keyword to execute concise, temporary operations | | [LEVEL] Intermediate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#39 | Stage 2 🐛 Debug | Python | 📊 Level: Intermediate | 🌐 Coding5s.com
Concept: Lambda Functions (Anonymous single-expression functions)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7"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anonymous, single-expression inline functions in Python using the lambda keyword to execute concise, temporary operations. Topic details: Lambda Functions (Anonymous single-expression functions)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#39 | Debug | Python | 📊 Level: Intermediate
**Topic:** Create anonymous, single-expression inline functions in Python using the lambda keyword to execute concise, temporary operations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7" s="53">
        <v>0</v>
      </c>
      <c r="Q47" s="104" t="str">
        <f t="shared" si="5"/>
        <v>[ROLE] Tech Lead | [TASK] Assign incomplete Python script challenges | [TOPIC] Create anonymous, single-expression inline functions in Python using the lambda keyword to execute concise, temporary operations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#39 | Stage 3 🧩 Complete | Python | 📊 Level: Intermediate | 🌐 Coding5s.com
**Concept:** Lambda Functions (Anonymous single-expression functions)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anonymous, single-expression inline functions in Python using the lambda keyword to execute concise, temporary operations.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7"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anonymous, single-expression inline functions in Python using the lambda keyword to execute concise, temporary operations. Topic details: Lambda Functions (Anonymous single-expression functions)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#39 | Complete | Python | 📊 Level: Intermediate
**Topic:** Create anonymous, single-expression inline functions in Python using the lambda keyword to execute concise, temporary operations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7" s="53">
        <v>0</v>
      </c>
      <c r="T47" s="104" t="str">
        <f t="shared" si="7"/>
        <v>[ROLE] Tech Lead | [TASK] Provide intentionally messy but functional code for learning debugging and improvement | [TOPIC] Create anonymous, single-expression inline functions in Python using the lambda keyword to execute concise, temporary operations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#39 | Stage 4 🧹 Refactor | Python | 📊 Level: Intermediate | 🌐 Coding5s.com
**Concept:** Lambda Functions (Anonymous single-expression functions)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7"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Create anonymous, single-expression inline functions in Python using the lambda keyword to execute concise, temporary operations. Topic details: Lambda Functions (Anonymous single-expression functions)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#39 | Refactor | Python | 📊 Level: Intermediate
**Topic:** Create anonymous, single-expression inline functions in Python using the lambda keyword to execute concise, temporary operations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7" s="53">
        <v>0</v>
      </c>
      <c r="W47" s="88" t="str">
        <f t="shared" si="9"/>
        <v>[ROLE] Tech Product Manager assigning a Python Jira Ticket | [TASK] Provide a guided implementation exercise with full solution for learning purposes | [TOPIC] Create anonymous, single-expression inline functions in Python using the lambda keyword to execute concise, temporary operations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#39 | Stage 5 | Python | 📊 Level: Intermediate | 🌐 Coding5s.com
**Concept:** Lambda Functions (Anonymous single-expression functions)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7"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anonymous, single-expression inline functions in Python using the lambda keyword to execute concise, temporary operations. Goal: Lambda Functions (Anonymous single-expression functions)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#39 | Extend | Python | 📊 Level: Intermediate
**Topic:** Create anonymous, single-expression inline functions in Python using the lambda keyword to execute concise, temporary operations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7" s="53">
        <v>0</v>
      </c>
      <c r="Z47" s="56" t="str">
        <f t="shared" si="11"/>
        <v/>
      </c>
      <c r="AA47" s="56" t="str">
        <f t="shared" si="12"/>
        <v/>
      </c>
      <c r="AB47" s="56" t="str">
        <f t="shared" si="13"/>
        <v/>
      </c>
      <c r="AC47" s="56" t="str">
        <f t="shared" si="14"/>
        <v/>
      </c>
      <c r="AD47" s="56" t="str">
        <f t="shared" si="15"/>
        <v/>
      </c>
      <c r="AE47" s="40"/>
      <c r="AF47" s="40"/>
      <c r="AG47" s="40"/>
      <c r="AH47" s="56" t="str">
        <f t="shared" si="16"/>
        <v/>
      </c>
      <c r="AI47" s="54"/>
      <c r="AJ47" s="54"/>
      <c r="AK47" s="54">
        <v>39</v>
      </c>
      <c r="AL47" s="54" t="s">
        <v>116</v>
      </c>
      <c r="AM47" s="54" t="s">
        <v>117</v>
      </c>
    </row>
    <row r="48" spans="1:39">
      <c r="A48" s="96">
        <v>10</v>
      </c>
      <c r="B48" s="45" t="str" cm="1">
        <f t="array" ref="B48">IF(H48="PROJECT", CHAR(10) &amp; "- " &amp; _xlfn.TEXTJOIN(CHAR(10) &amp; "- ", TRUE, _xlfn._xlws.FILTER($I$9:$I$1000, ($C$9:$C$1000=C48) * ($H$9:$H$1000="Topic"))), "")</f>
        <v/>
      </c>
      <c r="C48" s="45">
        <f t="shared" si="0"/>
        <v>7</v>
      </c>
      <c r="D48" s="57">
        <v>4</v>
      </c>
      <c r="E48" s="58" t="s">
        <v>49</v>
      </c>
      <c r="F48" s="59">
        <v>40</v>
      </c>
      <c r="G48" s="60" t="s">
        <v>219</v>
      </c>
      <c r="H48" s="60" t="s">
        <v>51</v>
      </c>
      <c r="I48" s="61" t="s">
        <v>242</v>
      </c>
      <c r="J48" s="62" t="s">
        <v>243</v>
      </c>
      <c r="K48" s="103" t="str">
        <f t="shared" si="1"/>
        <v xml:space="preserve">[ROLE] Friendly tutor specializing in Python | [TOPIC] Transform and filter Python iterables efficiently by applying higher-order functions like map() and filter() in conjunction with standard or lambda functions | [LEVEL] Intermediate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#40 | Stage 1 📖 Practice | Python | 📊 Level: Intermediate | 🌐 Coding5s.com
**Concept:** Higher-Order Functions (map(), filter())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8"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Transform and filter Python iterables efficiently by applying higher-order functions like map() and filter() in conjunction with standard or lambda functions. Topic details: Higher-Order Functions (map(), filter())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#40 | Practice | Python | 📊 Level: Intermediate
**Topic:** Transform and filter Python iterables efficiently by applying higher-order functions like map() and filter() in conjunction with standard or lambda functions
---
 | [FOOTER RULE - STRICT] End your response with: '--- ⚡ *Coding5s Mentor System — Eliminating Epistemic Debt*' | </v>
      </c>
      <c r="M48" s="52">
        <v>0</v>
      </c>
      <c r="N48" s="104" t="str">
        <f t="shared" si="3"/>
        <v>[ROLE] Careless Python Developer | [TASK] Generate debugging challenges in Python | | [TOPIC] Transform and filter Python iterables efficiently by applying higher-order functions like map() and filter() in conjunction with standard or lambda functions | | [LEVEL] Intermediate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#40 | Stage 2 🐛 Debug | Python | 📊 Level: Intermediate | 🌐 Coding5s.com
Concept: Higher-Order Functions (map(), filter())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8"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Transform and filter Python iterables efficiently by applying higher-order functions like map() and filter() in conjunction with standard or lambda functions. Topic details: Higher-Order Functions (map(), filter())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#40 | Debug | Python | 📊 Level: Intermediate
**Topic:** Transform and filter Python iterables efficiently by applying higher-order functions like map() and filter() in conjunction with standard or lambda functions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8" s="52">
        <v>0</v>
      </c>
      <c r="Q48" s="104" t="str">
        <f t="shared" si="5"/>
        <v>[ROLE] Tech Lead | [TASK] Assign incomplete Python script challenges | [TOPIC] Transform and filter Python iterables efficiently by applying higher-order functions like map() and filter() in conjunction with standard or lambda functions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#40 | Stage 3 🧩 Complete | Python | 📊 Level: Intermediate | 🌐 Coding5s.com
**Concept:** Higher-Order Functions (map(), filter())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Transform and filter Python iterables efficiently by applying higher-order functions like map() and filter() in conjunction with standard or lambda functions.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8"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Transform and filter Python iterables efficiently by applying higher-order functions like map() and filter() in conjunction with standard or lambda functions. Topic details: Higher-Order Functions (map(), filter())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#40 | Complete | Python | 📊 Level: Intermediate
**Topic:** Transform and filter Python iterables efficiently by applying higher-order functions like map() and filter() in conjunction with standard or lambda functions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8" s="52">
        <v>0</v>
      </c>
      <c r="T48" s="104" t="str">
        <f t="shared" si="7"/>
        <v>[ROLE] Tech Lead | [TASK] Provide intentionally messy but functional code for learning debugging and improvement | [TOPIC] Transform and filter Python iterables efficiently by applying higher-order functions like map() and filter() in conjunction with standard or lambda functions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#40 | Stage 4 🧹 Refactor | Python | 📊 Level: Intermediate | 🌐 Coding5s.com
**Concept:** Higher-Order Functions (map(), filter())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8"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Transform and filter Python iterables efficiently by applying higher-order functions like map() and filter() in conjunction with standard or lambda functions. Topic details: Higher-Order Functions (map(), filter())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#40 | Refactor | Python | 📊 Level: Intermediate
**Topic:** Transform and filter Python iterables efficiently by applying higher-order functions like map() and filter() in conjunction with standard or lambda functions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8" s="52">
        <v>0</v>
      </c>
      <c r="W48" s="88" t="str">
        <f t="shared" si="9"/>
        <v>[ROLE] Tech Product Manager assigning a Python Jira Ticket | [TASK] Provide a guided implementation exercise with full solution for learning purposes | [TOPIC] Transform and filter Python iterables efficiently by applying higher-order functions like map() and filter() in conjunction with standard or lambda functions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#40 | Stage 5 | Python | 📊 Level: Intermediate | 🌐 Coding5s.com
**Concept:** Higher-Order Functions (map(), filter())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8"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Transform and filter Python iterables efficiently by applying higher-order functions like map() and filter() in conjunction with standard or lambda functions. Goal: Higher-Order Functions (map(), filter())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#40 | Extend | Python | 📊 Level: Intermediate
**Topic:** Transform and filter Python iterables efficiently by applying higher-order functions like map() and filter() in conjunction with standard or lambda functions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8" s="52">
        <v>0</v>
      </c>
      <c r="Z48" s="56" t="str">
        <f t="shared" si="11"/>
        <v/>
      </c>
      <c r="AA48" s="56" t="str">
        <f t="shared" si="12"/>
        <v/>
      </c>
      <c r="AB48" s="56" t="str">
        <f t="shared" si="13"/>
        <v/>
      </c>
      <c r="AC48" s="56" t="str">
        <f t="shared" si="14"/>
        <v/>
      </c>
      <c r="AD48" s="56" t="str">
        <f t="shared" si="15"/>
        <v/>
      </c>
      <c r="AE48" s="40"/>
      <c r="AF48" s="40"/>
      <c r="AG48" s="40"/>
      <c r="AH48" s="56" t="str">
        <f t="shared" si="16"/>
        <v/>
      </c>
      <c r="AI48" s="54"/>
      <c r="AJ48" s="54"/>
      <c r="AK48" s="54">
        <v>40</v>
      </c>
      <c r="AL48" s="54" t="s">
        <v>123</v>
      </c>
      <c r="AM48" s="54" t="s">
        <v>124</v>
      </c>
    </row>
    <row r="49" spans="1:39">
      <c r="A49" s="96">
        <v>10</v>
      </c>
      <c r="B49" s="45" t="str" cm="1">
        <f t="array" ref="B49">IF(H49="PROJECT", CHAR(10) &amp; "- " &amp; _xlfn.TEXTJOIN(CHAR(10) &amp; "- ", TRUE, _xlfn._xlws.FILTER($I$9:$I$1000, ($C$9:$C$1000=C49) * ($H$9:$H$1000="Topic"))), "")</f>
        <v/>
      </c>
      <c r="C49" s="45">
        <f t="shared" si="0"/>
        <v>7</v>
      </c>
      <c r="D49" s="46">
        <v>3</v>
      </c>
      <c r="E49" s="58" t="s">
        <v>49</v>
      </c>
      <c r="F49" s="48">
        <v>41</v>
      </c>
      <c r="G49" s="49" t="s">
        <v>219</v>
      </c>
      <c r="H49" s="49" t="s">
        <v>51</v>
      </c>
      <c r="I49" s="50" t="s">
        <v>244</v>
      </c>
      <c r="J49" s="51" t="s">
        <v>245</v>
      </c>
      <c r="K49" s="103" t="str">
        <f t="shared" si="1"/>
        <v xml:space="preserve">[ROLE] Friendly tutor specializing in Python | [TOPIC] Aggregate iterable data into a single cumulative value in Python by importing and applying the reduce() function from the functools module | [LEVEL] Intermediate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#41 | Stage 1 📖 Practice | Python | 📊 Level: Intermediate | 🌐 Coding5s.com
**Concept:** The reduce() function (Importing from functools)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9"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Aggregate iterable data into a single cumulative value in Python by importing and applying the reduce() function from the functools module. Topic details: The reduce() function (Importing from functools)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#41 | Practice | Python | 📊 Level: Intermediate
**Topic:** Aggregate iterable data into a single cumulative value in Python by importing and applying the reduce() function from the functools module
---
 | [FOOTER RULE - STRICT] End your response with: '--- ⚡ *Coding5s Mentor System — Eliminating Epistemic Debt*' | </v>
      </c>
      <c r="M49" s="53">
        <v>0</v>
      </c>
      <c r="N49" s="104" t="str">
        <f t="shared" si="3"/>
        <v>[ROLE] Careless Python Developer | [TASK] Generate debugging challenges in Python | | [TOPIC] Aggregate iterable data into a single cumulative value in Python by importing and applying the reduce() function from the functools module | | [LEVEL] Intermediate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#41 | Stage 2 🐛 Debug | Python | 📊 Level: Intermediate | 🌐 Coding5s.com
Concept: The reduce() function (Importing from functools)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9"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Aggregate iterable data into a single cumulative value in Python by importing and applying the reduce() function from the functools module. Topic details: The reduce() function (Importing from functools)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#41 | Debug | Python | 📊 Level: Intermediate
**Topic:** Aggregate iterable data into a single cumulative value in Python by importing and applying the reduce() function from the functools module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9" s="53">
        <v>0</v>
      </c>
      <c r="Q49" s="104" t="str">
        <f t="shared" si="5"/>
        <v>[ROLE] Tech Lead | [TASK] Assign incomplete Python script challenges | [TOPIC] Aggregate iterable data into a single cumulative value in Python by importing and applying the reduce() function from the functools module | [LEVEL] Intermediate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#41 | Stage 3 🧩 Complete | Python | 📊 Level: Intermediate | 🌐 Coding5s.com
**Concept:** The reduce() function (Importing from functools)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Aggregate iterable data into a single cumulative value in Python by importing and applying the reduce() function from the functools module.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9"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Aggregate iterable data into a single cumulative value in Python by importing and applying the reduce() function from the functools module. Topic details: The reduce() function (Importing from functools)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#41 | Complete | Python | 📊 Level: Intermediate
**Topic:** Aggregate iterable data into a single cumulative value in Python by importing and applying the reduce() function from the functools module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9" s="53">
        <v>0</v>
      </c>
      <c r="T49" s="104" t="str">
        <f t="shared" si="7"/>
        <v>[ROLE] Tech Lead | [TASK] Provide intentionally messy but functional code for learning debugging and improvement | [TOPIC] Aggregate iterable data into a single cumulative value in Python by importing and applying the reduce() function from the functools module | [LEVEL] Intermediate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#41 | Stage 4 🧹 Refactor | Python | 📊 Level: Intermediate | 🌐 Coding5s.com
**Concept:** The reduce() function (Importing from functools)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9"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Aggregate iterable data into a single cumulative value in Python by importing and applying the reduce() function from the functools module. Topic details: The reduce() function (Importing from functools)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#41 | Refactor | Python | 📊 Level: Intermediate
**Topic:** Aggregate iterable data into a single cumulative value in Python by importing and applying the reduce() function from the functools module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9" s="53">
        <v>0</v>
      </c>
      <c r="W49" s="88" t="str">
        <f t="shared" si="9"/>
        <v>[ROLE] Tech Product Manager assigning a Python Jira Ticket | [TASK] Provide a guided implementation exercise with full solution for learning purposes | [TOPIC] Aggregate iterable data into a single cumulative value in Python by importing and applying the reduce() function from the functools module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#41 | Stage 5 | Python | 📊 Level: Intermediate | 🌐 Coding5s.com
**Concept:** The reduce() function (Importing from functools)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9"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Aggregate iterable data into a single cumulative value in Python by importing and applying the reduce() function from the functools module. Goal: The reduce() function (Importing from functools)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#41 | Extend | Python | 📊 Level: Intermediate
**Topic:** Aggregate iterable data into a single cumulative value in Python by importing and applying the reduce() function from the functools module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9" s="53">
        <v>0</v>
      </c>
      <c r="Z49" s="56" t="str">
        <f t="shared" si="11"/>
        <v/>
      </c>
      <c r="AA49" s="56" t="str">
        <f t="shared" si="12"/>
        <v/>
      </c>
      <c r="AB49" s="56" t="str">
        <f t="shared" si="13"/>
        <v/>
      </c>
      <c r="AC49" s="56" t="str">
        <f t="shared" si="14"/>
        <v/>
      </c>
      <c r="AD49" s="56" t="str">
        <f t="shared" si="15"/>
        <v/>
      </c>
      <c r="AE49" s="40"/>
      <c r="AF49" s="40"/>
      <c r="AG49" s="40"/>
      <c r="AH49" s="56" t="str">
        <f t="shared" si="16"/>
        <v/>
      </c>
      <c r="AI49" s="54"/>
      <c r="AJ49" s="54"/>
      <c r="AK49" s="54"/>
      <c r="AL49" s="54"/>
      <c r="AM49" s="54"/>
    </row>
    <row r="50" spans="1:39">
      <c r="A50" s="96">
        <v>10</v>
      </c>
      <c r="B50" s="45" t="str" cm="1">
        <f t="array" ref="B50">IF(H50="PROJECT", CHAR(10) &amp; "- " &amp; _xlfn.TEXTJOIN(CHAR(10) &amp; "- ", TRUE, _xlfn._xlws.FILTER($I$9:$I$1000, ($C$9:$C$1000=C50) * ($H$9:$H$1000="Topic"))), "")</f>
        <v/>
      </c>
      <c r="C50" s="45">
        <f t="shared" si="0"/>
        <v>7</v>
      </c>
      <c r="D50" s="57">
        <v>3</v>
      </c>
      <c r="E50" s="58" t="s">
        <v>49</v>
      </c>
      <c r="F50" s="59">
        <v>42</v>
      </c>
      <c r="G50" s="60" t="s">
        <v>219</v>
      </c>
      <c r="H50" s="60" t="s">
        <v>51</v>
      </c>
      <c r="I50" s="61" t="s">
        <v>246</v>
      </c>
      <c r="J50" s="62" t="s">
        <v>247</v>
      </c>
      <c r="K50" s="103" t="str">
        <f t="shared" si="1"/>
        <v xml:space="preserve">[ROLE] Friendly tutor specializing in Python | [TOPIC] Organize and reuse Python code by importing external files and libraries using standard import and from ... import ... statements | [LEVEL] Intermediate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#42 | Stage 1 📖 Practice | Python | 📊 Level: Intermediate | 🌐 Coding5s.com
**Concept:** Introduction to Modules &amp; import Statements (import, from ... import ...)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0"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Organize and reuse Python code by importing external files and libraries using standard import and from ... import ... statements. Topic details: Introduction to Modules &amp; import Statements (import, from ... import ...)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#42 | Practice | Python | 📊 Level: Intermediate
**Topic:** Organize and reuse Python code by importing external files and libraries using standard import and from ... import ... statements
---
 | [FOOTER RULE - STRICT] End your response with: '--- ⚡ *Coding5s Mentor System — Eliminating Epistemic Debt*' | </v>
      </c>
      <c r="M50" s="52">
        <v>0</v>
      </c>
      <c r="N50" s="104" t="str">
        <f t="shared" si="3"/>
        <v>[ROLE] Careless Python Developer | [TASK] Generate debugging challenges in Python | | [TOPIC] Organize and reuse Python code by importing external files and libraries using standard import and from ... import ... statements | | [LEVEL] Intermediate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#42 | Stage 2 🐛 Debug | Python | 📊 Level: Intermediate | 🌐 Coding5s.com
Concept: Introduction to Modules &amp; import Statements (import, from ... import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0"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Organize and reuse Python code by importing external files and libraries using standard import and from ... import ... statements. Topic details: Introduction to Modules &amp; import Statements (import, from ... import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#42 | Debug | Python | 📊 Level: Intermediate
**Topic:** Organize and reuse Python code by importing external files and libraries using standard import and from ... import ... statements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0" s="52">
        <v>0</v>
      </c>
      <c r="Q50" s="104" t="str">
        <f t="shared" si="5"/>
        <v>[ROLE] Tech Lead | [TASK] Assign incomplete Python script challenges | [TOPIC] Organize and reuse Python code by importing external files and libraries using standard import and from ... import ... statements | [LEVEL] Intermediate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#42 | Stage 3 🧩 Complete | Python | 📊 Level: Intermediate | 🌐 Coding5s.com
**Concept:** Introduction to Modules &amp; import Statements (import, from ... import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Organize and reuse Python code by importing external files and libraries using standard import and from ... import ... statements.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0"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Organize and reuse Python code by importing external files and libraries using standard import and from ... import ... statements. Topic details: Introduction to Modules &amp; import Statements (import, from ... import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#42 | Complete | Python | 📊 Level: Intermediate
**Topic:** Organize and reuse Python code by importing external files and libraries using standard import and from ... import ... statements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0" s="52">
        <v>0</v>
      </c>
      <c r="T50" s="104" t="str">
        <f t="shared" si="7"/>
        <v>[ROLE] Tech Lead | [TASK] Provide intentionally messy but functional code for learning debugging and improvement | [TOPIC] Organize and reuse Python code by importing external files and libraries using standard import and from ... import ... statements | [LEVEL] Intermediate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#42 | Stage 4 🧹 Refactor | Python | 📊 Level: Intermediate | 🌐 Coding5s.com
**Concept:** Introduction to Modules &amp; import Statements (import, from ... import ...)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0"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Organize and reuse Python code by importing external files and libraries using standard import and from ... import ... statements. Topic details: Introduction to Modules &amp; import Statements (import, from ... import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#42 | Refactor | Python | 📊 Level: Intermediate
**Topic:** Organize and reuse Python code by importing external files and libraries using standard import and from ... import ... statements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0" s="52">
        <v>0</v>
      </c>
      <c r="W50" s="88" t="str">
        <f t="shared" si="9"/>
        <v>[ROLE] Tech Product Manager assigning a Python Jira Ticket | [TASK] Provide a guided implementation exercise with full solution for learning purposes | [TOPIC] Organize and reuse Python code by importing external files and libraries using standard import and from ... import ... statements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#42 | Stage 5 | Python | 📊 Level: Intermediate | 🌐 Coding5s.com
**Concept:** Introduction to Modules &amp; import Statements (import, from ... import ...)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0"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Organize and reuse Python code by importing external files and libraries using standard import and from ... import ... statements. Goal: Introduction to Modules &amp; import Statements (import, from ... import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#42 | Extend | Python | 📊 Level: Intermediate
**Topic:** Organize and reuse Python code by importing external files and libraries using standard import and from ... import ... statements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0" s="52">
        <v>0</v>
      </c>
      <c r="Z50" s="56" t="str">
        <f t="shared" si="11"/>
        <v/>
      </c>
      <c r="AA50" s="56" t="str">
        <f t="shared" si="12"/>
        <v/>
      </c>
      <c r="AB50" s="56" t="str">
        <f t="shared" si="13"/>
        <v/>
      </c>
      <c r="AC50" s="56" t="str">
        <f t="shared" si="14"/>
        <v/>
      </c>
      <c r="AD50" s="56" t="str">
        <f t="shared" si="15"/>
        <v/>
      </c>
      <c r="AE50" s="40"/>
      <c r="AF50" s="40"/>
      <c r="AG50" s="40"/>
      <c r="AH50" s="56" t="str">
        <f t="shared" si="16"/>
        <v/>
      </c>
      <c r="AI50" s="54"/>
      <c r="AJ50" s="54"/>
      <c r="AK50" s="54"/>
      <c r="AL50" s="54"/>
      <c r="AM50" s="54"/>
    </row>
    <row r="51" spans="1:39">
      <c r="A51" s="96">
        <v>12</v>
      </c>
      <c r="B51" s="45" t="str" cm="1">
        <f t="array" ref="B51">IF(H51="PROJECT", CHAR(10) &amp; "- " &amp; _xlfn.TEXTJOIN(CHAR(10) &amp; "- ", TRUE, _xlfn._xlws.FILTER($I$9:$I$1000, ($C$9:$C$1000=C51) * ($H$9:$H$1000="Topic"))), "")</f>
        <v/>
      </c>
      <c r="C51" s="45">
        <f t="shared" si="0"/>
        <v>7</v>
      </c>
      <c r="D51" s="46">
        <v>4</v>
      </c>
      <c r="E51" s="58" t="s">
        <v>49</v>
      </c>
      <c r="F51" s="48">
        <v>43</v>
      </c>
      <c r="G51" s="49" t="s">
        <v>219</v>
      </c>
      <c r="H51" s="49" t="s">
        <v>51</v>
      </c>
      <c r="I51" s="50" t="s">
        <v>248</v>
      </c>
      <c r="J51" s="51" t="s">
        <v>249</v>
      </c>
      <c r="K51" s="103" t="str">
        <f t="shared" si="1"/>
        <v xml:space="preserve">[ROLE] Friendly tutor specializing in Python | [TOPIC] Perform advanced mathematical calculations and generate pseudo-random numbers or selections in Python by importing and utilizing the standard math and random modules | [LEVEL] Intermediate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#43 | Stage 1 📖 Practice | Python | 📊 Level: Intermediate | 🌐 Coding5s.com
**Concept:** Standard Math &amp; Random Modules (math utilities, random selection &amp; generation)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1"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advanced mathematical calculations and generate pseudo-random numbers or selections in Python by importing and utilizing the standard math and random modules. Topic details: Standard Math &amp; Random Modules (math utilities, random selection &amp; generation)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#43 | Practice | Python | 📊 Level: Intermediate
**Topic:** Perform advanced mathematical calculations and generate pseudo-random numbers or selections in Python by importing and utilizing the standard math and random modules
---
 | [FOOTER RULE - STRICT] End your response with: '--- ⚡ *Coding5s Mentor System — Eliminating Epistemic Debt*' | </v>
      </c>
      <c r="M51" s="53">
        <v>0</v>
      </c>
      <c r="N51" s="104" t="str">
        <f t="shared" si="3"/>
        <v>[ROLE] Careless Python Developer | [TASK] Generate debugging challenges in Python | | [TOPIC] Perform advanced mathematical calculations and generate pseudo-random numbers or selections in Python by importing and utilizing the standard math and random modules | | [LEVEL] Intermediate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#43 | Stage 2 🐛 Debug | Python | 📊 Level: Intermediate | 🌐 Coding5s.com
Concept: Standard Math &amp; Random Modules (math utilities, random selection &amp; generation)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1"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advanced mathematical calculations and generate pseudo-random numbers or selections in Python by importing and utilizing the standard math and random modules. Topic details: Standard Math &amp; Random Modules (math utilities, random selection &amp; generation)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#43 | Debug | Python | 📊 Level: Intermediate
**Topic:** Perform advanced mathematical calculations and generate pseudo-random numbers or selections in Python by importing and utilizing the standard math and random modules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1" s="53">
        <v>0</v>
      </c>
      <c r="Q51" s="104" t="str">
        <f t="shared" si="5"/>
        <v>[ROLE] Tech Lead | [TASK] Assign incomplete Python script challenges | [TOPIC] Perform advanced mathematical calculations and generate pseudo-random numbers or selections in Python by importing and utilizing the standard math and random modules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#43 | Stage 3 🧩 Complete | Python | 📊 Level: Intermediate | 🌐 Coding5s.com
**Concept:** Standard Math &amp; Random Modules (math utilities, random selection &amp; generation)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advanced mathematical calculations and generate pseudo-random numbers or selections in Python by importing and utilizing the standard math and random modules.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1"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advanced mathematical calculations and generate pseudo-random numbers or selections in Python by importing and utilizing the standard math and random modules. Topic details: Standard Math &amp; Random Modules (math utilities, random selection &amp; generation)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#43 | Complete | Python | 📊 Level: Intermediate
**Topic:** Perform advanced mathematical calculations and generate pseudo-random numbers or selections in Python by importing and utilizing the standard math and random modules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1" s="53">
        <v>0</v>
      </c>
      <c r="T51" s="104" t="str">
        <f t="shared" si="7"/>
        <v>[ROLE] Tech Lead | [TASK] Provide intentionally messy but functional code for learning debugging and improvement | [TOPIC] Perform advanced mathematical calculations and generate pseudo-random numbers or selections in Python by importing and utilizing the standard math and random modules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#43 | Stage 4 🧹 Refactor | Python | 📊 Level: Intermediate | 🌐 Coding5s.com
**Concept:** Standard Math &amp; Random Modules (math utilities, random selection &amp; generation)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1"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Perform advanced mathematical calculations and generate pseudo-random numbers or selections in Python by importing and utilizing the standard math and random modules. Topic details: Standard Math &amp; Random Modules (math utilities, random selection &amp; generation)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#43 | Refactor | Python | 📊 Level: Intermediate
**Topic:** Perform advanced mathematical calculations and generate pseudo-random numbers or selections in Python by importing and utilizing the standard math and random modules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1" s="53">
        <v>0</v>
      </c>
      <c r="W51" s="88" t="str">
        <f t="shared" si="9"/>
        <v>[ROLE] Tech Product Manager assigning a Python Jira Ticket | [TASK] Provide a guided implementation exercise with full solution for learning purposes | [TOPIC] Perform advanced mathematical calculations and generate pseudo-random numbers or selections in Python by importing and utilizing the standard math and random modules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#43 | Stage 5 | Python | 📊 Level: Intermediate | 🌐 Coding5s.com
**Concept:** Standard Math &amp; Random Modules (math utilities, random selection &amp; generation)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1"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advanced mathematical calculations and generate pseudo-random numbers or selections in Python by importing and utilizing the standard math and random modules. Goal: Standard Math &amp; Random Modules (math utilities, random selection &amp; generation)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#43 | Extend | Python | 📊 Level: Intermediate
**Topic:** Perform advanced mathematical calculations and generate pseudo-random numbers or selections in Python by importing and utilizing the standard math and random modules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1" s="53">
        <v>0</v>
      </c>
      <c r="Z51" s="56" t="str">
        <f t="shared" si="11"/>
        <v/>
      </c>
      <c r="AA51" s="56" t="str">
        <f t="shared" si="12"/>
        <v/>
      </c>
      <c r="AB51" s="56" t="str">
        <f t="shared" si="13"/>
        <v/>
      </c>
      <c r="AC51" s="56" t="str">
        <f t="shared" si="14"/>
        <v/>
      </c>
      <c r="AD51" s="56" t="str">
        <f t="shared" si="15"/>
        <v/>
      </c>
      <c r="AE51" s="40"/>
      <c r="AF51" s="40"/>
      <c r="AG51" s="40"/>
      <c r="AH51" s="56" t="str">
        <f t="shared" si="16"/>
        <v/>
      </c>
      <c r="AI51" s="54"/>
      <c r="AJ51" s="54"/>
      <c r="AK51" s="54"/>
      <c r="AL51" s="54"/>
      <c r="AM51" s="54"/>
    </row>
    <row r="52" spans="1:39">
      <c r="A52" s="96">
        <v>12</v>
      </c>
      <c r="B52" s="45" t="str" cm="1">
        <f t="array" ref="B52">IF(H52="PROJECT", CHAR(10) &amp; "- " &amp; _xlfn.TEXTJOIN(CHAR(10) &amp; "- ", TRUE, _xlfn._xlws.FILTER($I$9:$I$1000, ($C$9:$C$1000=C52) * ($H$9:$H$1000="Topic"))), "")</f>
        <v/>
      </c>
      <c r="C52" s="45">
        <f t="shared" si="0"/>
        <v>7</v>
      </c>
      <c r="D52" s="57">
        <v>4</v>
      </c>
      <c r="E52" s="58" t="s">
        <v>49</v>
      </c>
      <c r="F52" s="59">
        <v>44</v>
      </c>
      <c r="G52" s="60" t="s">
        <v>219</v>
      </c>
      <c r="H52" s="60" t="s">
        <v>51</v>
      </c>
      <c r="I52" s="61" t="s">
        <v>250</v>
      </c>
      <c r="J52" s="62" t="s">
        <v>251</v>
      </c>
      <c r="K52" s="103" t="str">
        <f t="shared" si="1"/>
        <v xml:space="preserve">[ROLE] Friendly tutor specializing in Python | [TOPIC] Manipulate dates and times in Python using the datetime module, calculate time differences using timedelta, and format temporal data into strings like %Y-%m-%d | [LEVEL] Intermediate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#44 | Stage 1 📖 Practice | Python | 📊 Level: Intermediate | 🌐 Coding5s.com
**Concept:** Standard Datetime Module (datetime, timedelta, string formatting %Y-%m-%d)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2"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dates and times in Python using the datetime module, calculate time differences using timedelta, and format temporal data into strings like %Y-%m-%d. Topic details: Standard Datetime Module (datetime, timedelta, string formatting %Y-%m-%d)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#44 | Practice | Python | 📊 Level: Intermediate
**Topic:** Manipulate dates and times in Python using the datetime module, calculate time differences using timedelta, and format temporal data into strings like %Y-%m-%d
---
 | [FOOTER RULE - STRICT] End your response with: '--- ⚡ *Coding5s Mentor System — Eliminating Epistemic Debt*' | </v>
      </c>
      <c r="M52" s="52">
        <v>0</v>
      </c>
      <c r="N52" s="104" t="str">
        <f t="shared" si="3"/>
        <v>[ROLE] Careless Python Developer | [TASK] Generate debugging challenges in Python | | [TOPIC] Manipulate dates and times in Python using the datetime module, calculate time differences using timedelta, and format temporal data into strings like %Y-%m-%d | | [LEVEL] Intermediate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#44 | Stage 2 🐛 Debug | Python | 📊 Level: Intermediate | 🌐 Coding5s.com
Concept: Standard Datetime Module (datetime, timedelta, string formatting %Y-%m-%d)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2"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dates and times in Python using the datetime module, calculate time differences using timedelta, and format temporal data into strings like %Y-%m-%d. Topic details: Standard Datetime Module (datetime, timedelta, string formatting %Y-%m-%d)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#44 | Debug | Python | 📊 Level: Intermediate
**Topic:** Manipulate dates and times in Python using the datetime module, calculate time differences using timedelta, and format temporal data into strings like %Y-%m-%d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2" s="52">
        <v>0</v>
      </c>
      <c r="Q52" s="104" t="str">
        <f t="shared" si="5"/>
        <v>[ROLE] Tech Lead | [TASK] Assign incomplete Python script challenges | [TOPIC] Manipulate dates and times in Python using the datetime module, calculate time differences using timedelta, and format temporal data into strings like %Y-%m-%d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#44 | Stage 3 🧩 Complete | Python | 📊 Level: Intermediate | 🌐 Coding5s.com
**Concept:** Standard Datetime Module (datetime, timedelta, string formatting %Y-%m-%d)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dates and times in Python using the datetime module, calculate time differences using timedelta, and format temporal data into strings like %Y-%m-%d.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2"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dates and times in Python using the datetime module, calculate time differences using timedelta, and format temporal data into strings like %Y-%m-%d. Topic details: Standard Datetime Module (datetime, timedelta, string formatting %Y-%m-%d)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#44 | Complete | Python | 📊 Level: Intermediate
**Topic:** Manipulate dates and times in Python using the datetime module, calculate time differences using timedelta, and format temporal data into strings like %Y-%m-%d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2" s="52">
        <v>0</v>
      </c>
      <c r="T52" s="104" t="str">
        <f t="shared" si="7"/>
        <v>[ROLE] Tech Lead | [TASK] Provide intentionally messy but functional code for learning debugging and improvement | [TOPIC] Manipulate dates and times in Python using the datetime module, calculate time differences using timedelta, and format temporal data into strings like %Y-%m-%d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#44 | Stage 4 🧹 Refactor | Python | 📊 Level: Intermediate | 🌐 Coding5s.com
**Concept:** Standard Datetime Module (datetime, timedelta, string formatting %Y-%m-%d)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2"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Manipulate dates and times in Python using the datetime module, calculate time differences using timedelta, and format temporal data into strings like %Y-%m-%d. Topic details: Standard Datetime Module (datetime, timedelta, string formatting %Y-%m-%d)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#44 | Refactor | Python | 📊 Level: Intermediate
**Topic:** Manipulate dates and times in Python using the datetime module, calculate time differences using timedelta, and format temporal data into strings like %Y-%m-%d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2" s="52">
        <v>0</v>
      </c>
      <c r="W52" s="88" t="str">
        <f t="shared" si="9"/>
        <v>[ROLE] Tech Product Manager assigning a Python Jira Ticket | [TASK] Provide a guided implementation exercise with full solution for learning purposes | [TOPIC] Manipulate dates and times in Python using the datetime module, calculate time differences using timedelta, and format temporal data into strings like %Y-%m-%d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#44 | Stage 5 | Python | 📊 Level: Intermediate | 🌐 Coding5s.com
**Concept:** Standard Datetime Module (datetime, timedelta, string formatting %Y-%m-%d)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2"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dates and times in Python using the datetime module, calculate time differences using timedelta, and format temporal data into strings like %Y-%m-%d. Goal: Standard Datetime Module (datetime, timedelta, string formatting %Y-%m-%d)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#44 | Extend | Python | 📊 Level: Intermediate
**Topic:** Manipulate dates and times in Python using the datetime module, calculate time differences using timedelta, and format temporal data into strings like %Y-%m-%d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2" s="52">
        <v>0</v>
      </c>
      <c r="Z52" s="56" t="str">
        <f t="shared" si="11"/>
        <v/>
      </c>
      <c r="AA52" s="56" t="str">
        <f t="shared" si="12"/>
        <v/>
      </c>
      <c r="AB52" s="56" t="str">
        <f t="shared" si="13"/>
        <v/>
      </c>
      <c r="AC52" s="56" t="str">
        <f t="shared" si="14"/>
        <v/>
      </c>
      <c r="AD52" s="56" t="str">
        <f t="shared" si="15"/>
        <v/>
      </c>
      <c r="AE52" s="40"/>
      <c r="AF52" s="40"/>
      <c r="AG52" s="40"/>
      <c r="AH52" s="56" t="str">
        <f t="shared" si="16"/>
        <v/>
      </c>
      <c r="AI52" s="54"/>
      <c r="AJ52" s="54"/>
      <c r="AK52" s="54"/>
      <c r="AL52" s="54"/>
      <c r="AM52" s="54"/>
    </row>
    <row r="53" spans="1:39">
      <c r="A53" s="96" t="s">
        <v>90</v>
      </c>
      <c r="B53" s="45" t="str" cm="1">
        <f t="array" ref="B53">IF(H53="PROJECT", CHAR(10) &amp; "- " &amp; _xlfn.TEXTJOIN(CHAR(10) &amp; "- ", TRUE, _xlfn._xlws.FILTER($I$9:$I$1000, ($C$9:$C$1000=C53) * ($H$9:$H$1000="Topic"))), "")</f>
        <v xml:space="preserve">
- Create anonymous, single-expression inline functions in Python using the lambda keyword to execute concise, temporary operations
- Transform and filter Python iterables efficiently by applying higher-order functions like map() and filter() in conjunction with standard or lambda functions
- Aggregate iterable data into a single cumulative value in Python by importing and applying the reduce() function from the functools module
- Organize and reuse Python code by importing external files and libraries using standard import and from ... import ... statements
- Perform advanced mathematical calculations and generate pseudo-random numbers or selections in Python by importing and utilizing the standard math and random modules
- Manipulate dates and times in Python using the datetime module, calculate time differences using timedelta, and format temporal data into strings like %Y-%m-%d</v>
      </c>
      <c r="C53" s="45">
        <f t="shared" si="0"/>
        <v>7</v>
      </c>
      <c r="D53" s="46">
        <v>0</v>
      </c>
      <c r="E53" s="58" t="s">
        <v>49</v>
      </c>
      <c r="F53" s="48">
        <v>45</v>
      </c>
      <c r="G53" s="49" t="s">
        <v>219</v>
      </c>
      <c r="H53" s="49" t="s">
        <v>91</v>
      </c>
      <c r="I53" s="50" t="s">
        <v>252</v>
      </c>
      <c r="J53" s="51" t="s">
        <v>253</v>
      </c>
      <c r="K53" s="103" t="str">
        <f t="shared" si="1"/>
        <v>[TASK] Teach through a practical Python -  project following the micro-learning methodology, acting as a supportive tutor, creating a project about  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 | [TOPICS USED] 
- Create anonymous, single-expression inline functions in Python using the lambda keyword to execute concise, temporary operations
- Transform and filter Python iterables efficiently by applying higher-order functions like map() and filter() in conjunction with standard or lambda functions
- Aggregate iterable data into a single cumulative value in Python by importing and applying the reduce() function from the functools module
- Organize and reuse Python code by importing external files and libraries using standard import and from ... import ... statements
- Perform advanced mathematical calculations and generate pseudo-random numbers or selections in Python by importing and utilizing the standard math and random modules
- Manipulate dates and times in Python using the datetime module, calculate time differences using timedelta, and format temporal data into strings like %Y-%m-%d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30–60 lines (STRICT) - Multi-step flow - NO classes  | [FUNCTION RULE] MUST use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#45 | Stage 1 | Python | 📊 Level: Intermediate | 🌐 Coding5s.com
**Project:** Time-Tracked Password Generator (Functions, Datetime, Random)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3"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 Topics applied in this project: 
- Create anonymous, single-expression inline functions in Python using the lambda keyword to execute concise, temporary operations
- Transform and filter Python iterables efficiently by applying higher-order functions like map() and filter() in conjunction with standard or lambda functions
- Aggregate iterable data into a single cumulative value in Python by importing and applying the reduce() function from the functools module
- Organize and reuse Python code by importing external files and libraries using standard import and from ... import ... statements
- Perform advanced mathematical calculations and generate pseudo-random numbers or selections in Python by importing and utilizing the standard math and random modules
- Manipulate dates and times in Python using the datetime module, calculate time differences using timedelta, and format temporal data into strings like %Y-%m-%d. Project objective: Time-Tracked Password Generator (Functions, Datetime, Random)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#45 | Practice | Python | 📊 Level: Intermediate
**Project:** 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
---
 | [FOOTER RULE - STRICT] End your response with: '--- ⚡ *Coding5s Mentor System — Eliminating Epistemic Debt*' | </v>
      </c>
      <c r="M53" s="53">
        <v>0</v>
      </c>
      <c r="N53" s="104" t="str">
        <f t="shared" si="3"/>
        <v>[ROLE] Careless Python Developer | [TASK] Generate debugging project in Python | [PROJECT] 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 | [TOPICS USED] 
- Create anonymous, single-expression inline functions in Python using the lambda keyword to execute concise, temporary operations
- Transform and filter Python iterables efficiently by applying higher-order functions like map() and filter() in conjunction with standard or lambda functions
- Aggregate iterable data into a single cumulative value in Python by importing and applying the reduce() function from the functools module
- Organize and reuse Python code by importing external files and libraries using standard import and from ... import ... statements
- Perform advanced mathematical calculations and generate pseudo-random numbers or selections in Python by importing and utilizing the standard math and random modules
- Manipulate dates and times in Python using the datetime module, calculate time differences using timedelta, and format temporal data into strings like %Y-%m-%d | [LEVEL] Intermediate | [OUTPUT] Only header, dataset summary or statement (if any), email intro, objective, expected output, broken code, and footer | [HEADER RULE - STRICT] You MUST start your entire response EXACTLY with this markdown block (do not print anything before it):
### 🚀 Project #45 | Stage 2 | Python | 📊 Level: Intermediate | 🌐 Coding5s.com
Project: Time-Tracked Password Generator (Functions, Datetime, Random)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3"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 Topics involved: 
- Create anonymous, single-expression inline functions in Python using the lambda keyword to execute concise, temporary operations
- Transform and filter Python iterables efficiently by applying higher-order functions like map() and filter() in conjunction with standard or lambda functions
- Aggregate iterable data into a single cumulative value in Python by importing and applying the reduce() function from the functools module
- Organize and reuse Python code by importing external files and libraries using standard import and from ... import ... statements
- Perform advanced mathematical calculations and generate pseudo-random numbers or selections in Python by importing and utilizing the standard math and random modules
- Manipulate dates and times in Python using the datetime module, calculate time differences using timedelta, and format temporal data into strings like %Y-%m-%d. Project objective: Time-Tracked Password Generator (Functions, Datetime, Random)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#45 | Debug | Python | 📊 Level: Intermediate
**Project:** 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3" s="53">
        <v>0</v>
      </c>
      <c r="Q53" s="104" t="str">
        <f t="shared" si="5"/>
        <v>[ROLE] Tech Lead | [TASK] Assign incomplete project script | [PROJECT] 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 | [TOPICS USED] 
- Create anonymous, single-expression inline functions in Python using the lambda keyword to execute concise, temporary operations
- Transform and filter Python iterables efficiently by applying higher-order functions like map() and filter() in conjunction with standard or lambda functions
- Aggregate iterable data into a single cumulative value in Python by importing and applying the reduce() function from the functools module
- Organize and reuse Python code by importing external files and libraries using standard import and from ... import ... statements
- Perform advanced mathematical calculations and generate pseudo-random numbers or selections in Python by importing and utilizing the standard math and random modules
- Manipulate dates and times in Python using the datetime module, calculate time differences using timedelta, and format temporal data into strings like %Y-%m-%d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#45 | Stage 3 | Python | 📊 Level: Intermediate | 🌐 Coding5s.com
**Project:** Time-Tracked Password Generator (Functions, Datetime, Random)
---
 | [CODE CONSTRAINTS] MUST be between 30–60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3"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 Topics involved: 
- Create anonymous, single-expression inline functions in Python using the lambda keyword to execute concise, temporary operations
- Transform and filter Python iterables efficiently by applying higher-order functions like map() and filter() in conjunction with standard or lambda functions
- Aggregate iterable data into a single cumulative value in Python by importing and applying the reduce() function from the functools module
- Organize and reuse Python code by importing external files and libraries using standard import and from ... import ... statements
- Perform advanced mathematical calculations and generate pseudo-random numbers or selections in Python by importing and utilizing the standard math and random modules
- Manipulate dates and times in Python using the datetime module, calculate time differences using timedelta, and format temporal data into strings like %Y-%m-%d. Project objective: Time-Tracked Password Generator (Functions, Datetime, Random)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#45 | Complete | Python | 📊 Level: Intermediate
**Project:** 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3" s="53">
        <v>0</v>
      </c>
      <c r="T53" s="104" t="str">
        <f t="shared" si="7"/>
        <v>[ROLE] Tech Lead | [TASK] Provide a messy but functional project for refactoring | [PROJECT] 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 | [TOPICS USED] 
- Create anonymous, single-expression inline functions in Python using the lambda keyword to execute concise, temporary operations
- Transform and filter Python iterables efficiently by applying higher-order functions like map() and filter() in conjunction with standard or lambda functions
- Aggregate iterable data into a single cumulative value in Python by importing and applying the reduce() function from the functools module
- Organize and reuse Python code by importing external files and libraries using standard import and from ... import ... statements
- Perform advanced mathematical calculations and generate pseudo-random numbers or selections in Python by importing and utilizing the standard math and random modules
- Manipulate dates and times in Python using the datetime module, calculate time differences using timedelta, and format temporal data into strings like %Y-%m-%d | [LEVEL] Intermediate | [PERSONA RULE] Act as a Tech Lead. A junior wrote this working but messy code. Tone: professional but exhausted | [HEADER RULE - STRICT] You MUST start your entire response EXACTLY with this markdown block (do not print anything before it):
### 🚀 Project #45 | Stage 4 | Python | 📊 Level: Intermediate | 🌐 Coding5s.com
**Project:** Time-Tracked Password Generator (Functions, Datetime, Random)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Functions optional.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3"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 Topics involved: 
- Create anonymous, single-expression inline functions in Python using the lambda keyword to execute concise, temporary operations
- Transform and filter Python iterables efficiently by applying higher-order functions like map() and filter() in conjunction with standard or lambda functions
- Aggregate iterable data into a single cumulative value in Python by importing and applying the reduce() function from the functools module
- Organize and reuse Python code by importing external files and libraries using standard import and from ... import ... statements
- Perform advanced mathematical calculations and generate pseudo-random numbers or selections in Python by importing and utilizing the standard math and random modules
- Manipulate dates and times in Python using the datetime module, calculate time differences using timedelta, and format temporal data into strings like %Y-%m-%d. Project objective: Time-Tracked Password Generator (Functions, Datetime, Random)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#45 | Refactor | Python | 📊 Level: Intermediate
**Project:** 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3" s="53">
        <v>0</v>
      </c>
      <c r="W53" s="88" t="str">
        <f t="shared" si="9"/>
        <v>[ROLE] Tech Product Manager assigning a Python Jira Ticket | [TASK] Provide a guided project implementation with full solution | [PROJECT] 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 | [TOPICS USED] 
- Create anonymous, single-expression inline functions in Python using the lambda keyword to execute concise, temporary operations
- Transform and filter Python iterables efficiently by applying higher-order functions like map() and filter() in conjunction with standard or lambda functions
- Aggregate iterable data into a single cumulative value in Python by importing and applying the reduce() function from the functools module
- Organize and reuse Python code by importing external files and libraries using standard import and from ... import ... statements
- Perform advanced mathematical calculations and generate pseudo-random numbers or selections in Python by importing and utilizing the standard math and random modules
- Manipulate dates and times in Python using the datetime module, calculate time differences using timedelta, and format temporal data into strings like %Y-%m-%d | [LEVEL] Intermediate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#45 | Stage 5 | Python | 📊 Level: Intermediate | 🌐 Coding5s.com
**Project:** Time-Tracked Password Generator (Functions, Datetime, Random)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3"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 Topics integrated: 
- Create anonymous, single-expression inline functions in Python using the lambda keyword to execute concise, temporary operations
- Transform and filter Python iterables efficiently by applying higher-order functions like map() and filter() in conjunction with standard or lambda functions
- Aggregate iterable data into a single cumulative value in Python by importing and applying the reduce() function from the functools module
- Organize and reuse Python code by importing external files and libraries using standard import and from ... import ... statements
- Perform advanced mathematical calculations and generate pseudo-random numbers or selections in Python by importing and utilizing the standard math and random modules
- Manipulate dates and times in Python using the datetime module, calculate time differences using timedelta, and format temporal data into strings like %Y-%m-%d. Business Goal: Time-Tracked Password Generator (Functions, Datetime, Random)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#45 | Extend | Python | 📊 Level: Intermediate
**Project:** 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3" s="53">
        <v>0</v>
      </c>
      <c r="Z53" s="56" t="str">
        <f t="shared" si="11"/>
        <v>[TASK] Teach through a practical Python -  project following the micro-learning methodology, acting as a supportive tutor, creating a project about  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 | [TOPICS USED] 
- Create anonymous, single-expression inline functions in Python using the lambda keyword to execute concise, temporary operations
- Transform and filter Python iterables efficiently by applying higher-order functions like map() and filter() in conjunction with standard or lambda functions
- Aggregate iterable data into a single cumulative value in Python by importing and applying the reduce() function from the functools module
- Organize and reuse Python code by importing external files and libraries using standard import and from ... import ... statements
- Perform advanced mathematical calculations and generate pseudo-random numbers or selections in Python by importing and utilizing the standard math and random modules
- Manipulate dates and times in Python using the datetime module, calculate time differences using timedelta, and format temporal data into strings like %Y-%m-%d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30–60 lines (STRICT) - Multi-step flow - NO classes  | [FUNCTION RULE] MUST use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#45 | Stage 1 | Python | 📊 Level: Intermediate | 🌐 Coding5s.com
**Project:** Time-Tracked Password Generator (Functions, Datetime, Random)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3" s="56" t="str">
        <f t="shared" si="12"/>
        <v>[ROLE] Careless Python Developer | [TASK] Generate debugging project in Python | [PROJECT] 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 | [TOPICS USED] 
- Create anonymous, single-expression inline functions in Python using the lambda keyword to execute concise, temporary operations
- Transform and filter Python iterables efficiently by applying higher-order functions like map() and filter() in conjunction with standard or lambda functions
- Aggregate iterable data into a single cumulative value in Python by importing and applying the reduce() function from the functools module
- Organize and reuse Python code by importing external files and libraries using standard import and from ... import ... statements
- Perform advanced mathematical calculations and generate pseudo-random numbers or selections in Python by importing and utilizing the standard math and random modules
- Manipulate dates and times in Python using the datetime module, calculate time differences using timedelta, and format temporal data into strings like %Y-%m-%d | [LEVEL] Intermediate | [OUTPUT] Only header, dataset summary or statement (if any), email intro, objective, expected output, broken code, and footer | [HEADER RULE - STRICT] You MUST start your entire response EXACTLY with this markdown block (do not print anything before it):
### 🚀 Project #45 | Stage 2 | Python | 📊 Level: Intermediate | 🌐 Coding5s.com
Project: Time-Tracked Password Generator (Functions, Datetime, Random)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3" s="56" t="str">
        <f t="shared" si="13"/>
        <v>[ROLE] Tech Lead | [TASK] Assign incomplete project script | [PROJECT] 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 | [TOPICS USED] 
- Create anonymous, single-expression inline functions in Python using the lambda keyword to execute concise, temporary operations
- Transform and filter Python iterables efficiently by applying higher-order functions like map() and filter() in conjunction with standard or lambda functions
- Aggregate iterable data into a single cumulative value in Python by importing and applying the reduce() function from the functools module
- Organize and reuse Python code by importing external files and libraries using standard import and from ... import ... statements
- Perform advanced mathematical calculations and generate pseudo-random numbers or selections in Python by importing and utilizing the standard math and random modules
- Manipulate dates and times in Python using the datetime module, calculate time differences using timedelta, and format temporal data into strings like %Y-%m-%d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#45 | Stage 3 | Python | 📊 Level: Intermediate | 🌐 Coding5s.com
**Project:** Time-Tracked Password Generator (Functions, Datetime, Random)
---
 | [CODE CONSTRAINTS] MUST be between 30–60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3" s="56" t="str">
        <f t="shared" si="14"/>
        <v>[ROLE] Tech Lead | [TASK] Provide a messy but functional project for refactoring | [PROJECT] 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 | [TOPICS USED] 
- Create anonymous, single-expression inline functions in Python using the lambda keyword to execute concise, temporary operations
- Transform and filter Python iterables efficiently by applying higher-order functions like map() and filter() in conjunction with standard or lambda functions
- Aggregate iterable data into a single cumulative value in Python by importing and applying the reduce() function from the functools module
- Organize and reuse Python code by importing external files and libraries using standard import and from ... import ... statements
- Perform advanced mathematical calculations and generate pseudo-random numbers or selections in Python by importing and utilizing the standard math and random modules
- Manipulate dates and times in Python using the datetime module, calculate time differences using timedelta, and format temporal data into strings like %Y-%m-%d | [LEVEL] Intermediate | [PERSONA RULE] Act as a Tech Lead. A junior wrote this working but messy code. Tone: professional but exhausted | [HEADER RULE - STRICT] You MUST start your entire response EXACTLY with this markdown block (do not print anything before it):
### 🚀 Project #45 | Stage 4 | Python | 📊 Level: Intermediate | 🌐 Coding5s.com
**Project:** Time-Tracked Password Generator (Functions, Datetime, Random)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Functions optional.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3" s="56" t="str">
        <f t="shared" si="15"/>
        <v>[ROLE] Tech Product Manager assigning a Python Jira Ticket | [TASK] Provide a guided project implementation with full solution | [PROJECT] Build a Python time-tracked password generator that takes user preferences for length and complexity as input, processes them using the random module to generate a secure string while logging the creation timestamp via the datetime module, and outputs the final password and timestamp | [TOPICS USED] 
- Create anonymous, single-expression inline functions in Python using the lambda keyword to execute concise, temporary operations
- Transform and filter Python iterables efficiently by applying higher-order functions like map() and filter() in conjunction with standard or lambda functions
- Aggregate iterable data into a single cumulative value in Python by importing and applying the reduce() function from the functools module
- Organize and reuse Python code by importing external files and libraries using standard import and from ... import ... statements
- Perform advanced mathematical calculations and generate pseudo-random numbers or selections in Python by importing and utilizing the standard math and random modules
- Manipulate dates and times in Python using the datetime module, calculate time differences using timedelta, and format temporal data into strings like %Y-%m-%d | [LEVEL] Intermediate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#45 | Stage 5 | Python | 📊 Level: Intermediate | 🌐 Coding5s.com
**Project:** Time-Tracked Password Generator (Functions, Datetime, Random)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3" s="40"/>
      <c r="AF53" s="40"/>
      <c r="AG53" s="40"/>
      <c r="AH53" s="56" t="str">
        <f t="shared" si="16"/>
        <v/>
      </c>
      <c r="AI53" s="54"/>
      <c r="AJ53" s="54"/>
      <c r="AK53" s="54"/>
      <c r="AL53" s="54"/>
      <c r="AM53" s="54"/>
    </row>
    <row r="54" spans="1:39">
      <c r="A54" s="96">
        <v>12</v>
      </c>
      <c r="B54" s="45" t="str" cm="1">
        <f t="array" ref="B54">IF(H54="PROJECT", CHAR(10) &amp; "- " &amp; _xlfn.TEXTJOIN(CHAR(10) &amp; "- ", TRUE, _xlfn._xlws.FILTER($I$9:$I$1000, ($C$9:$C$1000=C54) * ($H$9:$H$1000="Topic"))), "")</f>
        <v/>
      </c>
      <c r="C54" s="45">
        <f t="shared" si="0"/>
        <v>8</v>
      </c>
      <c r="D54" s="57">
        <v>3</v>
      </c>
      <c r="E54" s="58" t="s">
        <v>49</v>
      </c>
      <c r="F54" s="59">
        <v>46</v>
      </c>
      <c r="G54" s="60" t="s">
        <v>219</v>
      </c>
      <c r="H54" s="60" t="s">
        <v>51</v>
      </c>
      <c r="I54" s="61" t="s">
        <v>254</v>
      </c>
      <c r="J54" s="62" t="s">
        <v>255</v>
      </c>
      <c r="K54" s="103" t="str">
        <f t="shared" si="1"/>
        <v xml:space="preserve">[ROLE] Friendly tutor specializing in Python | [TOPIC] Prevent Python script crashes by implementing basic error handling using try and except blocks to catch and manage runtime exceptions gracefully | [LEVEL] Intermediate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#46 | Stage 1 📖 Practice | Python | 📊 Level: Intermediate | 🌐 Coding5s.com
**Concept:** Error Handling Basics (try, except blocks)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4"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Prevent Python script crashes by implementing basic error handling using try and except blocks to catch and manage runtime exceptions gracefully. Topic details: Error Handling Basics (try, except blocks)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#46 | Practice | Python | 📊 Level: Intermediate
**Topic:** Prevent Python script crashes by implementing basic error handling using try and except blocks to catch and manage runtime exceptions gracefully
---
 | [FOOTER RULE - STRICT] End your response with: '--- ⚡ *Coding5s Mentor System — Eliminating Epistemic Debt*' | </v>
      </c>
      <c r="M54" s="52">
        <v>0</v>
      </c>
      <c r="N54" s="104" t="str">
        <f t="shared" si="3"/>
        <v>[ROLE] Careless Python Developer | [TASK] Generate debugging challenges in Python | | [TOPIC] Prevent Python script crashes by implementing basic error handling using try and except blocks to catch and manage runtime exceptions gracefully | | [LEVEL] Intermediate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#46 | Stage 2 🐛 Debug | Python | 📊 Level: Intermediate | 🌐 Coding5s.com
Concept: Error Handling Basics (try, except blocks)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4"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Prevent Python script crashes by implementing basic error handling using try and except blocks to catch and manage runtime exceptions gracefully. Topic details: Error Handling Basics (try, except blocks)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#46 | Debug | Python | 📊 Level: Intermediate
**Topic:** Prevent Python script crashes by implementing basic error handling using try and except blocks to catch and manage runtime exceptions gracefully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4" s="52">
        <v>0</v>
      </c>
      <c r="Q54" s="104" t="str">
        <f t="shared" si="5"/>
        <v>[ROLE] Tech Lead | [TASK] Assign incomplete Python script challenges | [TOPIC] Prevent Python script crashes by implementing basic error handling using try and except blocks to catch and manage runtime exceptions gracefully | [LEVEL] Intermediate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#46 | Stage 3 🧩 Complete | Python | 📊 Level: Intermediate | 🌐 Coding5s.com
**Concept:** Error Handling Basics (try, except blocks)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Prevent Python script crashes by implementing basic error handling using try and except blocks to catch and manage runtime exceptions gracefully.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4"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Prevent Python script crashes by implementing basic error handling using try and except blocks to catch and manage runtime exceptions gracefully. Topic details: Error Handling Basics (try, except blocks)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#46 | Complete | Python | 📊 Level: Intermediate
**Topic:** Prevent Python script crashes by implementing basic error handling using try and except blocks to catch and manage runtime exceptions gracefully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4" s="52">
        <v>0</v>
      </c>
      <c r="T54" s="104" t="str">
        <f t="shared" si="7"/>
        <v>[ROLE] Tech Lead | [TASK] Provide intentionally messy but functional code for learning debugging and improvement | [TOPIC] Prevent Python script crashes by implementing basic error handling using try and except blocks to catch and manage runtime exceptions gracefully | [LEVEL] Intermediate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#46 | Stage 4 🧹 Refactor | Python | 📊 Level: Intermediate | 🌐 Coding5s.com
**Concept:** Error Handling Basics (try, except blocks)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4"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Prevent Python script crashes by implementing basic error handling using try and except blocks to catch and manage runtime exceptions gracefully. Topic details: Error Handling Basics (try, except blocks)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#46 | Refactor | Python | 📊 Level: Intermediate
**Topic:** Prevent Python script crashes by implementing basic error handling using try and except blocks to catch and manage runtime exceptions gracefully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4" s="52">
        <v>0</v>
      </c>
      <c r="W54" s="88" t="str">
        <f t="shared" si="9"/>
        <v>[ROLE] Tech Product Manager assigning a Python Jira Ticket | [TASK] Provide a guided implementation exercise with full solution for learning purposes | [TOPIC] Prevent Python script crashes by implementing basic error handling using try and except blocks to catch and manage runtime exceptions gracefully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#46 | Stage 5 | Python | 📊 Level: Intermediate | 🌐 Coding5s.com
**Concept:** Error Handling Basics (try, except blocks)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4"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Prevent Python script crashes by implementing basic error handling using try and except blocks to catch and manage runtime exceptions gracefully. Goal: Error Handling Basics (try, except blocks)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#46 | Extend | Python | 📊 Level: Intermediate
**Topic:** Prevent Python script crashes by implementing basic error handling using try and except blocks to catch and manage runtime exceptions gracefully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4" s="52">
        <v>0</v>
      </c>
      <c r="Z54" s="56" t="str">
        <f t="shared" si="11"/>
        <v/>
      </c>
      <c r="AA54" s="56" t="str">
        <f t="shared" si="12"/>
        <v/>
      </c>
      <c r="AB54" s="56" t="str">
        <f t="shared" si="13"/>
        <v/>
      </c>
      <c r="AC54" s="56" t="str">
        <f t="shared" si="14"/>
        <v/>
      </c>
      <c r="AD54" s="56" t="str">
        <f t="shared" si="15"/>
        <v/>
      </c>
      <c r="AE54" s="40"/>
      <c r="AF54" s="40"/>
      <c r="AG54" s="40"/>
      <c r="AH54" s="56" t="str">
        <f t="shared" si="16"/>
        <v/>
      </c>
      <c r="AI54" s="54"/>
      <c r="AJ54" s="54"/>
      <c r="AK54" s="54"/>
      <c r="AL54" s="54"/>
      <c r="AM54" s="54"/>
    </row>
    <row r="55" spans="1:39">
      <c r="A55" s="96">
        <v>15</v>
      </c>
      <c r="B55" s="45" t="str" cm="1">
        <f t="array" ref="B55">IF(H55="PROJECT", CHAR(10) &amp; "- " &amp; _xlfn.TEXTJOIN(CHAR(10) &amp; "- ", TRUE, _xlfn._xlws.FILTER($I$9:$I$1000, ($C$9:$C$1000=C55) * ($H$9:$H$1000="Topic"))), "")</f>
        <v/>
      </c>
      <c r="C55" s="45">
        <f t="shared" si="0"/>
        <v>8</v>
      </c>
      <c r="D55" s="46">
        <v>4</v>
      </c>
      <c r="E55" s="58" t="s">
        <v>49</v>
      </c>
      <c r="F55" s="48">
        <v>47</v>
      </c>
      <c r="G55" s="49" t="s">
        <v>219</v>
      </c>
      <c r="H55" s="49" t="s">
        <v>51</v>
      </c>
      <c r="I55" s="50" t="s">
        <v>256</v>
      </c>
      <c r="J55" s="51" t="s">
        <v>257</v>
      </c>
      <c r="K55" s="103" t="str">
        <f t="shared" si="1"/>
        <v xml:space="preserve">[ROLE] Friendly tutor specializing in Python | [TOPIC] Control precise exception flows in Python by catching specific error types and utilizing else for successful executions and finally blocks for guaranteed cleanup operations | [LEVEL] Intermediate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#47 | Stage 1 📖 Practice | Python | 📊 Level: Intermediate | 🌐 Coding5s.com
**Concept:** Advanced Error Handling (finally, else, catching specific exception types)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5"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precise exception flows in Python by catching specific error types and utilizing else for successful executions and finally blocks for guaranteed cleanup operations. Topic details: Advanced Error Handling (finally, else, catching specific exception types)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#47 | Practice | Python | 📊 Level: Intermediate
**Topic:** Control precise exception flows in Python by catching specific error types and utilizing else for successful executions and finally blocks for guaranteed cleanup operations
---
 | [FOOTER RULE - STRICT] End your response with: '--- ⚡ *Coding5s Mentor System — Eliminating Epistemic Debt*' | </v>
      </c>
      <c r="M55" s="53">
        <v>0</v>
      </c>
      <c r="N55" s="104" t="str">
        <f t="shared" si="3"/>
        <v>[ROLE] Careless Python Developer | [TASK] Generate debugging challenges in Python | | [TOPIC] Control precise exception flows in Python by catching specific error types and utilizing else for successful executions and finally blocks for guaranteed cleanup operations | | [LEVEL] Intermediate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#47 | Stage 2 🐛 Debug | Python | 📊 Level: Intermediate | 🌐 Coding5s.com
Concept: Advanced Error Handling (finally, else, catching specific exception types)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5"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precise exception flows in Python by catching specific error types and utilizing else for successful executions and finally blocks for guaranteed cleanup operations. Topic details: Advanced Error Handling (finally, else, catching specific exception types)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#47 | Debug | Python | 📊 Level: Intermediate
**Topic:** Control precise exception flows in Python by catching specific error types and utilizing else for successful executions and finally blocks for guaranteed cleanup operations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5" s="53">
        <v>0</v>
      </c>
      <c r="Q55" s="104" t="str">
        <f t="shared" si="5"/>
        <v>[ROLE] Tech Lead | [TASK] Assign incomplete Python script challenges | [TOPIC] Control precise exception flows in Python by catching specific error types and utilizing else for successful executions and finally blocks for guaranteed cleanup operations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#47 | Stage 3 🧩 Complete | Python | 📊 Level: Intermediate | 🌐 Coding5s.com
**Concept:** Advanced Error Handling (finally, else, catching specific exception types)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precise exception flows in Python by catching specific error types and utilizing else for successful executions and finally blocks for guaranteed cleanup operations.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5"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precise exception flows in Python by catching specific error types and utilizing else for successful executions and finally blocks for guaranteed cleanup operations. Topic details: Advanced Error Handling (finally, else, catching specific exception types)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#47 | Complete | Python | 📊 Level: Intermediate
**Topic:** Control precise exception flows in Python by catching specific error types and utilizing else for successful executions and finally blocks for guaranteed cleanup operations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5" s="53">
        <v>0</v>
      </c>
      <c r="T55" s="104" t="str">
        <f t="shared" si="7"/>
        <v>[ROLE] Tech Lead | [TASK] Provide intentionally messy but functional code for learning debugging and improvement | [TOPIC] Control precise exception flows in Python by catching specific error types and utilizing else for successful executions and finally blocks for guaranteed cleanup operations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#47 | Stage 4 🧹 Refactor | Python | 📊 Level: Intermediate | 🌐 Coding5s.com
**Concept:** Advanced Error Handling (finally, else, catching specific exception types)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5"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Control precise exception flows in Python by catching specific error types and utilizing else for successful executions and finally blocks for guaranteed cleanup operations. Topic details: Advanced Error Handling (finally, else, catching specific exception types)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#47 | Refactor | Python | 📊 Level: Intermediate
**Topic:** Control precise exception flows in Python by catching specific error types and utilizing else for successful executions and finally blocks for guaranteed cleanup operations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5" s="53">
        <v>0</v>
      </c>
      <c r="W55" s="88" t="str">
        <f t="shared" si="9"/>
        <v>[ROLE] Tech Product Manager assigning a Python Jira Ticket | [TASK] Provide a guided implementation exercise with full solution for learning purposes | [TOPIC] Control precise exception flows in Python by catching specific error types and utilizing else for successful executions and finally blocks for guaranteed cleanup operations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#47 | Stage 5 | Python | 📊 Level: Intermediate | 🌐 Coding5s.com
**Concept:** Advanced Error Handling (finally, else, catching specific exception types)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5"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precise exception flows in Python by catching specific error types and utilizing else for successful executions and finally blocks for guaranteed cleanup operations. Goal: Advanced Error Handling (finally, else, catching specific exception types)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#47 | Extend | Python | 📊 Level: Intermediate
**Topic:** Control precise exception flows in Python by catching specific error types and utilizing else for successful executions and finally blocks for guaranteed cleanup operations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5" s="53">
        <v>0</v>
      </c>
      <c r="Z55" s="56" t="str">
        <f t="shared" si="11"/>
        <v/>
      </c>
      <c r="AA55" s="56" t="str">
        <f t="shared" si="12"/>
        <v/>
      </c>
      <c r="AB55" s="56" t="str">
        <f t="shared" si="13"/>
        <v/>
      </c>
      <c r="AC55" s="56" t="str">
        <f t="shared" si="14"/>
        <v/>
      </c>
      <c r="AD55" s="56" t="str">
        <f t="shared" si="15"/>
        <v/>
      </c>
      <c r="AE55" s="40"/>
      <c r="AF55" s="40"/>
      <c r="AG55" s="40"/>
      <c r="AH55" s="56" t="str">
        <f t="shared" si="16"/>
        <v/>
      </c>
      <c r="AI55" s="54"/>
      <c r="AJ55" s="54"/>
      <c r="AK55" s="54"/>
      <c r="AL55" s="54"/>
      <c r="AM55" s="54"/>
    </row>
    <row r="56" spans="1:39">
      <c r="A56" s="96">
        <v>10</v>
      </c>
      <c r="B56" s="45" t="str" cm="1">
        <f t="array" ref="B56">IF(H56="PROJECT", CHAR(10) &amp; "- " &amp; _xlfn.TEXTJOIN(CHAR(10) &amp; "- ", TRUE, _xlfn._xlws.FILTER($I$9:$I$1000, ($C$9:$C$1000=C56) * ($H$9:$H$1000="Topic"))), "")</f>
        <v/>
      </c>
      <c r="C56" s="45">
        <f t="shared" si="0"/>
        <v>8</v>
      </c>
      <c r="D56" s="57">
        <v>3</v>
      </c>
      <c r="E56" s="58" t="s">
        <v>49</v>
      </c>
      <c r="F56" s="63">
        <v>48</v>
      </c>
      <c r="G56" s="60" t="s">
        <v>219</v>
      </c>
      <c r="H56" s="64" t="s">
        <v>51</v>
      </c>
      <c r="I56" s="61" t="s">
        <v>258</v>
      </c>
      <c r="J56" s="62" t="s">
        <v>259</v>
      </c>
      <c r="K56" s="103" t="str">
        <f t="shared" si="1"/>
        <v xml:space="preserve">[ROLE] Friendly tutor specializing in Python | [TOPIC] Enforce specific logic constraints in Python by triggering custom errors using the raise keyword and validating program states with assert statements | [LEVEL] Intermediate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#48 | Stage 1 📖 Practice | Python | 📊 Level: Intermediate | 🌐 Coding5s.com
**Concept:** Raising Custom Exceptions (raise, assert statements)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6"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Enforce specific logic constraints in Python by triggering custom errors using the raise keyword and validating program states with assert statements. Topic details: Raising Custom Exceptions (raise, assert statements)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#48 | Practice | Python | 📊 Level: Intermediate
**Topic:** Enforce specific logic constraints in Python by triggering custom errors using the raise keyword and validating program states with assert statements
---
 | [FOOTER RULE - STRICT] End your response with: '--- ⚡ *Coding5s Mentor System — Eliminating Epistemic Debt*' | </v>
      </c>
      <c r="M56" s="52">
        <v>0</v>
      </c>
      <c r="N56" s="104" t="str">
        <f t="shared" si="3"/>
        <v>[ROLE] Careless Python Developer | [TASK] Generate debugging challenges in Python | | [TOPIC] Enforce specific logic constraints in Python by triggering custom errors using the raise keyword and validating program states with assert statements | | [LEVEL] Intermediate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#48 | Stage 2 🐛 Debug | Python | 📊 Level: Intermediate | 🌐 Coding5s.com
Concept: Raising Custom Exceptions (raise, assert statements)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6"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Enforce specific logic constraints in Python by triggering custom errors using the raise keyword and validating program states with assert statements. Topic details: Raising Custom Exceptions (raise, assert statements)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#48 | Debug | Python | 📊 Level: Intermediate
**Topic:** Enforce specific logic constraints in Python by triggering custom errors using the raise keyword and validating program states with assert statements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6" s="52">
        <v>0</v>
      </c>
      <c r="Q56" s="104" t="str">
        <f t="shared" si="5"/>
        <v>[ROLE] Tech Lead | [TASK] Assign incomplete Python script challenges | [TOPIC] Enforce specific logic constraints in Python by triggering custom errors using the raise keyword and validating program states with assert statements | [LEVEL] Intermediate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#48 | Stage 3 🧩 Complete | Python | 📊 Level: Intermediate | 🌐 Coding5s.com
**Concept:** Raising Custom Exceptions (raise, assert statements)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Enforce specific logic constraints in Python by triggering custom errors using the raise keyword and validating program states with assert statements.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6"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Enforce specific logic constraints in Python by triggering custom errors using the raise keyword and validating program states with assert statements. Topic details: Raising Custom Exceptions (raise, assert statements)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#48 | Complete | Python | 📊 Level: Intermediate
**Topic:** Enforce specific logic constraints in Python by triggering custom errors using the raise keyword and validating program states with assert statements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6" s="52">
        <v>0</v>
      </c>
      <c r="T56" s="104" t="str">
        <f t="shared" si="7"/>
        <v>[ROLE] Tech Lead | [TASK] Provide intentionally messy but functional code for learning debugging and improvement | [TOPIC] Enforce specific logic constraints in Python by triggering custom errors using the raise keyword and validating program states with assert statements | [LEVEL] Intermediate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#48 | Stage 4 🧹 Refactor | Python | 📊 Level: Intermediate | 🌐 Coding5s.com
**Concept:** Raising Custom Exceptions (raise, assert statements)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6"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Enforce specific logic constraints in Python by triggering custom errors using the raise keyword and validating program states with assert statements. Topic details: Raising Custom Exceptions (raise, assert statements)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#48 | Refactor | Python | 📊 Level: Intermediate
**Topic:** Enforce specific logic constraints in Python by triggering custom errors using the raise keyword and validating program states with assert statements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6" s="52">
        <v>0</v>
      </c>
      <c r="W56" s="88" t="str">
        <f t="shared" si="9"/>
        <v>[ROLE] Tech Product Manager assigning a Python Jira Ticket | [TASK] Provide a guided implementation exercise with full solution for learning purposes | [TOPIC] Enforce specific logic constraints in Python by triggering custom errors using the raise keyword and validating program states with assert statements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#48 | Stage 5 | Python | 📊 Level: Intermediate | 🌐 Coding5s.com
**Concept:** Raising Custom Exceptions (raise, assert statements)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6"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Enforce specific logic constraints in Python by triggering custom errors using the raise keyword and validating program states with assert statements. Goal: Raising Custom Exceptions (raise, assert statements)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#48 | Extend | Python | 📊 Level: Intermediate
**Topic:** Enforce specific logic constraints in Python by triggering custom errors using the raise keyword and validating program states with assert statements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6" s="52">
        <v>0</v>
      </c>
      <c r="Z56" s="56" t="str">
        <f t="shared" si="11"/>
        <v/>
      </c>
      <c r="AA56" s="56" t="str">
        <f t="shared" si="12"/>
        <v/>
      </c>
      <c r="AB56" s="56" t="str">
        <f t="shared" si="13"/>
        <v/>
      </c>
      <c r="AC56" s="56" t="str">
        <f t="shared" si="14"/>
        <v/>
      </c>
      <c r="AD56" s="56" t="str">
        <f t="shared" si="15"/>
        <v/>
      </c>
      <c r="AE56" s="40"/>
      <c r="AF56" s="40"/>
      <c r="AG56" s="40"/>
      <c r="AH56" s="56" t="str">
        <f t="shared" si="16"/>
        <v/>
      </c>
      <c r="AI56" s="54"/>
      <c r="AJ56" s="54"/>
      <c r="AK56" s="54"/>
      <c r="AL56" s="54"/>
      <c r="AM56" s="54"/>
    </row>
    <row r="57" spans="1:39">
      <c r="A57" s="96">
        <v>12</v>
      </c>
      <c r="B57" s="45" t="str" cm="1">
        <f t="array" ref="B57">IF(H57="PROJECT", CHAR(10) &amp; "- " &amp; _xlfn.TEXTJOIN(CHAR(10) &amp; "- ", TRUE, _xlfn._xlws.FILTER($I$9:$I$1000, ($C$9:$C$1000=C57) * ($H$9:$H$1000="Topic"))), "")</f>
        <v/>
      </c>
      <c r="C57" s="45">
        <f t="shared" si="0"/>
        <v>8</v>
      </c>
      <c r="D57" s="46">
        <v>4</v>
      </c>
      <c r="E57" s="58" t="s">
        <v>49</v>
      </c>
      <c r="F57" s="65">
        <v>49</v>
      </c>
      <c r="G57" s="49" t="s">
        <v>219</v>
      </c>
      <c r="H57" s="66" t="s">
        <v>51</v>
      </c>
      <c r="I57" s="50" t="s">
        <v>260</v>
      </c>
      <c r="J57" s="51" t="s">
        <v>261</v>
      </c>
      <c r="K57" s="103" t="str">
        <f t="shared" si="1"/>
        <v xml:space="preserve">[ROLE] Friendly tutor specializing in Python | [TOPIC] Navigate and manipulate file system directories safely across different operating systems in Python by using the object-oriented pathlib.Path library | [LEVEL] Intermediate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#49 | Stage 1 📖 Practice | Python | 📊 Level: Intermediate | 🌐 Coding5s.com
**Concept:** Modern Path Handling (pathlib.Path functional operations &amp; traversal)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7"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Navigate and manipulate file system directories safely across different operating systems in Python by using the object-oriented pathlib.Path library. Topic details: Modern Path Handling (pathlib.Path functional operations &amp; traversal)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#49 | Practice | Python | 📊 Level: Intermediate
**Topic:** Navigate and manipulate file system directories safely across different operating systems in Python by using the object-oriented pathlib.Path library
---
 | [FOOTER RULE - STRICT] End your response with: '--- ⚡ *Coding5s Mentor System — Eliminating Epistemic Debt*' | </v>
      </c>
      <c r="M57" s="53">
        <v>0</v>
      </c>
      <c r="N57" s="104" t="str">
        <f t="shared" si="3"/>
        <v>[ROLE] Careless Python Developer | [TASK] Generate debugging challenges in Python | | [TOPIC] Navigate and manipulate file system directories safely across different operating systems in Python by using the object-oriented pathlib.Path library | | [LEVEL] Intermediate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#49 | Stage 2 🐛 Debug | Python | 📊 Level: Intermediate | 🌐 Coding5s.com
Concept: Modern Path Handling (pathlib.Path functional operations &amp; traversal)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7"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Navigate and manipulate file system directories safely across different operating systems in Python by using the object-oriented pathlib.Path library. Topic details: Modern Path Handling (pathlib.Path functional operations &amp; traversal)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#49 | Debug | Python | 📊 Level: Intermediate
**Topic:** Navigate and manipulate file system directories safely across different operating systems in Python by using the object-oriented pathlib.Path library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7" s="53">
        <v>0</v>
      </c>
      <c r="Q57" s="104" t="str">
        <f t="shared" si="5"/>
        <v>[ROLE] Tech Lead | [TASK] Assign incomplete Python script challenges | [TOPIC] Navigate and manipulate file system directories safely across different operating systems in Python by using the object-oriented pathlib.Path library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#49 | Stage 3 🧩 Complete | Python | 📊 Level: Intermediate | 🌐 Coding5s.com
**Concept:** Modern Path Handling (pathlib.Path functional operations &amp; traversal)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Navigate and manipulate file system directories safely across different operating systems in Python by using the object-oriented pathlib.Path library.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7"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Navigate and manipulate file system directories safely across different operating systems in Python by using the object-oriented pathlib.Path library. Topic details: Modern Path Handling (pathlib.Path functional operations &amp; traversal)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#49 | Complete | Python | 📊 Level: Intermediate
**Topic:** Navigate and manipulate file system directories safely across different operating systems in Python by using the object-oriented pathlib.Path library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7" s="53">
        <v>0</v>
      </c>
      <c r="T57" s="104" t="str">
        <f t="shared" si="7"/>
        <v>[ROLE] Tech Lead | [TASK] Provide intentionally messy but functional code for learning debugging and improvement | [TOPIC] Navigate and manipulate file system directories safely across different operating systems in Python by using the object-oriented pathlib.Path library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#49 | Stage 4 🧹 Refactor | Python | 📊 Level: Intermediate | 🌐 Coding5s.com
**Concept:** Modern Path Handling (pathlib.Path functional operations &amp; traversal)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7"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Navigate and manipulate file system directories safely across different operating systems in Python by using the object-oriented pathlib.Path library. Topic details: Modern Path Handling (pathlib.Path functional operations &amp; traversal)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#49 | Refactor | Python | 📊 Level: Intermediate
**Topic:** Navigate and manipulate file system directories safely across different operating systems in Python by using the object-oriented pathlib.Path library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7" s="53">
        <v>0</v>
      </c>
      <c r="W57" s="88" t="str">
        <f t="shared" si="9"/>
        <v>[ROLE] Tech Product Manager assigning a Python Jira Ticket | [TASK] Provide a guided implementation exercise with full solution for learning purposes | [TOPIC] Navigate and manipulate file system directories safely across different operating systems in Python by using the object-oriented pathlib.Path library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#49 | Stage 5 | Python | 📊 Level: Intermediate | 🌐 Coding5s.com
**Concept:** Modern Path Handling (pathlib.Path functional operations &amp; traversal)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7"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Navigate and manipulate file system directories safely across different operating systems in Python by using the object-oriented pathlib.Path library. Goal: Modern Path Handling (pathlib.Path functional operations &amp; traversal)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#49 | Extend | Python | 📊 Level: Intermediate
**Topic:** Navigate and manipulate file system directories safely across different operating systems in Python by using the object-oriented pathlib.Path library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7" s="53">
        <v>0</v>
      </c>
      <c r="Z57" s="56" t="str">
        <f t="shared" si="11"/>
        <v/>
      </c>
      <c r="AA57" s="56" t="str">
        <f t="shared" si="12"/>
        <v/>
      </c>
      <c r="AB57" s="56" t="str">
        <f t="shared" si="13"/>
        <v/>
      </c>
      <c r="AC57" s="56" t="str">
        <f t="shared" si="14"/>
        <v/>
      </c>
      <c r="AD57" s="56" t="str">
        <f t="shared" si="15"/>
        <v/>
      </c>
      <c r="AE57" s="40"/>
      <c r="AF57" s="40"/>
      <c r="AG57" s="40"/>
      <c r="AH57" s="56" t="str">
        <f t="shared" si="16"/>
        <v/>
      </c>
      <c r="AI57" s="54"/>
      <c r="AJ57" s="54"/>
      <c r="AK57" s="54"/>
      <c r="AL57" s="54"/>
      <c r="AM57" s="54"/>
    </row>
    <row r="58" spans="1:39">
      <c r="A58" s="96">
        <v>12</v>
      </c>
      <c r="B58" s="45" t="str" cm="1">
        <f t="array" ref="B58">IF(H58="PROJECT", CHAR(10) &amp; "- " &amp; _xlfn.TEXTJOIN(CHAR(10) &amp; "- ", TRUE, _xlfn._xlws.FILTER($I$9:$I$1000, ($C$9:$C$1000=C58) * ($H$9:$H$1000="Topic"))), "")</f>
        <v/>
      </c>
      <c r="C58" s="45">
        <f t="shared" si="0"/>
        <v>8</v>
      </c>
      <c r="D58" s="57">
        <v>3</v>
      </c>
      <c r="E58" s="58" t="s">
        <v>49</v>
      </c>
      <c r="F58" s="63">
        <v>50</v>
      </c>
      <c r="G58" s="60" t="s">
        <v>219</v>
      </c>
      <c r="H58" s="64" t="s">
        <v>51</v>
      </c>
      <c r="I58" s="61" t="s">
        <v>262</v>
      </c>
      <c r="J58" s="62" t="s">
        <v>263</v>
      </c>
      <c r="K58" s="103" t="str">
        <f t="shared" si="1"/>
        <v xml:space="preserve">[ROLE] Friendly tutor specializing in Python | [TOPIC] Access local text data in Python by opening files, reading their string contents into memory, and safely closing the file descriptors to free system resources | [LEVEL] Intermediate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#50 | Stage 1 📖 Practice | Python | 📊 Level: Intermediate | 🌐 Coding5s.com
**Concept:** Basic File I/O (Opening, Reading, and Closing Text Files)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8"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Access local text data in Python by opening files, reading their string contents into memory, and safely closing the file descriptors to free system resources. Topic details: Basic File I/O (Opening, Reading, and Closing Text Files)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#50 | Practice | Python | 📊 Level: Intermediate
**Topic:** Access local text data in Python by opening files, reading their string contents into memory, and safely closing the file descriptors to free system resources
---
 | [FOOTER RULE - STRICT] End your response with: '--- ⚡ *Coding5s Mentor System — Eliminating Epistemic Debt*' | </v>
      </c>
      <c r="M58" s="52">
        <v>0</v>
      </c>
      <c r="N58" s="104" t="str">
        <f t="shared" si="3"/>
        <v>[ROLE] Careless Python Developer | [TASK] Generate debugging challenges in Python | | [TOPIC] Access local text data in Python by opening files, reading their string contents into memory, and safely closing the file descriptors to free system resources | | [LEVEL] Intermediate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#50 | Stage 2 🐛 Debug | Python | 📊 Level: Intermediate | 🌐 Coding5s.com
Concept: Basic File I/O (Opening, Reading, and Closing Text Files)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8"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Access local text data in Python by opening files, reading their string contents into memory, and safely closing the file descriptors to free system resources. Topic details: Basic File I/O (Opening, Reading, and Closing Text Files)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#50 | Debug | Python | 📊 Level: Intermediate
**Topic:** Access local text data in Python by opening files, reading their string contents into memory, and safely closing the file descriptors to free system resources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8" s="52">
        <v>0</v>
      </c>
      <c r="Q58" s="104" t="str">
        <f t="shared" si="5"/>
        <v>[ROLE] Tech Lead | [TASK] Assign incomplete Python script challenges | [TOPIC] Access local text data in Python by opening files, reading their string contents into memory, and safely closing the file descriptors to free system resources | [LEVEL] Intermediate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#50 | Stage 3 🧩 Complete | Python | 📊 Level: Intermediate | 🌐 Coding5s.com
**Concept:** Basic File I/O (Opening, Reading, and Closing Text Files)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Access local text data in Python by opening files, reading their string contents into memory, and safely closing the file descriptors to free system resources.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8"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Access local text data in Python by opening files, reading their string contents into memory, and safely closing the file descriptors to free system resources. Topic details: Basic File I/O (Opening, Reading, and Closing Text Files)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#50 | Complete | Python | 📊 Level: Intermediate
**Topic:** Access local text data in Python by opening files, reading their string contents into memory, and safely closing the file descriptors to free system resources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8" s="52">
        <v>0</v>
      </c>
      <c r="T58" s="104" t="str">
        <f t="shared" si="7"/>
        <v>[ROLE] Tech Lead | [TASK] Provide intentionally messy but functional code for learning debugging and improvement | [TOPIC] Access local text data in Python by opening files, reading their string contents into memory, and safely closing the file descriptors to free system resources | [LEVEL] Intermediate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#50 | Stage 4 🧹 Refactor | Python | 📊 Level: Intermediate | 🌐 Coding5s.com
**Concept:** Basic File I/O (Opening, Reading, and Closing Text Files)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8"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Access local text data in Python by opening files, reading their string contents into memory, and safely closing the file descriptors to free system resources. Topic details: Basic File I/O (Opening, Reading, and Closing Text Files)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#50 | Refactor | Python | 📊 Level: Intermediate
**Topic:** Access local text data in Python by opening files, reading their string contents into memory, and safely closing the file descriptors to free system resources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8" s="52">
        <v>0</v>
      </c>
      <c r="W58" s="88" t="str">
        <f t="shared" si="9"/>
        <v>[ROLE] Tech Product Manager assigning a Python Jira Ticket | [TASK] Provide a guided implementation exercise with full solution for learning purposes | [TOPIC] Access local text data in Python by opening files, reading their string contents into memory, and safely closing the file descriptors to free system resources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#50 | Stage 5 | Python | 📊 Level: Intermediate | 🌐 Coding5s.com
**Concept:** Basic File I/O (Opening, Reading, and Closing Text Files)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8"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Access local text data in Python by opening files, reading their string contents into memory, and safely closing the file descriptors to free system resources. Goal: Basic File I/O (Opening, Reading, and Closing Text Files)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#50 | Extend | Python | 📊 Level: Intermediate
**Topic:** Access local text data in Python by opening files, reading their string contents into memory, and safely closing the file descriptors to free system resources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8" s="52">
        <v>0</v>
      </c>
      <c r="Z58" s="56" t="str">
        <f t="shared" si="11"/>
        <v/>
      </c>
      <c r="AA58" s="56" t="str">
        <f t="shared" si="12"/>
        <v/>
      </c>
      <c r="AB58" s="56" t="str">
        <f t="shared" si="13"/>
        <v/>
      </c>
      <c r="AC58" s="56" t="str">
        <f t="shared" si="14"/>
        <v/>
      </c>
      <c r="AD58" s="56" t="str">
        <f t="shared" si="15"/>
        <v/>
      </c>
      <c r="AE58" s="40"/>
      <c r="AF58" s="40"/>
      <c r="AG58" s="40"/>
      <c r="AH58" s="56" t="str">
        <f t="shared" si="16"/>
        <v/>
      </c>
      <c r="AI58" s="54"/>
      <c r="AJ58" s="54"/>
      <c r="AK58" s="54"/>
      <c r="AL58" s="54"/>
      <c r="AM58" s="54"/>
    </row>
    <row r="59" spans="1:39">
      <c r="A59" s="96">
        <v>12</v>
      </c>
      <c r="B59" s="45" t="str" cm="1">
        <f t="array" ref="B59">IF(H59="PROJECT", CHAR(10) &amp; "- " &amp; _xlfn.TEXTJOIN(CHAR(10) &amp; "- ", TRUE, _xlfn._xlws.FILTER($I$9:$I$1000, ($C$9:$C$1000=C59) * ($H$9:$H$1000="Topic"))), "")</f>
        <v/>
      </c>
      <c r="C59" s="45">
        <f t="shared" si="0"/>
        <v>8</v>
      </c>
      <c r="D59" s="46">
        <v>3</v>
      </c>
      <c r="E59" s="58" t="s">
        <v>49</v>
      </c>
      <c r="F59" s="65">
        <v>51</v>
      </c>
      <c r="G59" s="49" t="s">
        <v>219</v>
      </c>
      <c r="H59" s="66" t="s">
        <v>51</v>
      </c>
      <c r="I59" s="50" t="s">
        <v>264</v>
      </c>
      <c r="J59" s="51" t="s">
        <v>265</v>
      </c>
      <c r="K59" s="103" t="str">
        <f t="shared" si="1"/>
        <v xml:space="preserve">[ROLE] Friendly tutor specializing in Python | [TOPIC] Persist string data to local storage in Python by opening files in write ('w') or append ('a') modes to overwrite or add new content to text files | [LEVEL] Intermediate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#51 | Stage 1 📖 Practice | Python | 📊 Level: Intermediate | 🌐 Coding5s.com
**Concept:** Writing &amp; Appending Data to Text Files ('w', 'a' modes)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9"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Persist string data to local storage in Python by opening files in write ('w') or append ('a') modes to overwrite or add new content to text files. Topic details: Writing &amp; Appending Data to Text Files ('w', 'a' modes)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#51 | Practice | Python | 📊 Level: Intermediate
**Topic:** Persist string data to local storage in Python by opening files in write ('w') or append ('a') modes to overwrite or add new content to text files
---
 | [FOOTER RULE - STRICT] End your response with: '--- ⚡ *Coding5s Mentor System — Eliminating Epistemic Debt*' | </v>
      </c>
      <c r="M59" s="53">
        <v>0</v>
      </c>
      <c r="N59" s="104" t="str">
        <f t="shared" si="3"/>
        <v>[ROLE] Careless Python Developer | [TASK] Generate debugging challenges in Python | | [TOPIC] Persist string data to local storage in Python by opening files in write ('w') or append ('a') modes to overwrite or add new content to text files | | [LEVEL] Intermediate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#51 | Stage 2 🐛 Debug | Python | 📊 Level: Intermediate | 🌐 Coding5s.com
Concept: Writing &amp; Appending Data to Text Files ('w', 'a' modes)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9"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Persist string data to local storage in Python by opening files in write ('w') or append ('a') modes to overwrite or add new content to text files. Topic details: Writing &amp; Appending Data to Text Files ('w', 'a' modes)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#51 | Debug | Python | 📊 Level: Intermediate
**Topic:** Persist string data to local storage in Python by opening files in write ('w') or append ('a') modes to overwrite or add new content to text files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9" s="53">
        <v>0</v>
      </c>
      <c r="Q59" s="104" t="str">
        <f t="shared" si="5"/>
        <v>[ROLE] Tech Lead | [TASK] Assign incomplete Python script challenges | [TOPIC] Persist string data to local storage in Python by opening files in write ('w') or append ('a') modes to overwrite or add new content to text files | [LEVEL] Intermediate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#51 | Stage 3 🧩 Complete | Python | 📊 Level: Intermediate | 🌐 Coding5s.com
**Concept:** Writing &amp; Appending Data to Text Files ('w', 'a' modes)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Persist string data to local storage in Python by opening files in write ('w') or append ('a') modes to overwrite or add new content to text files.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9"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Persist string data to local storage in Python by opening files in write ('w') or append ('a') modes to overwrite or add new content to text files. Topic details: Writing &amp; Appending Data to Text Files ('w', 'a' modes)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#51 | Complete | Python | 📊 Level: Intermediate
**Topic:** Persist string data to local storage in Python by opening files in write ('w') or append ('a') modes to overwrite or add new content to text files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9" s="53">
        <v>0</v>
      </c>
      <c r="T59" s="104" t="str">
        <f t="shared" si="7"/>
        <v>[ROLE] Tech Lead | [TASK] Provide intentionally messy but functional code for learning debugging and improvement | [TOPIC] Persist string data to local storage in Python by opening files in write ('w') or append ('a') modes to overwrite or add new content to text files | [LEVEL] Intermediate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#51 | Stage 4 🧹 Refactor | Python | 📊 Level: Intermediate | 🌐 Coding5s.com
**Concept:** Writing &amp; Appending Data to Text Files ('w', 'a' modes)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9"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Persist string data to local storage in Python by opening files in write ('w') or append ('a') modes to overwrite or add new content to text files. Topic details: Writing &amp; Appending Data to Text Files ('w', 'a' modes)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#51 | Refactor | Python | 📊 Level: Intermediate
**Topic:** Persist string data to local storage in Python by opening files in write ('w') or append ('a') modes to overwrite or add new content to text files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9" s="53">
        <v>0</v>
      </c>
      <c r="W59" s="88" t="str">
        <f t="shared" si="9"/>
        <v>[ROLE] Tech Product Manager assigning a Python Jira Ticket | [TASK] Provide a guided implementation exercise with full solution for learning purposes | [TOPIC] Persist string data to local storage in Python by opening files in write ('w') or append ('a') modes to overwrite or add new content to text files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#51 | Stage 5 | Python | 📊 Level: Intermediate | 🌐 Coding5s.com
**Concept:** Writing &amp; Appending Data to Text Files ('w', 'a' modes)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9"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Persist string data to local storage in Python by opening files in write ('w') or append ('a') modes to overwrite or add new content to text files. Goal: Writing &amp; Appending Data to Text Files ('w', 'a' modes)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#51 | Extend | Python | 📊 Level: Intermediate
**Topic:** Persist string data to local storage in Python by opening files in write ('w') or append ('a') modes to overwrite or add new content to text files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9" s="53">
        <v>0</v>
      </c>
      <c r="Z59" s="56" t="str">
        <f t="shared" si="11"/>
        <v/>
      </c>
      <c r="AA59" s="56" t="str">
        <f t="shared" si="12"/>
        <v/>
      </c>
      <c r="AB59" s="56" t="str">
        <f t="shared" si="13"/>
        <v/>
      </c>
      <c r="AC59" s="56" t="str">
        <f t="shared" si="14"/>
        <v/>
      </c>
      <c r="AD59" s="56" t="str">
        <f t="shared" si="15"/>
        <v/>
      </c>
      <c r="AE59" s="40"/>
      <c r="AF59" s="40"/>
      <c r="AG59" s="40"/>
      <c r="AH59" s="56" t="str">
        <f t="shared" si="16"/>
        <v/>
      </c>
      <c r="AI59" s="54"/>
      <c r="AJ59" s="54"/>
      <c r="AK59" s="54"/>
      <c r="AL59" s="54"/>
      <c r="AM59" s="54"/>
    </row>
    <row r="60" spans="1:39">
      <c r="A60" s="96">
        <v>12</v>
      </c>
      <c r="B60" s="45" t="str" cm="1">
        <f t="array" ref="B60">IF(H60="PROJECT", CHAR(10) &amp; "- " &amp; _xlfn.TEXTJOIN(CHAR(10) &amp; "- ", TRUE, _xlfn._xlws.FILTER($I$9:$I$1000, ($C$9:$C$1000=C60) * ($H$9:$H$1000="Topic"))), "")</f>
        <v/>
      </c>
      <c r="C60" s="45">
        <f t="shared" si="0"/>
        <v>8</v>
      </c>
      <c r="D60" s="57">
        <v>3</v>
      </c>
      <c r="E60" s="58" t="s">
        <v>49</v>
      </c>
      <c r="F60" s="63">
        <v>52</v>
      </c>
      <c r="G60" s="60" t="s">
        <v>219</v>
      </c>
      <c r="H60" s="64" t="s">
        <v>51</v>
      </c>
      <c r="I60" s="61" t="s">
        <v>266</v>
      </c>
      <c r="J60" s="62" t="s">
        <v>267</v>
      </c>
      <c r="K60" s="103" t="str">
        <f t="shared" si="1"/>
        <v xml:space="preserve">[ROLE] Friendly tutor specializing in Python | [TOPIC] Automate resource management in Python file I/O operations by utilizing context managers with the with open() syntax to ensure files are implicitly closed after execution | [LEVEL] Intermediate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#52 | Stage 1 📖 Practice | Python | 📊 Level: Intermediate | 🌐 Coding5s.com
**Concept:** Context Managers (with open() syntax for safe file handling)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0"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Automate resource management in Python file I/O operations by utilizing context managers with the with open() syntax to ensure files are implicitly closed after execution. Topic details: Context Managers (with open() syntax for safe file handling)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#52 | Practice | Python | 📊 Level: Intermediate
**Topic:** Automate resource management in Python file I/O operations by utilizing context managers with the with open() syntax to ensure files are implicitly closed after execution
---
 | [FOOTER RULE - STRICT] End your response with: '--- ⚡ *Coding5s Mentor System — Eliminating Epistemic Debt*' | </v>
      </c>
      <c r="M60" s="52">
        <v>0</v>
      </c>
      <c r="N60" s="104" t="str">
        <f t="shared" si="3"/>
        <v>[ROLE] Careless Python Developer | [TASK] Generate debugging challenges in Python | | [TOPIC] Automate resource management in Python file I/O operations by utilizing context managers with the with open() syntax to ensure files are implicitly closed after execution | | [LEVEL] Intermediate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#52 | Stage 2 🐛 Debug | Python | 📊 Level: Intermediate | 🌐 Coding5s.com
Concept: Context Managers (with open() syntax for safe file handling)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0"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Automate resource management in Python file I/O operations by utilizing context managers with the with open() syntax to ensure files are implicitly closed after execution. Topic details: Context Managers (with open() syntax for safe file handling)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#52 | Debug | Python | 📊 Level: Intermediate
**Topic:** Automate resource management in Python file I/O operations by utilizing context managers with the with open() syntax to ensure files are implicitly closed after execution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0" s="52">
        <v>0</v>
      </c>
      <c r="Q60" s="104" t="str">
        <f t="shared" si="5"/>
        <v>[ROLE] Tech Lead | [TASK] Assign incomplete Python script challenges | [TOPIC] Automate resource management in Python file I/O operations by utilizing context managers with the with open() syntax to ensure files are implicitly closed after execution | [LEVEL] Intermediate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#52 | Stage 3 🧩 Complete | Python | 📊 Level: Intermediate | 🌐 Coding5s.com
**Concept:** Context Managers (with open() syntax for safe file handling)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Automate resource management in Python file I/O operations by utilizing context managers with the with open() syntax to ensure files are implicitly closed after execution.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0"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Automate resource management in Python file I/O operations by utilizing context managers with the with open() syntax to ensure files are implicitly closed after execution. Topic details: Context Managers (with open() syntax for safe file handling)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#52 | Complete | Python | 📊 Level: Intermediate
**Topic:** Automate resource management in Python file I/O operations by utilizing context managers with the with open() syntax to ensure files are implicitly closed after execution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0" s="52">
        <v>0</v>
      </c>
      <c r="T60" s="104" t="str">
        <f t="shared" si="7"/>
        <v>[ROLE] Tech Lead | [TASK] Provide intentionally messy but functional code for learning debugging and improvement | [TOPIC] Automate resource management in Python file I/O operations by utilizing context managers with the with open() syntax to ensure files are implicitly closed after execution | [LEVEL] Intermediate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#52 | Stage 4 🧹 Refactor | Python | 📊 Level: Intermediate | 🌐 Coding5s.com
**Concept:** Context Managers (with open() syntax for safe file handling)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0"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Automate resource management in Python file I/O operations by utilizing context managers with the with open() syntax to ensure files are implicitly closed after execution. Topic details: Context Managers (with open() syntax for safe file handling)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#52 | Refactor | Python | 📊 Level: Intermediate
**Topic:** Automate resource management in Python file I/O operations by utilizing context managers with the with open() syntax to ensure files are implicitly closed after execution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0" s="52">
        <v>0</v>
      </c>
      <c r="W60" s="88" t="str">
        <f t="shared" si="9"/>
        <v>[ROLE] Tech Product Manager assigning a Python Jira Ticket | [TASK] Provide a guided implementation exercise with full solution for learning purposes | [TOPIC] Automate resource management in Python file I/O operations by utilizing context managers with the with open() syntax to ensure files are implicitly closed after execution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#52 | Stage 5 | Python | 📊 Level: Intermediate | 🌐 Coding5s.com
**Concept:** Context Managers (with open() syntax for safe file handling)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0"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Automate resource management in Python file I/O operations by utilizing context managers with the with open() syntax to ensure files are implicitly closed after execution. Goal: Context Managers (with open() syntax for safe file handling)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#52 | Extend | Python | 📊 Level: Intermediate
**Topic:** Automate resource management in Python file I/O operations by utilizing context managers with the with open() syntax to ensure files are implicitly closed after execution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0" s="52">
        <v>0</v>
      </c>
      <c r="Z60" s="56" t="str">
        <f t="shared" si="11"/>
        <v/>
      </c>
      <c r="AA60" s="56" t="str">
        <f t="shared" si="12"/>
        <v/>
      </c>
      <c r="AB60" s="56" t="str">
        <f t="shared" si="13"/>
        <v/>
      </c>
      <c r="AC60" s="56" t="str">
        <f t="shared" si="14"/>
        <v/>
      </c>
      <c r="AD60" s="56" t="str">
        <f t="shared" si="15"/>
        <v/>
      </c>
      <c r="AE60" s="40"/>
      <c r="AF60" s="40"/>
      <c r="AG60" s="40"/>
      <c r="AH60" s="56" t="str">
        <f t="shared" si="16"/>
        <v/>
      </c>
      <c r="AI60" s="54"/>
      <c r="AJ60" s="54"/>
      <c r="AK60" s="54"/>
      <c r="AL60" s="54"/>
      <c r="AM60" s="54"/>
    </row>
    <row r="61" spans="1:39">
      <c r="A61" s="96" t="s">
        <v>90</v>
      </c>
      <c r="B61" s="45" t="str" cm="1">
        <f t="array" ref="B61">IF(H61="PROJECT", CHAR(10) &amp; "- " &amp; _xlfn.TEXTJOIN(CHAR(10) &amp; "- ", TRUE, _xlfn._xlws.FILTER($I$9:$I$1000, ($C$9:$C$1000=C61) * ($H$9:$H$1000="Topic"))), "")</f>
        <v xml:space="preserve">
- Prevent Python script crashes by implementing basic error handling using try and except blocks to catch and manage runtime exceptions gracefully
- Control precise exception flows in Python by catching specific error types and utilizing else for successful executions and finally blocks for guaranteed cleanup operations
- Enforce specific logic constraints in Python by triggering custom errors using the raise keyword and validating program states with assert statements
- Navigate and manipulate file system directories safely across different operating systems in Python by using the object-oriented pathlib.Path library
- Access local text data in Python by opening files, reading their string contents into memory, and safely closing the file descriptors to free system resources
- Persist string data to local storage in Python by opening files in write ('w') or append ('a') modes to overwrite or add new content to text files
- Automate resource management in Python file I/O operations by utilizing context managers with the with open() syntax to ensure files are implicitly closed after execution</v>
      </c>
      <c r="C61" s="45">
        <f t="shared" si="0"/>
        <v>8</v>
      </c>
      <c r="D61" s="46">
        <v>0</v>
      </c>
      <c r="E61" s="58" t="s">
        <v>268</v>
      </c>
      <c r="F61" s="65">
        <v>53</v>
      </c>
      <c r="G61" s="49" t="s">
        <v>219</v>
      </c>
      <c r="H61" s="66" t="s">
        <v>91</v>
      </c>
      <c r="I61" s="50" t="s">
        <v>269</v>
      </c>
      <c r="J61" s="51" t="s">
        <v>270</v>
      </c>
      <c r="K61" s="103" t="str">
        <f t="shared" si="1"/>
        <v>[TASK] Teach through a practical Python -  project following the micro-learning methodology, acting as a supportive tutor, creating a project about  Build a Python log file analyzer that takes a local text file path as input, reads the file safely using context managers and error handling, parses the string data for specific error codes, and outputs a summarized report of system issues | [TOPICS USED] 
- Prevent Python script crashes by implementing basic error handling using try and except blocks to catch and manage runtime exceptions gracefully
- Control precise exception flows in Python by catching specific error types and utilizing else for successful executions and finally blocks for guaranteed cleanup operations
- Enforce specific logic constraints in Python by triggering custom errors using the raise keyword and validating program states with assert statements
- Navigate and manipulate file system directories safely across different operating systems in Python by using the object-oriented pathlib.Path library
- Access local text data in Python by opening files, reading their string contents into memory, and safely closing the file descriptors to free system resources
- Persist string data to local storage in Python by opening files in write ('w') or append ('a') modes to overwrite or add new content to text files
- Automate resource management in Python file I/O operations by utilizing context managers with the with open() syntax to ensure files are implicitly closed after execution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30–60 lines (STRICT) - Multi-step flow - NO classes  | [FUNCTION RULE] MUST use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#53 | Stage 1 | Python | 📊 Level: Intermediate | 🌐 Coding5s.com
**Project:** Automated Log File Analyzer (File I/O, Error Handling, String Parsing)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61"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Python log file analyzer that takes a local text file path as input, reads the file safely using context managers and error handling, parses the string data for specific error codes, and outputs a summarized report of system issues. Topics applied in this project: 
- Prevent Python script crashes by implementing basic error handling using try and except blocks to catch and manage runtime exceptions gracefully
- Control precise exception flows in Python by catching specific error types and utilizing else for successful executions and finally blocks for guaranteed cleanup operations
- Enforce specific logic constraints in Python by triggering custom errors using the raise keyword and validating program states with assert statements
- Navigate and manipulate file system directories safely across different operating systems in Python by using the object-oriented pathlib.Path library
- Access local text data in Python by opening files, reading their string contents into memory, and safely closing the file descriptors to free system resources
- Persist string data to local storage in Python by opening files in write ('w') or append ('a') modes to overwrite or add new content to text files
- Automate resource management in Python file I/O operations by utilizing context managers with the with open() syntax to ensure files are implicitly closed after execution. Project objective: Automated Log File Analyzer (File I/O, Error Handling, String Parsing)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#53 | Practice | Python | 📊 Level: Intermediate
**Project:** Build a Python log file analyzer that takes a local text file path as input, reads the file safely using context managers and error handling, parses the string data for specific error codes, and outputs a summarized report of system issues
---
 | [FOOTER RULE - STRICT] End your response with: '--- ⚡ *Coding5s Mentor System — Eliminating Epistemic Debt*' | </v>
      </c>
      <c r="M61" s="53">
        <v>0</v>
      </c>
      <c r="N61" s="104" t="str">
        <f t="shared" si="3"/>
        <v>[ROLE] Careless Python Developer | [TASK] Generate debugging project in Python | [PROJECT] Build a Python log file analyzer that takes a local text file path as input, reads the file safely using context managers and error handling, parses the string data for specific error codes, and outputs a summarized report of system issues | [TOPICS USED] 
- Prevent Python script crashes by implementing basic error handling using try and except blocks to catch and manage runtime exceptions gracefully
- Control precise exception flows in Python by catching specific error types and utilizing else for successful executions and finally blocks for guaranteed cleanup operations
- Enforce specific logic constraints in Python by triggering custom errors using the raise keyword and validating program states with assert statements
- Navigate and manipulate file system directories safely across different operating systems in Python by using the object-oriented pathlib.Path library
- Access local text data in Python by opening files, reading their string contents into memory, and safely closing the file descriptors to free system resources
- Persist string data to local storage in Python by opening files in write ('w') or append ('a') modes to overwrite or add new content to text files
- Automate resource management in Python file I/O operations by utilizing context managers with the with open() syntax to ensure files are implicitly closed after execution | [LEVEL] Intermediate | [OUTPUT] Only header, dataset summary or statement (if any), email intro, objective, expected output, broken code, and footer | [HEADER RULE - STRICT] You MUST start your entire response EXACTLY with this markdown block (do not print anything before it):
### 🚀 Project #53 | Stage 2 | Python | 📊 Level: Intermediate | 🌐 Coding5s.com
Project: Automated Log File Analyzer (File I/O, Error Handling, String Parsing)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61"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Python log file analyzer that takes a local text file path as input, reads the file safely using context managers and error handling, parses the string data for specific error codes, and outputs a summarized report of system issues. Topics involved: 
- Prevent Python script crashes by implementing basic error handling using try and except blocks to catch and manage runtime exceptions gracefully
- Control precise exception flows in Python by catching specific error types and utilizing else for successful executions and finally blocks for guaranteed cleanup operations
- Enforce specific logic constraints in Python by triggering custom errors using the raise keyword and validating program states with assert statements
- Navigate and manipulate file system directories safely across different operating systems in Python by using the object-oriented pathlib.Path library
- Access local text data in Python by opening files, reading their string contents into memory, and safely closing the file descriptors to free system resources
- Persist string data to local storage in Python by opening files in write ('w') or append ('a') modes to overwrite or add new content to text files
- Automate resource management in Python file I/O operations by utilizing context managers with the with open() syntax to ensure files are implicitly closed after execution. Project objective: Automated Log File Analyzer (File I/O, Error Handling, String Parsing)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#53 | Debug | Python | 📊 Level: Intermediate
**Project:** Build a Python log file analyzer that takes a local text file path as input, reads the file safely using context managers and error handling, parses the string data for specific error codes, and outputs a summarized report of system issues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1" s="53">
        <v>0</v>
      </c>
      <c r="Q61" s="104" t="str">
        <f t="shared" si="5"/>
        <v>[ROLE] Tech Lead | [TASK] Assign incomplete project script | [PROJECT] Build a Python log file analyzer that takes a local text file path as input, reads the file safely using context managers and error handling, parses the string data for specific error codes, and outputs a summarized report of system issues | [TOPICS USED] 
- Prevent Python script crashes by implementing basic error handling using try and except blocks to catch and manage runtime exceptions gracefully
- Control precise exception flows in Python by catching specific error types and utilizing else for successful executions and finally blocks for guaranteed cleanup operations
- Enforce specific logic constraints in Python by triggering custom errors using the raise keyword and validating program states with assert statements
- Navigate and manipulate file system directories safely across different operating systems in Python by using the object-oriented pathlib.Path library
- Access local text data in Python by opening files, reading their string contents into memory, and safely closing the file descriptors to free system resources
- Persist string data to local storage in Python by opening files in write ('w') or append ('a') modes to overwrite or add new content to text files
- Automate resource management in Python file I/O operations by utilizing context managers with the with open() syntax to ensure files are implicitly closed after execution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#53 | Stage 3 | Python | 📊 Level: Intermediate | 🌐 Coding5s.com
**Project:** Automated Log File Analyzer (File I/O, Error Handling, String Parsing)
---
 | [CODE CONSTRAINTS] MUST be between 30–60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61"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Python log file analyzer that takes a local text file path as input, reads the file safely using context managers and error handling, parses the string data for specific error codes, and outputs a summarized report of system issues. Topics involved: 
- Prevent Python script crashes by implementing basic error handling using try and except blocks to catch and manage runtime exceptions gracefully
- Control precise exception flows in Python by catching specific error types and utilizing else for successful executions and finally blocks for guaranteed cleanup operations
- Enforce specific logic constraints in Python by triggering custom errors using the raise keyword and validating program states with assert statements
- Navigate and manipulate file system directories safely across different operating systems in Python by using the object-oriented pathlib.Path library
- Access local text data in Python by opening files, reading their string contents into memory, and safely closing the file descriptors to free system resources
- Persist string data to local storage in Python by opening files in write ('w') or append ('a') modes to overwrite or add new content to text files
- Automate resource management in Python file I/O operations by utilizing context managers with the with open() syntax to ensure files are implicitly closed after execution. Project objective: Automated Log File Analyzer (File I/O, Error Handling, String Parsing)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#53 | Complete | Python | 📊 Level: Intermediate
**Project:** Build a Python log file analyzer that takes a local text file path as input, reads the file safely using context managers and error handling, parses the string data for specific error codes, and outputs a summarized report of system issues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1" s="53">
        <v>0</v>
      </c>
      <c r="T61" s="104" t="str">
        <f t="shared" si="7"/>
        <v>[ROLE] Tech Lead | [TASK] Provide a messy but functional project for refactoring | [PROJECT] Build a Python log file analyzer that takes a local text file path as input, reads the file safely using context managers and error handling, parses the string data for specific error codes, and outputs a summarized report of system issues | [TOPICS USED] 
- Prevent Python script crashes by implementing basic error handling using try and except blocks to catch and manage runtime exceptions gracefully
- Control precise exception flows in Python by catching specific error types and utilizing else for successful executions and finally blocks for guaranteed cleanup operations
- Enforce specific logic constraints in Python by triggering custom errors using the raise keyword and validating program states with assert statements
- Navigate and manipulate file system directories safely across different operating systems in Python by using the object-oriented pathlib.Path library
- Access local text data in Python by opening files, reading their string contents into memory, and safely closing the file descriptors to free system resources
- Persist string data to local storage in Python by opening files in write ('w') or append ('a') modes to overwrite or add new content to text files
- Automate resource management in Python file I/O operations by utilizing context managers with the with open() syntax to ensure files are implicitly closed after execution | [LEVEL] Intermediate | [PERSONA RULE] Act as a Tech Lead. A junior wrote this working but messy code. Tone: professional but exhausted | [HEADER RULE - STRICT] You MUST start your entire response EXACTLY with this markdown block (do not print anything before it):
### 🚀 Project #53 | Stage 4 | Python | 📊 Level: Intermediate | 🌐 Coding5s.com
**Project:** Automated Log File Analyzer (File I/O, Error Handling, String Parsing)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Functions optional.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61"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Python log file analyzer that takes a local text file path as input, reads the file safely using context managers and error handling, parses the string data for specific error codes, and outputs a summarized report of system issues. Topics involved: 
- Prevent Python script crashes by implementing basic error handling using try and except blocks to catch and manage runtime exceptions gracefully
- Control precise exception flows in Python by catching specific error types and utilizing else for successful executions and finally blocks for guaranteed cleanup operations
- Enforce specific logic constraints in Python by triggering custom errors using the raise keyword and validating program states with assert statements
- Navigate and manipulate file system directories safely across different operating systems in Python by using the object-oriented pathlib.Path library
- Access local text data in Python by opening files, reading their string contents into memory, and safely closing the file descriptors to free system resources
- Persist string data to local storage in Python by opening files in write ('w') or append ('a') modes to overwrite or add new content to text files
- Automate resource management in Python file I/O operations by utilizing context managers with the with open() syntax to ensure files are implicitly closed after execution. Project objective: Automated Log File Analyzer (File I/O, Error Handling, String Parsing)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#53 | Refactor | Python | 📊 Level: Intermediate
**Project:** Build a Python log file analyzer that takes a local text file path as input, reads the file safely using context managers and error handling, parses the string data for specific error codes, and outputs a summarized report of system issues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1" s="53">
        <v>0</v>
      </c>
      <c r="W61" s="88" t="str">
        <f t="shared" si="9"/>
        <v>[ROLE] Tech Product Manager assigning a Python Jira Ticket | [TASK] Provide a guided project implementation with full solution | [PROJECT] Build a Python log file analyzer that takes a local text file path as input, reads the file safely using context managers and error handling, parses the string data for specific error codes, and outputs a summarized report of system issues | [TOPICS USED] 
- Prevent Python script crashes by implementing basic error handling using try and except blocks to catch and manage runtime exceptions gracefully
- Control precise exception flows in Python by catching specific error types and utilizing else for successful executions and finally blocks for guaranteed cleanup operations
- Enforce specific logic constraints in Python by triggering custom errors using the raise keyword and validating program states with assert statements
- Navigate and manipulate file system directories safely across different operating systems in Python by using the object-oriented pathlib.Path library
- Access local text data in Python by opening files, reading their string contents into memory, and safely closing the file descriptors to free system resources
- Persist string data to local storage in Python by opening files in write ('w') or append ('a') modes to overwrite or add new content to text files
- Automate resource management in Python file I/O operations by utilizing context managers with the with open() syntax to ensure files are implicitly closed after execution | [LEVEL] Intermediate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#53 | Stage 5 | Python | 📊 Level: Intermediate | 🌐 Coding5s.com
**Project:** Automated Log File Analyzer (File I/O, Error Handling, String Parsing)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61"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Python log file analyzer that takes a local text file path as input, reads the file safely using context managers and error handling, parses the string data for specific error codes, and outputs a summarized report of system issues. Topics integrated: 
- Prevent Python script crashes by implementing basic error handling using try and except blocks to catch and manage runtime exceptions gracefully
- Control precise exception flows in Python by catching specific error types and utilizing else for successful executions and finally blocks for guaranteed cleanup operations
- Enforce specific logic constraints in Python by triggering custom errors using the raise keyword and validating program states with assert statements
- Navigate and manipulate file system directories safely across different operating systems in Python by using the object-oriented pathlib.Path library
- Access local text data in Python by opening files, reading their string contents into memory, and safely closing the file descriptors to free system resources
- Persist string data to local storage in Python by opening files in write ('w') or append ('a') modes to overwrite or add new content to text files
- Automate resource management in Python file I/O operations by utilizing context managers with the with open() syntax to ensure files are implicitly closed after execution. Business Goal: Automated Log File Analyzer (File I/O, Error Handling, String Parsing)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#53 | Extend | Python | 📊 Level: Intermediate
**Project:** Build a Python log file analyzer that takes a local text file path as input, reads the file safely using context managers and error handling, parses the string data for specific error codes, and outputs a summarized report of system issues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1" s="53">
        <v>0</v>
      </c>
      <c r="Z61" s="56" t="str">
        <f t="shared" si="11"/>
        <v>[TASK] Teach through a practical Python -  project following the micro-learning methodology, acting as a supportive tutor, creating a project about  Build a Python log file analyzer that takes a local text file path as input, reads the file safely using context managers and error handling, parses the string data for specific error codes, and outputs a summarized report of system issues | [TOPICS USED] 
- Prevent Python script crashes by implementing basic error handling using try and except blocks to catch and manage runtime exceptions gracefully
- Control precise exception flows in Python by catching specific error types and utilizing else for successful executions and finally blocks for guaranteed cleanup operations
- Enforce specific logic constraints in Python by triggering custom errors using the raise keyword and validating program states with assert statements
- Navigate and manipulate file system directories safely across different operating systems in Python by using the object-oriented pathlib.Path library
- Access local text data in Python by opening files, reading their string contents into memory, and safely closing the file descriptors to free system resources
- Persist string data to local storage in Python by opening files in write ('w') or append ('a') modes to overwrite or add new content to text files
- Automate resource management in Python file I/O operations by utilizing context managers with the with open() syntax to ensure files are implicitly closed after execution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30–60 lines (STRICT) - Multi-step flow - NO classes  | [FUNCTION RULE] MUST use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#53 | Stage 1 | Python | 📊 Level: Intermediate | 🌐 Coding5s.com
**Project:** Automated Log File Analyzer (File I/O, Error Handling, String Parsing)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61" s="56" t="str">
        <f t="shared" si="12"/>
        <v>[ROLE] Careless Python Developer | [TASK] Generate debugging project in Python | [PROJECT] Build a Python log file analyzer that takes a local text file path as input, reads the file safely using context managers and error handling, parses the string data for specific error codes, and outputs a summarized report of system issues | [TOPICS USED] 
- Prevent Python script crashes by implementing basic error handling using try and except blocks to catch and manage runtime exceptions gracefully
- Control precise exception flows in Python by catching specific error types and utilizing else for successful executions and finally blocks for guaranteed cleanup operations
- Enforce specific logic constraints in Python by triggering custom errors using the raise keyword and validating program states with assert statements
- Navigate and manipulate file system directories safely across different operating systems in Python by using the object-oriented pathlib.Path library
- Access local text data in Python by opening files, reading their string contents into memory, and safely closing the file descriptors to free system resources
- Persist string data to local storage in Python by opening files in write ('w') or append ('a') modes to overwrite or add new content to text files
- Automate resource management in Python file I/O operations by utilizing context managers with the with open() syntax to ensure files are implicitly closed after execution | [LEVEL] Intermediate | [OUTPUT] Only header, dataset summary or statement (if any), email intro, objective, expected output, broken code, and footer | [HEADER RULE - STRICT] You MUST start your entire response EXACTLY with this markdown block (do not print anything before it):
### 🚀 Project #53 | Stage 2 | Python | 📊 Level: Intermediate | 🌐 Coding5s.com
Project: Automated Log File Analyzer (File I/O, Error Handling, String Parsing)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61" s="56" t="str">
        <f t="shared" si="13"/>
        <v>[ROLE] Tech Lead | [TASK] Assign incomplete project script | [PROJECT] Build a Python log file analyzer that takes a local text file path as input, reads the file safely using context managers and error handling, parses the string data for specific error codes, and outputs a summarized report of system issues | [TOPICS USED] 
- Prevent Python script crashes by implementing basic error handling using try and except blocks to catch and manage runtime exceptions gracefully
- Control precise exception flows in Python by catching specific error types and utilizing else for successful executions and finally blocks for guaranteed cleanup operations
- Enforce specific logic constraints in Python by triggering custom errors using the raise keyword and validating program states with assert statements
- Navigate and manipulate file system directories safely across different operating systems in Python by using the object-oriented pathlib.Path library
- Access local text data in Python by opening files, reading their string contents into memory, and safely closing the file descriptors to free system resources
- Persist string data to local storage in Python by opening files in write ('w') or append ('a') modes to overwrite or add new content to text files
- Automate resource management in Python file I/O operations by utilizing context managers with the with open() syntax to ensure files are implicitly closed after execution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#53 | Stage 3 | Python | 📊 Level: Intermediate | 🌐 Coding5s.com
**Project:** Automated Log File Analyzer (File I/O, Error Handling, String Parsing)
---
 | [CODE CONSTRAINTS] MUST be between 30–60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61" s="56" t="str">
        <f t="shared" si="14"/>
        <v>[ROLE] Tech Lead | [TASK] Provide a messy but functional project for refactoring | [PROJECT] Build a Python log file analyzer that takes a local text file path as input, reads the file safely using context managers and error handling, parses the string data for specific error codes, and outputs a summarized report of system issues | [TOPICS USED] 
- Prevent Python script crashes by implementing basic error handling using try and except blocks to catch and manage runtime exceptions gracefully
- Control precise exception flows in Python by catching specific error types and utilizing else for successful executions and finally blocks for guaranteed cleanup operations
- Enforce specific logic constraints in Python by triggering custom errors using the raise keyword and validating program states with assert statements
- Navigate and manipulate file system directories safely across different operating systems in Python by using the object-oriented pathlib.Path library
- Access local text data in Python by opening files, reading their string contents into memory, and safely closing the file descriptors to free system resources
- Persist string data to local storage in Python by opening files in write ('w') or append ('a') modes to overwrite or add new content to text files
- Automate resource management in Python file I/O operations by utilizing context managers with the with open() syntax to ensure files are implicitly closed after execution | [LEVEL] Intermediate | [PERSONA RULE] Act as a Tech Lead. A junior wrote this working but messy code. Tone: professional but exhausted | [HEADER RULE - STRICT] You MUST start your entire response EXACTLY with this markdown block (do not print anything before it):
### 🚀 Project #53 | Stage 4 | Python | 📊 Level: Intermediate | 🌐 Coding5s.com
**Project:** Automated Log File Analyzer (File I/O, Error Handling, String Parsing)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Functions optional.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61" s="56" t="str">
        <f t="shared" si="15"/>
        <v>[ROLE] Tech Product Manager assigning a Python Jira Ticket | [TASK] Provide a guided project implementation with full solution | [PROJECT] Build a Python log file analyzer that takes a local text file path as input, reads the file safely using context managers and error handling, parses the string data for specific error codes, and outputs a summarized report of system issues | [TOPICS USED] 
- Prevent Python script crashes by implementing basic error handling using try and except blocks to catch and manage runtime exceptions gracefully
- Control precise exception flows in Python by catching specific error types and utilizing else for successful executions and finally blocks for guaranteed cleanup operations
- Enforce specific logic constraints in Python by triggering custom errors using the raise keyword and validating program states with assert statements
- Navigate and manipulate file system directories safely across different operating systems in Python by using the object-oriented pathlib.Path library
- Access local text data in Python by opening files, reading their string contents into memory, and safely closing the file descriptors to free system resources
- Persist string data to local storage in Python by opening files in write ('w') or append ('a') modes to overwrite or add new content to text files
- Automate resource management in Python file I/O operations by utilizing context managers with the with open() syntax to ensure files are implicitly closed after execution | [LEVEL] Intermediate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#53 | Stage 5 | Python | 📊 Level: Intermediate | 🌐 Coding5s.com
**Project:** Automated Log File Analyzer (File I/O, Error Handling, String Parsing)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61" s="40"/>
      <c r="AF61" s="40"/>
      <c r="AG61" s="40"/>
      <c r="AH61" s="56" t="str">
        <f t="shared" si="16"/>
        <v/>
      </c>
      <c r="AI61" s="54"/>
      <c r="AJ61" s="54"/>
      <c r="AK61" s="54"/>
      <c r="AL61" s="54"/>
      <c r="AM61" s="54"/>
    </row>
    <row r="62" spans="1:39">
      <c r="A62" s="96">
        <v>12</v>
      </c>
      <c r="B62" s="45" t="str" cm="1">
        <f t="array" ref="B62">IF(H62="PROJECT", CHAR(10) &amp; "- " &amp; _xlfn.TEXTJOIN(CHAR(10) &amp; "- ", TRUE, _xlfn._xlws.FILTER($I$9:$I$1000, ($C$9:$C$1000=C62) * ($H$9:$H$1000="Topic"))), "")</f>
        <v/>
      </c>
      <c r="C62" s="45">
        <f t="shared" si="0"/>
        <v>9</v>
      </c>
      <c r="D62" s="57">
        <v>4</v>
      </c>
      <c r="E62" s="58" t="s">
        <v>271</v>
      </c>
      <c r="F62" s="63">
        <v>54</v>
      </c>
      <c r="G62" s="60" t="s">
        <v>219</v>
      </c>
      <c r="H62" s="64" t="s">
        <v>51</v>
      </c>
      <c r="I62" s="61" t="s">
        <v>272</v>
      </c>
      <c r="J62" s="62" t="s">
        <v>273</v>
      </c>
      <c r="K62" s="103" t="str">
        <f t="shared" si="1"/>
        <v xml:space="preserve">[ROLE] Friendly tutor specializing in Python | [TOPIC] Serialize and deserialize structured data in Python by using the json module functions to convert between JSON strings, files, and Python dictionaries | [LEVEL] Intermediate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#54 | Stage 1 📖 Practice | Python | 📊 Level: Intermediate | 🌐 Coding5s.com
**Concept:** Handling JSON Data (json.load(), json.loads(), json.dump(), json.dumps())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2"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Serialize and deserialize structured data in Python by using the json module functions to convert between JSON strings, files, and Python dictionaries. Topic details: Handling JSON Data (json.load(), json.loads(), json.dump(), json.dumps())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#54 | Practice | Python | 📊 Level: Intermediate
**Topic:** Serialize and deserialize structured data in Python by using the json module functions to convert between JSON strings, files, and Python dictionaries
---
 | [FOOTER RULE - STRICT] End your response with: '--- ⚡ *Coding5s Mentor System — Eliminating Epistemic Debt*' | </v>
      </c>
      <c r="M62" s="52">
        <v>0</v>
      </c>
      <c r="N62" s="104" t="str">
        <f t="shared" si="3"/>
        <v>[ROLE] Careless Python Developer | [TASK] Generate debugging challenges in Python | | [TOPIC] Serialize and deserialize structured data in Python by using the json module functions to convert between JSON strings, files, and Python dictionaries | | [LEVEL] Intermediate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#54 | Stage 2 🐛 Debug | Python | 📊 Level: Intermediate | 🌐 Coding5s.com
Concept: Handling JSON Data (json.load(), json.loads(), json.dump(), json.dumps())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2"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Serialize and deserialize structured data in Python by using the json module functions to convert between JSON strings, files, and Python dictionaries. Topic details: Handling JSON Data (json.load(), json.loads(), json.dump(), json.dumps())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#54 | Debug | Python | 📊 Level: Intermediate
**Topic:** Serialize and deserialize structured data in Python by using the json module functions to convert between JSON strings, files, and Python dictionaries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2" s="52">
        <v>0</v>
      </c>
      <c r="Q62" s="104" t="str">
        <f t="shared" si="5"/>
        <v>[ROLE] Tech Lead | [TASK] Assign incomplete Python script challenges | [TOPIC] Serialize and deserialize structured data in Python by using the json module functions to convert between JSON strings, files, and Python dictionaries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#54 | Stage 3 🧩 Complete | Python | 📊 Level: Intermediate | 🌐 Coding5s.com
**Concept:** Handling JSON Data (json.load(), json.loads(), json.dump(), json.dumps())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Serialize and deserialize structured data in Python by using the json module functions to convert between JSON strings, files, and Python dictionaries.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2"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Serialize and deserialize structured data in Python by using the json module functions to convert between JSON strings, files, and Python dictionaries. Topic details: Handling JSON Data (json.load(), json.loads(), json.dump(), json.dumps())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#54 | Complete | Python | 📊 Level: Intermediate
**Topic:** Serialize and deserialize structured data in Python by using the json module functions to convert between JSON strings, files, and Python dictionaries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2" s="52">
        <v>0</v>
      </c>
      <c r="T62" s="104" t="str">
        <f t="shared" si="7"/>
        <v>[ROLE] Tech Lead | [TASK] Provide intentionally messy but functional code for learning debugging and improvement | [TOPIC] Serialize and deserialize structured data in Python by using the json module functions to convert between JSON strings, files, and Python dictionaries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#54 | Stage 4 🧹 Refactor | Python | 📊 Level: Intermediate | 🌐 Coding5s.com
**Concept:** Handling JSON Data (json.load(), json.loads(), json.dump(), json.dumps())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2"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Serialize and deserialize structured data in Python by using the json module functions to convert between JSON strings, files, and Python dictionaries. Topic details: Handling JSON Data (json.load(), json.loads(), json.dump(), json.dumps())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#54 | Refactor | Python | 📊 Level: Intermediate
**Topic:** Serialize and deserialize structured data in Python by using the json module functions to convert between JSON strings, files, and Python dictionaries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2" s="52">
        <v>0</v>
      </c>
      <c r="W62" s="88" t="str">
        <f t="shared" si="9"/>
        <v>[ROLE] Tech Product Manager assigning a Python Jira Ticket | [TASK] Provide a guided implementation exercise with full solution for learning purposes | [TOPIC] Serialize and deserialize structured data in Python by using the json module functions to convert between JSON strings, files, and Python dictionaries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#54 | Stage 5 | Python | 📊 Level: Intermediate | 🌐 Coding5s.com
**Concept:** Handling JSON Data (json.load(), json.loads(), json.dump(), json.dumps())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2"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Serialize and deserialize structured data in Python by using the json module functions to convert between JSON strings, files, and Python dictionaries. Goal: Handling JSON Data (json.load(), json.loads(), json.dump(), json.dumps())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#54 | Extend | Python | 📊 Level: Intermediate
**Topic:** Serialize and deserialize structured data in Python by using the json module functions to convert between JSON strings, files, and Python dictionaries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2" s="52">
        <v>0</v>
      </c>
      <c r="Z62" s="56" t="str">
        <f t="shared" si="11"/>
        <v/>
      </c>
      <c r="AA62" s="56" t="str">
        <f t="shared" si="12"/>
        <v/>
      </c>
      <c r="AB62" s="56" t="str">
        <f t="shared" si="13"/>
        <v/>
      </c>
      <c r="AC62" s="56" t="str">
        <f t="shared" si="14"/>
        <v/>
      </c>
      <c r="AD62" s="56" t="str">
        <f t="shared" si="15"/>
        <v/>
      </c>
      <c r="AE62" s="40"/>
      <c r="AF62" s="40"/>
      <c r="AG62" s="40"/>
      <c r="AH62" s="56" t="str">
        <f t="shared" si="16"/>
        <v/>
      </c>
      <c r="AI62" s="54"/>
      <c r="AJ62" s="54"/>
      <c r="AK62" s="54"/>
      <c r="AL62" s="54"/>
      <c r="AM62" s="54"/>
    </row>
    <row r="63" spans="1:39">
      <c r="A63" s="96">
        <v>15</v>
      </c>
      <c r="B63" s="45" t="str" cm="1">
        <f t="array" ref="B63">IF(H63="PROJECT", CHAR(10) &amp; "- " &amp; _xlfn.TEXTJOIN(CHAR(10) &amp; "- ", TRUE, _xlfn._xlws.FILTER($I$9:$I$1000, ($C$9:$C$1000=C63) * ($H$9:$H$1000="Topic"))), "")</f>
        <v/>
      </c>
      <c r="C63" s="45">
        <f t="shared" si="0"/>
        <v>9</v>
      </c>
      <c r="D63" s="46">
        <v>4</v>
      </c>
      <c r="E63" s="58" t="s">
        <v>274</v>
      </c>
      <c r="F63" s="65">
        <v>55</v>
      </c>
      <c r="G63" s="49" t="s">
        <v>219</v>
      </c>
      <c r="H63" s="66" t="s">
        <v>51</v>
      </c>
      <c r="I63" s="50" t="s">
        <v>275</v>
      </c>
      <c r="J63" s="51" t="s">
        <v>276</v>
      </c>
      <c r="K63" s="103" t="str">
        <f t="shared" si="1"/>
        <v xml:space="preserve">[ROLE] Friendly tutor specializing in Python | [TOPIC] Parse and generate comma-separated values in Python by utilizing the csv module's reader(), DictReader(), and writer() objects to manage tabular data efficiently | [LEVEL] Intermediate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Encapsulate logic in def blocks.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#55 | Stage 1 📖 Practice | Python | 📊 Level: Intermediate | 🌐 Coding5s.com
**Concept:** Working with CSV Files (csv.reader(), csv.DictReader(), csv.writer())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3"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Parse and generate comma-separated values in Python by utilizing the csv module's reader(), DictReader(), and writer() objects to manage tabular data efficiently. Topic details: Working with CSV Files (csv.reader(), csv.DictReader(), csv.writer()) | [LANGUAGE CONSISTENCY RULE] ALL output text MUST be written strictly in (Spanish). | [LANGUAGE SEED CONTEXT] Language Seed Not Necessary | [LANGUAGE] Spanish | [ARCHITECTURAL CONSTRAINTS] MUST use modular functions ONLY IF the student attempted them or the exercise explicitly demands it. Do NOT over-refactor flat scripts just to make them modular. NO classes.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#55 | Practice | Python | 📊 Level: Intermediate
**Topic:** Parse and generate comma-separated values in Python by utilizing the csv module's reader(), DictReader(), and writer() objects to manage tabular data efficiently
---
 | [FOOTER RULE - STRICT] End your response with: '--- ⚡ *Coding5s Mentor System — Eliminating Epistemic Debt*' | </v>
      </c>
      <c r="M63" s="53">
        <v>0</v>
      </c>
      <c r="N63" s="104" t="str">
        <f t="shared" si="3"/>
        <v>[ROLE] Careless Python Developer | [TASK] Generate debugging challenges in Python | | [TOPIC] Parse and generate comma-separated values in Python by utilizing the csv module's reader(), DictReader(), and writer() objects to manage tabular data efficiently | | [LEVEL] Intermediate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#55 | Stage 2 🐛 Debug | Python | 📊 Level: Intermediate | 🌐 Coding5s.com
Concept: Working with CSV Files (csv.reader(), csv.DictReader(), csv.writer())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- 10–25 lines of EXECUTABLE code per example (STRICT: Do NOT count blank lines towards this limit) - NO classes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3"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Parse and generate comma-separated values in Python by utilizing the csv module's reader(), DictReader(), and writer() objects to manage tabular data efficiently. Topic details: Working with CSV Files (csv.reader(), csv.DictReader(), csv.writer())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#55 | Debug | Python | 📊 Level: Intermediate
**Topic:** Parse and generate comma-separated values in Python by utilizing the csv module's reader(), DictReader(), and writer() objects to manage tabular data efficiently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3" s="53">
        <v>0</v>
      </c>
      <c r="Q63" s="104" t="str">
        <f t="shared" si="5"/>
        <v>[ROLE] Tech Lead | [TASK] Assign incomplete Python script challenges | [TOPIC] Parse and generate comma-separated values in Python by utilizing the csv module's reader(), DictReader(), and writer() objects to manage tabular data efficiently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#55 | Stage 3 🧩 Complete | Python | 📊 Level: Intermediate | 🌐 Coding5s.com
**Concept:** Working with CSV Files (csv.reader(), csv.DictReader(), csv.writer())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10–25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Parse and generate comma-separated values in Python by utilizing the csv module's reader(), DictReader(), and writer() objects to manage tabular data efficiently.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3"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Parse and generate comma-separated values in Python by utilizing the csv module's reader(), DictReader(), and writer() objects to manage tabular data efficiently. Topic details: Working with CSV Files (csv.reader(), csv.DictReader(), csv.writer())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#55 | Complete | Python | 📊 Level: Intermediate
**Topic:** Parse and generate comma-separated values in Python by utilizing the csv module's reader(), DictReader(), and writer() objects to manage tabular data efficiently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3" s="53">
        <v>0</v>
      </c>
      <c r="T63" s="104" t="str">
        <f t="shared" si="7"/>
        <v>[ROLE] Tech Lead | [TASK] Provide intentionally messy but functional code for learning debugging and improvement | [TOPIC] Parse and generate comma-separated values in Python by utilizing the csv module's reader(), DictReader(), and writer() objects to manage tabular data efficiently | [LEVEL] Intermediate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#55 | Stage 4 🧹 Refactor | Python | 📊 Level: Intermediate | 🌐 Coding5s.com
**Concept:** Working with CSV Files (csv.reader(), csv.DictReader(), csv.writer())
---
 | [LANGUAGE SEED CONTEXT] Language Seed Not Necessary | [FUNCTION RULE] Rule: Functions are optional. Use them only if they improve clarity. Avoid over-engineering.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3"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Parse and generate comma-separated values in Python by utilizing the csv module's reader(), DictReader(), and writer() objects to manage tabular data efficiently. Topic details: Working with CSV Files (csv.reader(), csv.DictReader(), csv.writer())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#55 | Refactor | Python | 📊 Level: Intermediate
**Topic:** Parse and generate comma-separated values in Python by utilizing the csv module's reader(), DictReader(), and writer() objects to manage tabular data efficiently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3" s="53">
        <v>0</v>
      </c>
      <c r="W63" s="88" t="str">
        <f t="shared" si="9"/>
        <v>[ROLE] Tech Product Manager assigning a Python Jira Ticket | [TASK] Provide a guided implementation exercise with full solution for learning purposes | [TOPIC] Parse and generate comma-separated values in Python by utilizing the csv module's reader(), DictReader(), and writer() objects to manage tabular data efficiently | [LEVEL] Intermediate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#55 | Stage 5 | Python | 📊 Level: Intermediate | 🌐 Coding5s.com
**Concept:** Working with CSV Files (csv.reader(), csv.DictReader(), csv.writer())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functions where appropriate.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3"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Parse and generate comma-separated values in Python by utilizing the csv module's reader(), DictReader(), and writer() objects to manage tabular data efficiently. Goal: Working with CSV Files (csv.reader(), csv.DictReader(), csv.writer())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#55 | Extend | Python | 📊 Level: Intermediate
**Topic:** Parse and generate comma-separated values in Python by utilizing the csv module's reader(), DictReader(), and writer() objects to manage tabular data efficiently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3" s="53">
        <v>0</v>
      </c>
      <c r="Z63" s="56" t="str">
        <f t="shared" si="11"/>
        <v/>
      </c>
      <c r="AA63" s="56" t="str">
        <f t="shared" si="12"/>
        <v/>
      </c>
      <c r="AB63" s="56" t="str">
        <f t="shared" si="13"/>
        <v/>
      </c>
      <c r="AC63" s="56" t="str">
        <f t="shared" si="14"/>
        <v/>
      </c>
      <c r="AD63" s="56" t="str">
        <f t="shared" si="15"/>
        <v/>
      </c>
      <c r="AE63" s="40"/>
      <c r="AF63" s="40"/>
      <c r="AG63" s="40"/>
      <c r="AH63" s="56" t="str">
        <f t="shared" si="16"/>
        <v/>
      </c>
      <c r="AI63" s="54"/>
      <c r="AJ63" s="54"/>
      <c r="AK63" s="54"/>
      <c r="AL63" s="54"/>
      <c r="AM63" s="54"/>
    </row>
    <row r="64" spans="1:39">
      <c r="A64" s="96">
        <v>12</v>
      </c>
      <c r="B64" s="45" t="str" cm="1">
        <f t="array" ref="B64">IF(H64="PROJECT", CHAR(10) &amp; "- " &amp; _xlfn.TEXTJOIN(CHAR(10) &amp; "- ", TRUE, _xlfn._xlws.FILTER($I$9:$I$1000, ($C$9:$C$1000=C64) * ($H$9:$H$1000="Topic"))), "")</f>
        <v/>
      </c>
      <c r="C64" s="45">
        <f t="shared" si="0"/>
        <v>9</v>
      </c>
      <c r="D64" s="57">
        <v>3</v>
      </c>
      <c r="E64" s="58" t="s">
        <v>49</v>
      </c>
      <c r="F64" s="63">
        <v>56</v>
      </c>
      <c r="G64" s="60" t="s">
        <v>277</v>
      </c>
      <c r="H64" s="64" t="s">
        <v>51</v>
      </c>
      <c r="I64" s="61" t="s">
        <v>278</v>
      </c>
      <c r="J64" s="62" t="s">
        <v>279</v>
      </c>
      <c r="K64" s="103" t="str">
        <f t="shared" si="1"/>
        <v xml:space="preserve">[ROLE] Friendly tutor specializing in Python | [TOPIC] Configure Python applications securely by retrieving system-level environment variables using the os.environ dictionary and os.getenv() function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#56 | Stage 1 📖 Practice | Python | 📊 Level: Advanced | 🌐 Coding5s.com
**Concept:** Environment Variables &amp; Configuration (os.environ, os.getenv())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4"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Python applications securely by retrieving system-level environment variables using the os.environ dictionary and os.getenv() function. Topic details: Environment Variables &amp; Configuration (os.environ, os.getenv())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#56 | Practice | Python | 📊 Level: Advanced
**Topic:** Configure Python applications securely by retrieving system-level environment variables using the os.environ dictionary and os.getenv() function
---
 | [FOOTER RULE - STRICT] End your response with: '--- ⚡ *Coding5s Mentor System — Eliminating Epistemic Debt*' | </v>
      </c>
      <c r="M64" s="52">
        <v>0</v>
      </c>
      <c r="N64" s="104" t="str">
        <f t="shared" si="3"/>
        <v>[ROLE] Careless Python Developer | [TASK] Generate debugging challenges in Python | | [TOPIC] Configure Python applications securely by retrieving system-level environment variables using the os.environ dictionary and os.getenv() function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#56 | Stage 2 🐛 Debug | Python | 📊 Level: Advanced | 🌐 Coding5s.com
Concept: Environment Variables &amp; Configuration (os.environ, os.getenv())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4"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Python applications securely by retrieving system-level environment variables using the os.environ dictionary and os.getenv() function. Topic details: Environment Variables &amp; Configuration (os.environ, os.getenv())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#56 | Debug | Python | 📊 Level: Advanced
**Topic:** Configure Python applications securely by retrieving system-level environment variables using the os.environ dictionary and os.getenv() function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4" s="52">
        <v>0</v>
      </c>
      <c r="Q64" s="104" t="str">
        <f t="shared" si="5"/>
        <v>[ROLE] Tech Lead | [TASK] Assign incomplete Python script challenges | [TOPIC] Configure Python applications securely by retrieving system-level environment variables using the os.environ dictionary and os.getenv() function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#56 | Stage 3 🧩 Complete | Python | 📊 Level: Advanced | 🌐 Coding5s.com
**Concept:** Environment Variables &amp; Configuration (os.environ, os.getenv())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Python applications securely by retrieving system-level environment variables using the os.environ dictionary and os.getenv() function.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4"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Python applications securely by retrieving system-level environment variables using the os.environ dictionary and os.getenv() function. Topic details: Environment Variables &amp; Configuration (os.environ, os.getenv())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#56 | Complete | Python | 📊 Level: Advanced
**Topic:** Configure Python applications securely by retrieving system-level environment variables using the os.environ dictionary and os.getenv() function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4" s="52">
        <v>0</v>
      </c>
      <c r="T64" s="104" t="str">
        <f t="shared" si="7"/>
        <v>[ROLE] Tech Lead | [TASK] Provide intentionally messy but functional code for learning debugging and improvement | [TOPIC] Configure Python applications securely by retrieving system-level environment variables using the os.environ dictionary and os.getenv() function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#56 | Stage 4 🧹 Refactor | Python | 📊 Level: Advanced | 🌐 Coding5s.com
**Concept:** Environment Variables &amp; Configuration (os.environ, os.getenv())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4"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Configure Python applications securely by retrieving system-level environment variables using the os.environ dictionary and os.getenv() function. Topic details: Environment Variables &amp; Configuration (os.environ, os.getenv())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#56 | Refactor | Python | 📊 Level: Advanced
**Topic:** Configure Python applications securely by retrieving system-level environment variables using the os.environ dictionary and os.getenv() function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4" s="52">
        <v>0</v>
      </c>
      <c r="W64" s="88" t="str">
        <f t="shared" si="9"/>
        <v>[ROLE] Tech Product Manager assigning a Python Jira Ticket | [TASK] Provide a guided implementation exercise with full solution for learning purposes | [TOPIC] Configure Python applications securely by retrieving system-level environment variables using the os.environ dictionary and os.getenv() function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#56 | Stage 5 | Python | 📊 Level: Advanced | 🌐 Coding5s.com
**Concept:** Environment Variables &amp; Configuration (os.environ, os.getenv())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4"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Python applications securely by retrieving system-level environment variables using the os.environ dictionary and os.getenv() function. Goal: Environment Variables &amp; Configuration (os.environ, os.getenv())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#56 | Extend | Python | 📊 Level: Advanced
**Topic:** Configure Python applications securely by retrieving system-level environment variables using the os.environ dictionary and os.getenv() function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4" s="52">
        <v>0</v>
      </c>
      <c r="Z64" s="56" t="str">
        <f t="shared" si="11"/>
        <v/>
      </c>
      <c r="AA64" s="56" t="str">
        <f t="shared" si="12"/>
        <v/>
      </c>
      <c r="AB64" s="56" t="str">
        <f t="shared" si="13"/>
        <v/>
      </c>
      <c r="AC64" s="56" t="str">
        <f t="shared" si="14"/>
        <v/>
      </c>
      <c r="AD64" s="56" t="str">
        <f t="shared" si="15"/>
        <v/>
      </c>
      <c r="AE64" s="40"/>
      <c r="AF64" s="40"/>
      <c r="AG64" s="40"/>
      <c r="AH64" s="56" t="str">
        <f t="shared" si="16"/>
        <v/>
      </c>
      <c r="AI64" s="54"/>
      <c r="AJ64" s="54"/>
      <c r="AK64" s="54"/>
      <c r="AL64" s="54"/>
      <c r="AM64" s="54"/>
    </row>
    <row r="65" spans="1:39">
      <c r="A65" s="96">
        <v>12</v>
      </c>
      <c r="B65" s="45" t="str" cm="1">
        <f t="array" ref="B65">IF(H65="PROJECT", CHAR(10) &amp; "- " &amp; _xlfn.TEXTJOIN(CHAR(10) &amp; "- ", TRUE, _xlfn._xlws.FILTER($I$9:$I$1000, ($C$9:$C$1000=C65) * ($H$9:$H$1000="Topic"))), "")</f>
        <v/>
      </c>
      <c r="C65" s="45">
        <f t="shared" si="0"/>
        <v>9</v>
      </c>
      <c r="D65" s="46">
        <v>3</v>
      </c>
      <c r="E65" s="58" t="s">
        <v>49</v>
      </c>
      <c r="F65" s="65">
        <v>57</v>
      </c>
      <c r="G65" s="49" t="s">
        <v>277</v>
      </c>
      <c r="H65" s="66" t="s">
        <v>51</v>
      </c>
      <c r="I65" s="50" t="s">
        <v>280</v>
      </c>
      <c r="J65" s="51" t="s">
        <v>281</v>
      </c>
      <c r="K65" s="103" t="str">
        <f t="shared" si="1"/>
        <v xml:space="preserve">[ROLE] Friendly tutor specializing in Python | [TOPIC] Protect sensitive credentials in Python projects by using the python-dotenv library to load API keys and secrets securely from local .env files into the environment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#57 | Stage 1 📖 Practice | Python | 📊 Level: Advanced | 🌐 Coding5s.com
**Concept:** Managing Secrets with python-dotenv (Loading .env files safely)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5"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Protect sensitive credentials in Python projects by using the python-dotenv library to load API keys and secrets securely from local .env files into the environment. Topic details: Managing Secrets with python-dotenv (Loading .env files safely)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#57 | Practice | Python | 📊 Level: Advanced
**Topic:** Protect sensitive credentials in Python projects by using the python-dotenv library to load API keys and secrets securely from local .env files into the environment
---
 | [FOOTER RULE - STRICT] End your response with: '--- ⚡ *Coding5s Mentor System — Eliminating Epistemic Debt*' | </v>
      </c>
      <c r="M65" s="53">
        <v>0</v>
      </c>
      <c r="N65" s="104" t="str">
        <f t="shared" si="3"/>
        <v>[ROLE] Careless Python Developer | [TASK] Generate debugging challenges in Python | | [TOPIC] Protect sensitive credentials in Python projects by using the python-dotenv library to load API keys and secrets securely from local .env files into the environment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#57 | Stage 2 🐛 Debug | Python | 📊 Level: Advanced | 🌐 Coding5s.com
Concept: Managing Secrets with python-dotenv (Loading .env files safely)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5"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Protect sensitive credentials in Python projects by using the python-dotenv library to load API keys and secrets securely from local .env files into the environment. Topic details: Managing Secrets with python-dotenv (Loading .env files safely)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#57 | Debug | Python | 📊 Level: Advanced
**Topic:** Protect sensitive credentials in Python projects by using the python-dotenv library to load API keys and secrets securely from local .env files into the environment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5" s="53">
        <v>0</v>
      </c>
      <c r="Q65" s="104" t="str">
        <f t="shared" si="5"/>
        <v>[ROLE] Tech Lead | [TASK] Assign incomplete Python script challenges | [TOPIC] Protect sensitive credentials in Python projects by using the python-dotenv library to load API keys and secrets securely from local .env files into the environment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#57 | Stage 3 🧩 Complete | Python | 📊 Level: Advanced | 🌐 Coding5s.com
**Concept:** Managing Secrets with python-dotenv (Loading .env files safely)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Protect sensitive credentials in Python projects by using the python-dotenv library to load API keys and secrets securely from local .env files into the environment.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5"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Protect sensitive credentials in Python projects by using the python-dotenv library to load API keys and secrets securely from local .env files into the environment. Topic details: Managing Secrets with python-dotenv (Loading .env files safely)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#57 | Complete | Python | 📊 Level: Advanced
**Topic:** Protect sensitive credentials in Python projects by using the python-dotenv library to load API keys and secrets securely from local .env files into the environment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5" s="53">
        <v>0</v>
      </c>
      <c r="T65" s="104" t="str">
        <f t="shared" si="7"/>
        <v>[ROLE] Tech Lead | [TASK] Provide intentionally messy but functional code for learning debugging and improvement | [TOPIC] Protect sensitive credentials in Python projects by using the python-dotenv library to load API keys and secrets securely from local .env files into the environment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#57 | Stage 4 🧹 Refactor | Python | 📊 Level: Advanced | 🌐 Coding5s.com
**Concept:** Managing Secrets with python-dotenv (Loading .env files safely)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5"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Protect sensitive credentials in Python projects by using the python-dotenv library to load API keys and secrets securely from local .env files into the environment. Topic details: Managing Secrets with python-dotenv (Loading .env files safely)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#57 | Refactor | Python | 📊 Level: Advanced
**Topic:** Protect sensitive credentials in Python projects by using the python-dotenv library to load API keys and secrets securely from local .env files into the environment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5" s="53">
        <v>0</v>
      </c>
      <c r="W65" s="88" t="str">
        <f t="shared" si="9"/>
        <v>[ROLE] Tech Product Manager assigning a Python Jira Ticket | [TASK] Provide a guided implementation exercise with full solution for learning purposes | [TOPIC] Protect sensitive credentials in Python projects by using the python-dotenv library to load API keys and secrets securely from local .env files into the environment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#57 | Stage 5 | Python | 📊 Level: Advanced | 🌐 Coding5s.com
**Concept:** Managing Secrets with python-dotenv (Loading .env files safely)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5"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Protect sensitive credentials in Python projects by using the python-dotenv library to load API keys and secrets securely from local .env files into the environment. Goal: Managing Secrets with python-dotenv (Loading .env files safely)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#57 | Extend | Python | 📊 Level: Advanced
**Topic:** Protect sensitive credentials in Python projects by using the python-dotenv library to load API keys and secrets securely from local .env files into the environment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5" s="53">
        <v>0</v>
      </c>
      <c r="Z65" s="56" t="str">
        <f t="shared" si="11"/>
        <v/>
      </c>
      <c r="AA65" s="56" t="str">
        <f t="shared" si="12"/>
        <v/>
      </c>
      <c r="AB65" s="56" t="str">
        <f t="shared" si="13"/>
        <v/>
      </c>
      <c r="AC65" s="56" t="str">
        <f t="shared" si="14"/>
        <v/>
      </c>
      <c r="AD65" s="56" t="str">
        <f t="shared" si="15"/>
        <v/>
      </c>
      <c r="AE65" s="40"/>
      <c r="AF65" s="40"/>
      <c r="AG65" s="40"/>
      <c r="AH65" s="56" t="str">
        <f t="shared" si="16"/>
        <v/>
      </c>
      <c r="AI65" s="54"/>
      <c r="AJ65" s="54"/>
      <c r="AK65" s="54"/>
      <c r="AL65" s="54"/>
      <c r="AM65" s="54"/>
    </row>
    <row r="66" spans="1:39">
      <c r="A66" s="96">
        <v>12</v>
      </c>
      <c r="B66" s="45" t="str" cm="1">
        <f t="array" ref="B66">IF(H66="PROJECT", CHAR(10) &amp; "- " &amp; _xlfn.TEXTJOIN(CHAR(10) &amp; "- ", TRUE, _xlfn._xlws.FILTER($I$9:$I$1000, ($C$9:$C$1000=C66) * ($H$9:$H$1000="Topic"))), "")</f>
        <v/>
      </c>
      <c r="C66" s="45">
        <f t="shared" si="0"/>
        <v>9</v>
      </c>
      <c r="D66" s="57">
        <v>4</v>
      </c>
      <c r="E66" s="58" t="s">
        <v>49</v>
      </c>
      <c r="F66" s="63">
        <v>58</v>
      </c>
      <c r="G66" s="60" t="s">
        <v>277</v>
      </c>
      <c r="H66" s="64" t="s">
        <v>51</v>
      </c>
      <c r="I66" s="61" t="s">
        <v>282</v>
      </c>
      <c r="J66" s="62" t="s">
        <v>283</v>
      </c>
      <c r="K66" s="103" t="str">
        <f t="shared" si="1"/>
        <v xml:space="preserve">[ROLE] Friendly tutor specializing in Python | [TOPIC] Fetch data from external web servers in Python by performing HTTP GET requests using the requests module and evaluating response status codes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#58 | Stage 1 📖 Practice | Python | 📊 Level: Advanced | 🌐 Coding5s.com
**Concept:** HTTP Protocol Basics &amp; The requests Module (requests.get(), Status Codes)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6"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Fetch data from external web servers in Python by performing HTTP GET requests using the requests module and evaluating response status codes. Topic details: HTTP Protocol Basics &amp; The requests Module (requests.get(), Status Codes)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#58 | Practice | Python | 📊 Level: Advanced
**Topic:** Fetch data from external web servers in Python by performing HTTP GET requests using the requests module and evaluating response status codes
---
 | [FOOTER RULE - STRICT] End your response with: '--- ⚡ *Coding5s Mentor System — Eliminating Epistemic Debt*' | </v>
      </c>
      <c r="M66" s="52">
        <v>0</v>
      </c>
      <c r="N66" s="104" t="str">
        <f t="shared" si="3"/>
        <v>[ROLE] Careless Python Developer | [TASK] Generate debugging challenges in Python | | [TOPIC] Fetch data from external web servers in Python by performing HTTP GET requests using the requests module and evaluating response status codes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#58 | Stage 2 🐛 Debug | Python | 📊 Level: Advanced | 🌐 Coding5s.com
Concept: HTTP Protocol Basics &amp; The requests Module (requests.get(), Status Codes)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6"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Fetch data from external web servers in Python by performing HTTP GET requests using the requests module and evaluating response status codes. Topic details: HTTP Protocol Basics &amp; The requests Module (requests.get(), Status Codes)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#58 | Debug | Python | 📊 Level: Advanced
**Topic:** Fetch data from external web servers in Python by performing HTTP GET requests using the requests module and evaluating response status codes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6" s="52">
        <v>0</v>
      </c>
      <c r="Q66" s="104" t="str">
        <f t="shared" si="5"/>
        <v>[ROLE] Tech Lead | [TASK] Assign incomplete Python script challenges | [TOPIC] Fetch data from external web servers in Python by performing HTTP GET requests using the requests module and evaluating response status codes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#58 | Stage 3 🧩 Complete | Python | 📊 Level: Advanced | 🌐 Coding5s.com
**Concept:** HTTP Protocol Basics &amp; The requests Module (requests.get(), Status Codes)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Fetch data from external web servers in Python by performing HTTP GET requests using the requests module and evaluating response status codes.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6"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Fetch data from external web servers in Python by performing HTTP GET requests using the requests module and evaluating response status codes. Topic details: HTTP Protocol Basics &amp; The requests Module (requests.get(), Status Codes)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#58 | Complete | Python | 📊 Level: Advanced
**Topic:** Fetch data from external web servers in Python by performing HTTP GET requests using the requests module and evaluating response status codes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6" s="52">
        <v>0</v>
      </c>
      <c r="T66" s="104" t="str">
        <f t="shared" si="7"/>
        <v>[ROLE] Tech Lead | [TASK] Provide intentionally messy but functional code for learning debugging and improvement | [TOPIC] Fetch data from external web servers in Python by performing HTTP GET requests using the requests module and evaluating response status codes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#58 | Stage 4 🧹 Refactor | Python | 📊 Level: Advanced | 🌐 Coding5s.com
**Concept:** HTTP Protocol Basics &amp; The requests Module (requests.get(), Status Codes)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6"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Fetch data from external web servers in Python by performing HTTP GET requests using the requests module and evaluating response status codes. Topic details: HTTP Protocol Basics &amp; The requests Module (requests.get(), Status Codes)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#58 | Refactor | Python | 📊 Level: Advanced
**Topic:** Fetch data from external web servers in Python by performing HTTP GET requests using the requests module and evaluating response status codes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6" s="52">
        <v>0</v>
      </c>
      <c r="W66" s="88" t="str">
        <f t="shared" si="9"/>
        <v>[ROLE] Tech Product Manager assigning a Python Jira Ticket | [TASK] Provide a guided implementation exercise with full solution for learning purposes | [TOPIC] Fetch data from external web servers in Python by performing HTTP GET requests using the requests module and evaluating response status codes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#58 | Stage 5 | Python | 📊 Level: Advanced | 🌐 Coding5s.com
**Concept:** HTTP Protocol Basics &amp; The requests Module (requests.get(), Status Codes)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6"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Fetch data from external web servers in Python by performing HTTP GET requests using the requests module and evaluating response status codes. Goal: HTTP Protocol Basics &amp; The requests Module (requests.get(), Status Codes)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#58 | Extend | Python | 📊 Level: Advanced
**Topic:** Fetch data from external web servers in Python by performing HTTP GET requests using the requests module and evaluating response status codes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6" s="52">
        <v>0</v>
      </c>
      <c r="Z66" s="56" t="str">
        <f t="shared" si="11"/>
        <v/>
      </c>
      <c r="AA66" s="56" t="str">
        <f t="shared" si="12"/>
        <v/>
      </c>
      <c r="AB66" s="56" t="str">
        <f t="shared" si="13"/>
        <v/>
      </c>
      <c r="AC66" s="56" t="str">
        <f t="shared" si="14"/>
        <v/>
      </c>
      <c r="AD66" s="56" t="str">
        <f t="shared" si="15"/>
        <v/>
      </c>
      <c r="AE66" s="40"/>
      <c r="AF66" s="40"/>
      <c r="AG66" s="40"/>
      <c r="AH66" s="56" t="str">
        <f t="shared" si="16"/>
        <v/>
      </c>
      <c r="AI66" s="54"/>
      <c r="AJ66" s="54"/>
      <c r="AK66" s="54"/>
      <c r="AL66" s="54"/>
      <c r="AM66" s="54"/>
    </row>
    <row r="67" spans="1:39">
      <c r="A67" s="96">
        <v>12</v>
      </c>
      <c r="B67" s="45" t="str" cm="1">
        <f t="array" ref="B67">IF(H67="PROJECT", CHAR(10) &amp; "- " &amp; _xlfn.TEXTJOIN(CHAR(10) &amp; "- ", TRUE, _xlfn._xlws.FILTER($I$9:$I$1000, ($C$9:$C$1000=C67) * ($H$9:$H$1000="Topic"))), "")</f>
        <v/>
      </c>
      <c r="C67" s="45">
        <f t="shared" si="0"/>
        <v>9</v>
      </c>
      <c r="D67" s="46">
        <v>3</v>
      </c>
      <c r="E67" s="58" t="s">
        <v>49</v>
      </c>
      <c r="F67" s="65">
        <v>59</v>
      </c>
      <c r="G67" s="49" t="s">
        <v>277</v>
      </c>
      <c r="H67" s="66" t="s">
        <v>51</v>
      </c>
      <c r="I67" s="50" t="s">
        <v>284</v>
      </c>
      <c r="J67" s="51" t="s">
        <v>285</v>
      </c>
      <c r="K67" s="103" t="str">
        <f t="shared" si="1"/>
        <v xml:space="preserve">[ROLE] Friendly tutor specializing in Python | [TOPIC] Extract structured data from REST APIs in Python by parsing HTTP response payloads directly into dictionaries using the requests module's response.json() method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#59 | Stage 1 📖 Practice | Python | 📊 Level: Advanced | 🌐 Coding5s.com
**Concept:** Handling API Responses (JSON parsing with response.json())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7"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structured data from REST APIs in Python by parsing HTTP response payloads directly into dictionaries using the requests module's response.json() method. Topic details: Handling API Responses (JSON parsing with response.json())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#59 | Practice | Python | 📊 Level: Advanced
**Topic:** Extract structured data from REST APIs in Python by parsing HTTP response payloads directly into dictionaries using the requests module's response.json() method
---
 | [FOOTER RULE - STRICT] End your response with: '--- ⚡ *Coding5s Mentor System — Eliminating Epistemic Debt*' | </v>
      </c>
      <c r="M67" s="53">
        <v>0</v>
      </c>
      <c r="N67" s="104" t="str">
        <f t="shared" si="3"/>
        <v>[ROLE] Careless Python Developer | [TASK] Generate debugging challenges in Python | | [TOPIC] Extract structured data from REST APIs in Python by parsing HTTP response payloads directly into dictionaries using the requests module's response.json() method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#59 | Stage 2 🐛 Debug | Python | 📊 Level: Advanced | 🌐 Coding5s.com
Concept: Handling API Responses (JSON parsing with response.json())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7"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structured data from REST APIs in Python by parsing HTTP response payloads directly into dictionaries using the requests module's response.json() method. Topic details: Handling API Responses (JSON parsing with response.json())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#59 | Debug | Python | 📊 Level: Advanced
**Topic:** Extract structured data from REST APIs in Python by parsing HTTP response payloads directly into dictionaries using the requests module's response.json() method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7" s="53">
        <v>0</v>
      </c>
      <c r="Q67" s="104" t="str">
        <f t="shared" si="5"/>
        <v>[ROLE] Tech Lead | [TASK] Assign incomplete Python script challenges | [TOPIC] Extract structured data from REST APIs in Python by parsing HTTP response payloads directly into dictionaries using the requests module's response.json() method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#59 | Stage 3 🧩 Complete | Python | 📊 Level: Advanced | 🌐 Coding5s.com
**Concept:** Handling API Responses (JSON parsing with response.json())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structured data from REST APIs in Python by parsing HTTP response payloads directly into dictionaries using the requests module's response.json()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7"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structured data from REST APIs in Python by parsing HTTP response payloads directly into dictionaries using the requests module's response.json() method. Topic details: Handling API Responses (JSON parsing with response.json())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#59 | Complete | Python | 📊 Level: Advanced
**Topic:** Extract structured data from REST APIs in Python by parsing HTTP response payloads directly into dictionaries using the requests module's response.json() method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7" s="53">
        <v>0</v>
      </c>
      <c r="T67" s="104" t="str">
        <f t="shared" si="7"/>
        <v>[ROLE] Tech Lead | [TASK] Provide intentionally messy but functional code for learning debugging and improvement | [TOPIC] Extract structured data from REST APIs in Python by parsing HTTP response payloads directly into dictionaries using the requests module's response.json() method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#59 | Stage 4 🧹 Refactor | Python | 📊 Level: Advanced | 🌐 Coding5s.com
**Concept:** Handling API Responses (JSON parsing with response.json())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7"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structured data from REST APIs in Python by parsing HTTP response payloads directly into dictionaries using the requests module's response.json() method. Topic details: Handling API Responses (JSON parsing with response.json())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#59 | Refactor | Python | 📊 Level: Advanced
**Topic:** Extract structured data from REST APIs in Python by parsing HTTP response payloads directly into dictionaries using the requests module's response.json() method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7" s="53">
        <v>0</v>
      </c>
      <c r="W67" s="88" t="str">
        <f t="shared" si="9"/>
        <v>[ROLE] Tech Product Manager assigning a Python Jira Ticket | [TASK] Provide a guided implementation exercise with full solution for learning purposes | [TOPIC] Extract structured data from REST APIs in Python by parsing HTTP response payloads directly into dictionaries using the requests module's response.json() method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#59 | Stage 5 | Python | 📊 Level: Advanced | 🌐 Coding5s.com
**Concept:** Handling API Responses (JSON parsing with response.json())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7"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structured data from REST APIs in Python by parsing HTTP response payloads directly into dictionaries using the requests module's response.json() method. Goal: Handling API Responses (JSON parsing with response.json())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#59 | Extend | Python | 📊 Level: Advanced
**Topic:** Extract structured data from REST APIs in Python by parsing HTTP response payloads directly into dictionaries using the requests module's response.json() method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7" s="53">
        <v>0</v>
      </c>
      <c r="Z67" s="56" t="str">
        <f t="shared" si="11"/>
        <v/>
      </c>
      <c r="AA67" s="56" t="str">
        <f t="shared" si="12"/>
        <v/>
      </c>
      <c r="AB67" s="56" t="str">
        <f t="shared" si="13"/>
        <v/>
      </c>
      <c r="AC67" s="56" t="str">
        <f t="shared" si="14"/>
        <v/>
      </c>
      <c r="AD67" s="56" t="str">
        <f t="shared" si="15"/>
        <v/>
      </c>
      <c r="AE67" s="40"/>
      <c r="AF67" s="40"/>
      <c r="AG67" s="40"/>
      <c r="AH67" s="56" t="str">
        <f t="shared" si="16"/>
        <v/>
      </c>
      <c r="AI67" s="54"/>
      <c r="AJ67" s="54"/>
      <c r="AK67" s="54"/>
      <c r="AL67" s="54"/>
      <c r="AM67" s="54"/>
    </row>
    <row r="68" spans="1:39">
      <c r="A68" s="96">
        <v>18</v>
      </c>
      <c r="B68" s="45" t="str" cm="1">
        <f t="array" ref="B68">IF(H68="PROJECT", CHAR(10) &amp; "- " &amp; _xlfn.TEXTJOIN(CHAR(10) &amp; "- ", TRUE, _xlfn._xlws.FILTER($I$9:$I$1000, ($C$9:$C$1000=C68) * ($H$9:$H$1000="Topic"))), "")</f>
        <v/>
      </c>
      <c r="C68" s="45">
        <f t="shared" si="0"/>
        <v>9</v>
      </c>
      <c r="D68" s="57">
        <v>4</v>
      </c>
      <c r="E68" s="58" t="s">
        <v>49</v>
      </c>
      <c r="F68" s="63">
        <v>60</v>
      </c>
      <c r="G68" s="60" t="s">
        <v>277</v>
      </c>
      <c r="H68" s="60" t="s">
        <v>51</v>
      </c>
      <c r="I68" s="61" t="s">
        <v>286</v>
      </c>
      <c r="J68" s="62" t="s">
        <v>287</v>
      </c>
      <c r="K68" s="103" t="str">
        <f t="shared" si="1"/>
        <v xml:space="preserve">[ROLE] Friendly tutor specializing in Python | [TOPIC] Extract large datasets from APIs in Python by implementing logic to navigate paginated HTTP responses and cursor-based endpoints systematically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#60 | Stage 1 📖 Practice | Python | 📊 Level: Advanced | 🌐 Coding5s.com
**Concept:** Advanced API Handling: Navigating Pagination &amp; Cursors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8"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large datasets from APIs in Python by implementing logic to navigate paginated HTTP responses and cursor-based endpoints systematically. Topic details: Advanced API Handling: Navigating Pagination &amp; Cursors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#60 | Practice | Python | 📊 Level: Advanced
**Topic:** Extract large datasets from APIs in Python by implementing logic to navigate paginated HTTP responses and cursor-based endpoints systematically
---
 | [FOOTER RULE - STRICT] End your response with: '--- ⚡ *Coding5s Mentor System — Eliminating Epistemic Debt*' | </v>
      </c>
      <c r="M68" s="52">
        <v>0</v>
      </c>
      <c r="N68" s="104" t="str">
        <f t="shared" si="3"/>
        <v>[ROLE] Careless Python Developer | [TASK] Generate debugging challenges in Python | | [TOPIC] Extract large datasets from APIs in Python by implementing logic to navigate paginated HTTP responses and cursor-based endpoints systematically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#60 | Stage 2 🐛 Debug | Python | 📊 Level: Advanced | 🌐 Coding5s.com
Concept: Advanced API Handling: Navigating Pagination &amp; Cursors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8"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large datasets from APIs in Python by implementing logic to navigate paginated HTTP responses and cursor-based endpoints systematically. Topic details: Advanced API Handling: Navigating Pagination &amp; Cursors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#60 | Debug | Python | 📊 Level: Advanced
**Topic:** Extract large datasets from APIs in Python by implementing logic to navigate paginated HTTP responses and cursor-based endpoints systematically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8" s="52">
        <v>0</v>
      </c>
      <c r="Q68" s="104" t="str">
        <f t="shared" si="5"/>
        <v>[ROLE] Tech Lead | [TASK] Assign incomplete Python script challenges | [TOPIC] Extract large datasets from APIs in Python by implementing logic to navigate paginated HTTP responses and cursor-based endpoints systematically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#60 | Stage 3 🧩 Complete | Python | 📊 Level: Advanced | 🌐 Coding5s.com
**Concept:** Advanced API Handling: Navigating Pagination &amp; Cursors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large datasets from APIs in Python by implementing logic to navigate paginated HTTP responses and cursor-based endpoints systematically.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8"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large datasets from APIs in Python by implementing logic to navigate paginated HTTP responses and cursor-based endpoints systematically. Topic details: Advanced API Handling: Navigating Pagination &amp; Cursors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#60 | Complete | Python | 📊 Level: Advanced
**Topic:** Extract large datasets from APIs in Python by implementing logic to navigate paginated HTTP responses and cursor-based endpoints systematically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8" s="52">
        <v>0</v>
      </c>
      <c r="T68" s="104" t="str">
        <f t="shared" si="7"/>
        <v>[ROLE] Tech Lead | [TASK] Provide intentionally messy but functional code for learning debugging and improvement | [TOPIC] Extract large datasets from APIs in Python by implementing logic to navigate paginated HTTP responses and cursor-based endpoints systematically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#60 | Stage 4 🧹 Refactor | Python | 📊 Level: Advanced | 🌐 Coding5s.com
**Concept:** Advanced API Handling: Navigating Pagination &amp; Cursors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8"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large datasets from APIs in Python by implementing logic to navigate paginated HTTP responses and cursor-based endpoints systematically. Topic details: Advanced API Handling: Navigating Pagination &amp; Cursors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#60 | Refactor | Python | 📊 Level: Advanced
**Topic:** Extract large datasets from APIs in Python by implementing logic to navigate paginated HTTP responses and cursor-based endpoints systematically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8" s="52">
        <v>0</v>
      </c>
      <c r="W68" s="88" t="str">
        <f t="shared" si="9"/>
        <v>[ROLE] Tech Product Manager assigning a Python Jira Ticket | [TASK] Provide a guided implementation exercise with full solution for learning purposes | [TOPIC] Extract large datasets from APIs in Python by implementing logic to navigate paginated HTTP responses and cursor-based endpoints systematically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#60 | Stage 5 | Python | 📊 Level: Advanced | 🌐 Coding5s.com
**Concept:** Advanced API Handling: Navigating Pagination &amp; Cursors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8"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large datasets from APIs in Python by implementing logic to navigate paginated HTTP responses and cursor-based endpoints systematically. Goal: Advanced API Handling: Navigating Pagination &amp; Cursors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#60 | Extend | Python | 📊 Level: Advanced
**Topic:** Extract large datasets from APIs in Python by implementing logic to navigate paginated HTTP responses and cursor-based endpoints systematically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8" s="52">
        <v>0</v>
      </c>
      <c r="Z68" s="56" t="str">
        <f t="shared" si="11"/>
        <v/>
      </c>
      <c r="AA68" s="56" t="str">
        <f t="shared" si="12"/>
        <v/>
      </c>
      <c r="AB68" s="56" t="str">
        <f t="shared" si="13"/>
        <v/>
      </c>
      <c r="AC68" s="56" t="str">
        <f t="shared" si="14"/>
        <v/>
      </c>
      <c r="AD68" s="56" t="str">
        <f t="shared" si="15"/>
        <v/>
      </c>
      <c r="AE68" s="40"/>
      <c r="AF68" s="40"/>
      <c r="AG68" s="40"/>
      <c r="AH68" s="56" t="str">
        <f t="shared" si="16"/>
        <v/>
      </c>
      <c r="AI68" s="54"/>
      <c r="AJ68" s="54"/>
      <c r="AK68" s="54"/>
      <c r="AL68" s="54"/>
      <c r="AM68" s="54"/>
    </row>
    <row r="69" spans="1:39">
      <c r="A69" s="96" t="s">
        <v>90</v>
      </c>
      <c r="B69" s="45" t="str" cm="1">
        <f t="array" ref="B69">IF(H69="PROJECT", CHAR(10) &amp; "- " &amp; _xlfn.TEXTJOIN(CHAR(10) &amp; "- ", TRUE, _xlfn._xlws.FILTER($I$9:$I$1000, ($C$9:$C$1000=C69) * ($H$9:$H$1000="Topic"))), "")</f>
        <v xml:space="preserve">
- Serialize and deserialize structured data in Python by using the json module functions to convert between JSON strings, files, and Python dictionaries
- Parse and generate comma-separated values in Python by utilizing the csv module's reader(), DictReader(), and writer() objects to manage tabular data efficiently
- Configure Python applications securely by retrieving system-level environment variables using the os.environ dictionary and os.getenv() function
- Protect sensitive credentials in Python projects by using the python-dotenv library to load API keys and secrets securely from local .env files into the environment
- Fetch data from external web servers in Python by performing HTTP GET requests using the requests module and evaluating response status codes
- Extract structured data from REST APIs in Python by parsing HTTP response payloads directly into dictionaries using the requests module's response.json() method
- Extract large datasets from APIs in Python by implementing logic to navigate paginated HTTP responses and cursor-based endpoints systematically</v>
      </c>
      <c r="C69" s="45">
        <f t="shared" si="0"/>
        <v>9</v>
      </c>
      <c r="D69" s="46">
        <v>0</v>
      </c>
      <c r="E69" s="58" t="s">
        <v>49</v>
      </c>
      <c r="F69" s="65">
        <v>61</v>
      </c>
      <c r="G69" s="49" t="s">
        <v>277</v>
      </c>
      <c r="H69" s="66" t="s">
        <v>91</v>
      </c>
      <c r="I69" s="50" t="s">
        <v>288</v>
      </c>
      <c r="J69" s="51" t="s">
        <v>289</v>
      </c>
      <c r="K69" s="103" t="str">
        <f t="shared" si="1"/>
        <v>[TASK] Teach through a practical Python -  project following the micro-learning methodology, acting as a supportive tutor, creating a project about  Build a secure Python API data fetcher that takes an endpoint URL and local .env credentials as input, processes the HTTP GET request and JSON payload using the requests module, and outputs the extracted data to a local text file | [TOPICS USED] 
- Serialize and deserialize structured data in Python by using the json module functions to convert between JSON strings, files, and Python dictionaries
- Parse and generate comma-separated values in Python by utilizing the csv module's reader(), DictReader(), and writer() objects to manage tabular data efficiently
- Configure Python applications securely by retrieving system-level environment variables using the os.environ dictionary and os.getenv() function
- Protect sensitive credentials in Python projects by using the python-dotenv library to load API keys and secrets securely from local .env files into the environment
- Fetch data from external web servers in Python by performing HTTP GET requests using the requests module and evaluating response status codes
- Extract structured data from REST APIs in Python by parsing HTTP response payloads directly into dictionaries using the requests module's response.json() method
- Extract large datasets from APIs in Python by implementing logic to navigate paginated HTTP responses and cursor-based endpoints systematically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40–100 lines (STRICT) - Multi-step flow  | [FUNCTION RULE] MUST use well-structured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#61 | Stage 1 | Python | 📊 Level: Advanced | 🌐 Coding5s.com
**Project:** Secure API Data Fetcher (Requests, JSON, dotenv, File I/O)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69"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secure Python API data fetcher that takes an endpoint URL and local .env credentials as input, processes the HTTP GET request and JSON payload using the requests module, and outputs the extracted data to a local text file. Topics applied in this project: 
- Serialize and deserialize structured data in Python by using the json module functions to convert between JSON strings, files, and Python dictionaries
- Parse and generate comma-separated values in Python by utilizing the csv module's reader(), DictReader(), and writer() objects to manage tabular data efficiently
- Configure Python applications securely by retrieving system-level environment variables using the os.environ dictionary and os.getenv() function
- Protect sensitive credentials in Python projects by using the python-dotenv library to load API keys and secrets securely from local .env files into the environment
- Fetch data from external web servers in Python by performing HTTP GET requests using the requests module and evaluating response status codes
- Extract structured data from REST APIs in Python by parsing HTTP response payloads directly into dictionaries using the requests module's response.json() method
- Extract large datasets from APIs in Python by implementing logic to navigate paginated HTTP responses and cursor-based endpoints systematically. Project objective: Secure API Data Fetcher (Requests, JSON, dotenv, File I/O)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#61 | Practice | Python | 📊 Level: Advanced
**Project:** Build a secure Python API data fetcher that takes an endpoint URL and local .env credentials as input, processes the HTTP GET request and JSON payload using the requests module, and outputs the extracted data to a local text file
---
 | [FOOTER RULE - STRICT] End your response with: '--- ⚡ *Coding5s Mentor System — Eliminating Epistemic Debt*' | </v>
      </c>
      <c r="M69" s="53">
        <v>0</v>
      </c>
      <c r="N69" s="104" t="str">
        <f t="shared" si="3"/>
        <v>[ROLE] Careless Python Developer | [TASK] Generate debugging project in Python | [PROJECT] Build a secure Python API data fetcher that takes an endpoint URL and local .env credentials as input, processes the HTTP GET request and JSON payload using the requests module, and outputs the extracted data to a local text file | [TOPICS USED] 
- Serialize and deserialize structured data in Python by using the json module functions to convert between JSON strings, files, and Python dictionaries
- Parse and generate comma-separated values in Python by utilizing the csv module's reader(), DictReader(), and writer() objects to manage tabular data efficiently
- Configure Python applications securely by retrieving system-level environment variables using the os.environ dictionary and os.getenv() function
- Protect sensitive credentials in Python projects by using the python-dotenv library to load API keys and secrets securely from local .env files into the environment
- Fetch data from external web servers in Python by performing HTTP GET requests using the requests module and evaluating response status codes
- Extract structured data from REST APIs in Python by parsing HTTP response payloads directly into dictionaries using the requests module's response.json() method
- Extract large datasets from APIs in Python by implementing logic to navigate paginated HTTP responses and cursor-based endpoints systematically | [LEVEL] Advanced | [OUTPUT] Only header, dataset summary or statement (if any), email intro, objective, expected output, broken code, and footer | [HEADER RULE - STRICT] You MUST start your entire response EXACTLY with this markdown block (do not print anything before it):
### 🚀 Project #61 | Stage 2 | Python | 📊 Level: Advanced | 🌐 Coding5s.com
Project: Secure API Data Fetcher (Requests, JSON, dotenv, File I/O)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69"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secure Python API data fetcher that takes an endpoint URL and local .env credentials as input, processes the HTTP GET request and JSON payload using the requests module, and outputs the extracted data to a local text file. Topics involved: 
- Serialize and deserialize structured data in Python by using the json module functions to convert between JSON strings, files, and Python dictionaries
- Parse and generate comma-separated values in Python by utilizing the csv module's reader(), DictReader(), and writer() objects to manage tabular data efficiently
- Configure Python applications securely by retrieving system-level environment variables using the os.environ dictionary and os.getenv() function
- Protect sensitive credentials in Python projects by using the python-dotenv library to load API keys and secrets securely from local .env files into the environment
- Fetch data from external web servers in Python by performing HTTP GET requests using the requests module and evaluating response status codes
- Extract structured data from REST APIs in Python by parsing HTTP response payloads directly into dictionaries using the requests module's response.json() method
- Extract large datasets from APIs in Python by implementing logic to navigate paginated HTTP responses and cursor-based endpoints systematically. Project objective: Secure API Data Fetcher (Requests, JSON, dotenv, File I/O)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#61 | Debug | Python | 📊 Level: Advanced
**Project:** Build a secure Python API data fetcher that takes an endpoint URL and local .env credentials as input, processes the HTTP GET request and JSON payload using the requests module, and outputs the extracted data to a local text file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9" s="53">
        <v>0</v>
      </c>
      <c r="Q69" s="104" t="str">
        <f t="shared" si="5"/>
        <v>[ROLE] Tech Lead | [TASK] Assign incomplete project script | [PROJECT] Build a secure Python API data fetcher that takes an endpoint URL and local .env credentials as input, processes the HTTP GET request and JSON payload using the requests module, and outputs the extracted data to a local text file | [TOPICS USED] 
- Serialize and deserialize structured data in Python by using the json module functions to convert between JSON strings, files, and Python dictionaries
- Parse and generate comma-separated values in Python by utilizing the csv module's reader(), DictReader(), and writer() objects to manage tabular data efficiently
- Configure Python applications securely by retrieving system-level environment variables using the os.environ dictionary and os.getenv() function
- Protect sensitive credentials in Python projects by using the python-dotenv library to load API keys and secrets securely from local .env files into the environment
- Fetch data from external web servers in Python by performing HTTP GET requests using the requests module and evaluating response status codes
- Extract structured data from REST APIs in Python by parsing HTTP response payloads directly into dictionaries using the requests module's response.json() method
- Extract large datasets from APIs in Python by implementing logic to navigate paginated HTTP responses and cursor-based endpoints systematically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#61 | Stage 3 | Python | 📊 Level: Advanced | 🌐 Coding5s.com
**Project:** Secure API Data Fetcher (Requests, JSON, dotenv, File I/O)
---
 | [CODE CONSTRAINTS] MUST be between 40–100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69"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secure Python API data fetcher that takes an endpoint URL and local .env credentials as input, processes the HTTP GET request and JSON payload using the requests module, and outputs the extracted data to a local text file. Topics involved: 
- Serialize and deserialize structured data in Python by using the json module functions to convert between JSON strings, files, and Python dictionaries
- Parse and generate comma-separated values in Python by utilizing the csv module's reader(), DictReader(), and writer() objects to manage tabular data efficiently
- Configure Python applications securely by retrieving system-level environment variables using the os.environ dictionary and os.getenv() function
- Protect sensitive credentials in Python projects by using the python-dotenv library to load API keys and secrets securely from local .env files into the environment
- Fetch data from external web servers in Python by performing HTTP GET requests using the requests module and evaluating response status codes
- Extract structured data from REST APIs in Python by parsing HTTP response payloads directly into dictionaries using the requests module's response.json() method
- Extract large datasets from APIs in Python by implementing logic to navigate paginated HTTP responses and cursor-based endpoints systematically. Project objective: Secure API Data Fetcher (Requests, JSON, dotenv, File I/O)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#61 | Complete | Python | 📊 Level: Advanced
**Project:** Build a secure Python API data fetcher that takes an endpoint URL and local .env credentials as input, processes the HTTP GET request and JSON payload using the requests module, and outputs the extracted data to a local text file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9" s="53">
        <v>0</v>
      </c>
      <c r="T69" s="104" t="str">
        <f t="shared" si="7"/>
        <v>[ROLE] Tech Lead | [TASK] Provide a messy but functional project for refactoring | [PROJECT] Build a secure Python API data fetcher that takes an endpoint URL and local .env credentials as input, processes the HTTP GET request and JSON payload using the requests module, and outputs the extracted data to a local text file | [TOPICS USED] 
- Serialize and deserialize structured data in Python by using the json module functions to convert between JSON strings, files, and Python dictionaries
- Parse and generate comma-separated values in Python by utilizing the csv module's reader(), DictReader(), and writer() objects to manage tabular data efficiently
- Configure Python applications securely by retrieving system-level environment variables using the os.environ dictionary and os.getenv() function
- Protect sensitive credentials in Python projects by using the python-dotenv library to load API keys and secrets securely from local .env files into the environment
- Fetch data from external web servers in Python by performing HTTP GET requests using the requests module and evaluating response status codes
- Extract structured data from REST APIs in Python by parsing HTTP response payloads directly into dictionaries using the requests module's response.json() method
- Extract large datasets from APIs in Python by implementing logic to navigate paginated HTTP responses and cursor-based endpoints systematically | [LEVEL] Advanced | [PERSONA RULE] Act as a Tech Lead. A junior wrote this working but messy code. Tone: professional but exhausted | [HEADER RULE - STRICT] You MUST start your entire response EXACTLY with this markdown block (do not print anything before it):
### 🚀 Project #61 | Stage 4 | Python | 📊 Level: Advanced | 🌐 Coding5s.com
**Project:** Secure API Data Fetcher (Requests, JSON, dotenv, File I/O)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Use 2–4 functions but code can still be messy.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69"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secure Python API data fetcher that takes an endpoint URL and local .env credentials as input, processes the HTTP GET request and JSON payload using the requests module, and outputs the extracted data to a local text file. Topics involved: 
- Serialize and deserialize structured data in Python by using the json module functions to convert between JSON strings, files, and Python dictionaries
- Parse and generate comma-separated values in Python by utilizing the csv module's reader(), DictReader(), and writer() objects to manage tabular data efficiently
- Configure Python applications securely by retrieving system-level environment variables using the os.environ dictionary and os.getenv() function
- Protect sensitive credentials in Python projects by using the python-dotenv library to load API keys and secrets securely from local .env files into the environment
- Fetch data from external web servers in Python by performing HTTP GET requests using the requests module and evaluating response status codes
- Extract structured data from REST APIs in Python by parsing HTTP response payloads directly into dictionaries using the requests module's response.json() method
- Extract large datasets from APIs in Python by implementing logic to navigate paginated HTTP responses and cursor-based endpoints systematically. Project objective: Secure API Data Fetcher (Requests, JSON, dotenv, File I/O)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#61 | Refactor | Python | 📊 Level: Advanced
**Project:** Build a secure Python API data fetcher that takes an endpoint URL and local .env credentials as input, processes the HTTP GET request and JSON payload using the requests module, and outputs the extracted data to a local text file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9" s="53">
        <v>0</v>
      </c>
      <c r="W69" s="88" t="str">
        <f t="shared" si="9"/>
        <v>[ROLE] Tech Product Manager assigning a Python Jira Ticket | [TASK] Provide a guided project implementation with full solution | [PROJECT] Build a secure Python API data fetcher that takes an endpoint URL and local .env credentials as input, processes the HTTP GET request and JSON payload using the requests module, and outputs the extracted data to a local text file | [TOPICS USED] 
- Serialize and deserialize structured data in Python by using the json module functions to convert between JSON strings, files, and Python dictionaries
- Parse and generate comma-separated values in Python by utilizing the csv module's reader(), DictReader(), and writer() objects to manage tabular data efficiently
- Configure Python applications securely by retrieving system-level environment variables using the os.environ dictionary and os.getenv() function
- Protect sensitive credentials in Python projects by using the python-dotenv library to load API keys and secrets securely from local .env files into the environment
- Fetch data from external web servers in Python by performing HTTP GET requests using the requests module and evaluating response status codes
- Extract structured data from REST APIs in Python by parsing HTTP response payloads directly into dictionaries using the requests module's response.json() method
- Extract large datasets from APIs in Python by implementing logic to navigate paginated HTTP responses and cursor-based endpoints systematically | [LEVEL] Advanced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#61 | Stage 5 | Python | 📊 Level: Advanced | 🌐 Coding5s.com
**Project:** Secure API Data Fetcher (Requests, JSON, dotenv, File I/O)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69"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secure Python API data fetcher that takes an endpoint URL and local .env credentials as input, processes the HTTP GET request and JSON payload using the requests module, and outputs the extracted data to a local text file. Topics integrated: 
- Serialize and deserialize structured data in Python by using the json module functions to convert between JSON strings, files, and Python dictionaries
- Parse and generate comma-separated values in Python by utilizing the csv module's reader(), DictReader(), and writer() objects to manage tabular data efficiently
- Configure Python applications securely by retrieving system-level environment variables using the os.environ dictionary and os.getenv() function
- Protect sensitive credentials in Python projects by using the python-dotenv library to load API keys and secrets securely from local .env files into the environment
- Fetch data from external web servers in Python by performing HTTP GET requests using the requests module and evaluating response status codes
- Extract structured data from REST APIs in Python by parsing HTTP response payloads directly into dictionaries using the requests module's response.json() method
- Extract large datasets from APIs in Python by implementing logic to navigate paginated HTTP responses and cursor-based endpoints systematically. Business Goal: Secure API Data Fetcher (Requests, JSON, dotenv, File I/O)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#61 | Extend | Python | 📊 Level: Advanced
**Project:** Build a secure Python API data fetcher that takes an endpoint URL and local .env credentials as input, processes the HTTP GET request and JSON payload using the requests module, and outputs the extracted data to a local text file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9" s="53">
        <v>0</v>
      </c>
      <c r="Z69" s="56" t="str">
        <f t="shared" si="11"/>
        <v>[TASK] Teach through a practical Python -  project following the micro-learning methodology, acting as a supportive tutor, creating a project about  Build a secure Python API data fetcher that takes an endpoint URL and local .env credentials as input, processes the HTTP GET request and JSON payload using the requests module, and outputs the extracted data to a local text file | [TOPICS USED] 
- Serialize and deserialize structured data in Python by using the json module functions to convert between JSON strings, files, and Python dictionaries
- Parse and generate comma-separated values in Python by utilizing the csv module's reader(), DictReader(), and writer() objects to manage tabular data efficiently
- Configure Python applications securely by retrieving system-level environment variables using the os.environ dictionary and os.getenv() function
- Protect sensitive credentials in Python projects by using the python-dotenv library to load API keys and secrets securely from local .env files into the environment
- Fetch data from external web servers in Python by performing HTTP GET requests using the requests module and evaluating response status codes
- Extract structured data from REST APIs in Python by parsing HTTP response payloads directly into dictionaries using the requests module's response.json() method
- Extract large datasets from APIs in Python by implementing logic to navigate paginated HTTP responses and cursor-based endpoints systematically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40–100 lines (STRICT) - Multi-step flow  | [FUNCTION RULE] MUST use well-structured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#61 | Stage 1 | Python | 📊 Level: Advanced | 🌐 Coding5s.com
**Project:** Secure API Data Fetcher (Requests, JSON, dotenv, File I/O)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69" s="56" t="str">
        <f t="shared" si="12"/>
        <v>[ROLE] Careless Python Developer | [TASK] Generate debugging project in Python | [PROJECT] Build a secure Python API data fetcher that takes an endpoint URL and local .env credentials as input, processes the HTTP GET request and JSON payload using the requests module, and outputs the extracted data to a local text file | [TOPICS USED] 
- Serialize and deserialize structured data in Python by using the json module functions to convert between JSON strings, files, and Python dictionaries
- Parse and generate comma-separated values in Python by utilizing the csv module's reader(), DictReader(), and writer() objects to manage tabular data efficiently
- Configure Python applications securely by retrieving system-level environment variables using the os.environ dictionary and os.getenv() function
- Protect sensitive credentials in Python projects by using the python-dotenv library to load API keys and secrets securely from local .env files into the environment
- Fetch data from external web servers in Python by performing HTTP GET requests using the requests module and evaluating response status codes
- Extract structured data from REST APIs in Python by parsing HTTP response payloads directly into dictionaries using the requests module's response.json() method
- Extract large datasets from APIs in Python by implementing logic to navigate paginated HTTP responses and cursor-based endpoints systematically | [LEVEL] Advanced | [OUTPUT] Only header, dataset summary or statement (if any), email intro, objective, expected output, broken code, and footer | [HEADER RULE - STRICT] You MUST start your entire response EXACTLY with this markdown block (do not print anything before it):
### 🚀 Project #61 | Stage 2 | Python | 📊 Level: Advanced | 🌐 Coding5s.com
Project: Secure API Data Fetcher (Requests, JSON, dotenv, File I/O)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69" s="56" t="str">
        <f t="shared" si="13"/>
        <v>[ROLE] Tech Lead | [TASK] Assign incomplete project script | [PROJECT] Build a secure Python API data fetcher that takes an endpoint URL and local .env credentials as input, processes the HTTP GET request and JSON payload using the requests module, and outputs the extracted data to a local text file | [TOPICS USED] 
- Serialize and deserialize structured data in Python by using the json module functions to convert between JSON strings, files, and Python dictionaries
- Parse and generate comma-separated values in Python by utilizing the csv module's reader(), DictReader(), and writer() objects to manage tabular data efficiently
- Configure Python applications securely by retrieving system-level environment variables using the os.environ dictionary and os.getenv() function
- Protect sensitive credentials in Python projects by using the python-dotenv library to load API keys and secrets securely from local .env files into the environment
- Fetch data from external web servers in Python by performing HTTP GET requests using the requests module and evaluating response status codes
- Extract structured data from REST APIs in Python by parsing HTTP response payloads directly into dictionaries using the requests module's response.json() method
- Extract large datasets from APIs in Python by implementing logic to navigate paginated HTTP responses and cursor-based endpoints systematically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#61 | Stage 3 | Python | 📊 Level: Advanced | 🌐 Coding5s.com
**Project:** Secure API Data Fetcher (Requests, JSON, dotenv, File I/O)
---
 | [CODE CONSTRAINTS] MUST be between 40–100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69" s="56" t="str">
        <f t="shared" si="14"/>
        <v>[ROLE] Tech Lead | [TASK] Provide a messy but functional project for refactoring | [PROJECT] Build a secure Python API data fetcher that takes an endpoint URL and local .env credentials as input, processes the HTTP GET request and JSON payload using the requests module, and outputs the extracted data to a local text file | [TOPICS USED] 
- Serialize and deserialize structured data in Python by using the json module functions to convert between JSON strings, files, and Python dictionaries
- Parse and generate comma-separated values in Python by utilizing the csv module's reader(), DictReader(), and writer() objects to manage tabular data efficiently
- Configure Python applications securely by retrieving system-level environment variables using the os.environ dictionary and os.getenv() function
- Protect sensitive credentials in Python projects by using the python-dotenv library to load API keys and secrets securely from local .env files into the environment
- Fetch data from external web servers in Python by performing HTTP GET requests using the requests module and evaluating response status codes
- Extract structured data from REST APIs in Python by parsing HTTP response payloads directly into dictionaries using the requests module's response.json() method
- Extract large datasets from APIs in Python by implementing logic to navigate paginated HTTP responses and cursor-based endpoints systematically | [LEVEL] Advanced | [PERSONA RULE] Act as a Tech Lead. A junior wrote this working but messy code. Tone: professional but exhausted | [HEADER RULE - STRICT] You MUST start your entire response EXACTLY with this markdown block (do not print anything before it):
### 🚀 Project #61 | Stage 4 | Python | 📊 Level: Advanced | 🌐 Coding5s.com
**Project:** Secure API Data Fetcher (Requests, JSON, dotenv, File I/O)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Use 2–4 functions but code can still be messy.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69" s="56" t="str">
        <f t="shared" si="15"/>
        <v>[ROLE] Tech Product Manager assigning a Python Jira Ticket | [TASK] Provide a guided project implementation with full solution | [PROJECT] Build a secure Python API data fetcher that takes an endpoint URL and local .env credentials as input, processes the HTTP GET request and JSON payload using the requests module, and outputs the extracted data to a local text file | [TOPICS USED] 
- Serialize and deserialize structured data in Python by using the json module functions to convert between JSON strings, files, and Python dictionaries
- Parse and generate comma-separated values in Python by utilizing the csv module's reader(), DictReader(), and writer() objects to manage tabular data efficiently
- Configure Python applications securely by retrieving system-level environment variables using the os.environ dictionary and os.getenv() function
- Protect sensitive credentials in Python projects by using the python-dotenv library to load API keys and secrets securely from local .env files into the environment
- Fetch data from external web servers in Python by performing HTTP GET requests using the requests module and evaluating response status codes
- Extract structured data from REST APIs in Python by parsing HTTP response payloads directly into dictionaries using the requests module's response.json() method
- Extract large datasets from APIs in Python by implementing logic to navigate paginated HTTP responses and cursor-based endpoints systematically | [LEVEL] Advanced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#61 | Stage 5 | Python | 📊 Level: Advanced | 🌐 Coding5s.com
**Project:** Secure API Data Fetcher (Requests, JSON, dotenv, File I/O)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69" s="40"/>
      <c r="AF69" s="40"/>
      <c r="AG69" s="40"/>
      <c r="AH69" s="56" t="str">
        <f t="shared" si="16"/>
        <v/>
      </c>
      <c r="AI69" s="54"/>
      <c r="AJ69" s="54"/>
      <c r="AK69" s="54"/>
      <c r="AL69" s="54"/>
      <c r="AM69" s="54"/>
    </row>
    <row r="70" spans="1:39">
      <c r="A70" s="96">
        <v>15</v>
      </c>
      <c r="B70" s="45" t="str" cm="1">
        <f t="array" ref="B70">IF(H70="PROJECT", CHAR(10) &amp; "- " &amp; _xlfn.TEXTJOIN(CHAR(10) &amp; "- ", TRUE, _xlfn._xlws.FILTER($I$9:$I$1000, ($C$9:$C$1000=C70) * ($H$9:$H$1000="Topic"))), "")</f>
        <v/>
      </c>
      <c r="C70" s="45">
        <f t="shared" si="0"/>
        <v>10</v>
      </c>
      <c r="D70" s="57">
        <v>4</v>
      </c>
      <c r="E70" s="58" t="s">
        <v>49</v>
      </c>
      <c r="F70" s="63">
        <v>62</v>
      </c>
      <c r="G70" s="60" t="s">
        <v>277</v>
      </c>
      <c r="H70" s="64" t="s">
        <v>51</v>
      </c>
      <c r="I70" s="61" t="s">
        <v>290</v>
      </c>
      <c r="J70" s="62" t="s">
        <v>291</v>
      </c>
      <c r="K70" s="103" t="str">
        <f t="shared" si="1"/>
        <v xml:space="preserve">[ROLE] Friendly tutor specializing in Python | [TOPIC] Customize Python HTTP requests by dynamically passing URL query parameters and injecting custom headers using the requests module to interact with complex web APIs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#62 | Stage 1 📖 Practice | Python | 📊 Level: Advanced | 🌐 Coding5s.com
**Concept:** Advanced requests: URL Query Parameters &amp; Custom Headers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0"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Customize Python HTTP requests by dynamically passing URL query parameters and injecting custom headers using the requests module to interact with complex web APIs. Topic details: Advanced requests: URL Query Parameters &amp; Custom Headers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#62 | Practice | Python | 📊 Level: Advanced
**Topic:** Customize Python HTTP requests by dynamically passing URL query parameters and injecting custom headers using the requests module to interact with complex web APIs
---
 | [FOOTER RULE - STRICT] End your response with: '--- ⚡ *Coding5s Mentor System — Eliminating Epistemic Debt*' | </v>
      </c>
      <c r="M70" s="52">
        <v>0</v>
      </c>
      <c r="N70" s="104" t="str">
        <f t="shared" si="3"/>
        <v>[ROLE] Careless Python Developer | [TASK] Generate debugging challenges in Python | | [TOPIC] Customize Python HTTP requests by dynamically passing URL query parameters and injecting custom headers using the requests module to interact with complex web APIs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#62 | Stage 2 🐛 Debug | Python | 📊 Level: Advanced | 🌐 Coding5s.com
Concept: Advanced requests: URL Query Parameters &amp; Custom Headers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0"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Customize Python HTTP requests by dynamically passing URL query parameters and injecting custom headers using the requests module to interact with complex web APIs. Topic details: Advanced requests: URL Query Parameters &amp; Custom Headers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#62 | Debug | Python | 📊 Level: Advanced
**Topic:** Customize Python HTTP requests by dynamically passing URL query parameters and injecting custom headers using the requests module to interact with complex web APIs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0" s="52">
        <v>0</v>
      </c>
      <c r="Q70" s="104" t="str">
        <f t="shared" si="5"/>
        <v>[ROLE] Tech Lead | [TASK] Assign incomplete Python script challenges | [TOPIC] Customize Python HTTP requests by dynamically passing URL query parameters and injecting custom headers using the requests module to interact with complex web APIs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#62 | Stage 3 🧩 Complete | Python | 📊 Level: Advanced | 🌐 Coding5s.com
**Concept:** Advanced requests: URL Query Parameters &amp; Custom Headers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Customize Python HTTP requests by dynamically passing URL query parameters and injecting custom headers using the requests module to interact with complex web APIs.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0"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Customize Python HTTP requests by dynamically passing URL query parameters and injecting custom headers using the requests module to interact with complex web APIs. Topic details: Advanced requests: URL Query Parameters &amp; Custom Headers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#62 | Complete | Python | 📊 Level: Advanced
**Topic:** Customize Python HTTP requests by dynamically passing URL query parameters and injecting custom headers using the requests module to interact with complex web APIs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0" s="52">
        <v>0</v>
      </c>
      <c r="T70" s="104" t="str">
        <f t="shared" si="7"/>
        <v>[ROLE] Tech Lead | [TASK] Provide intentionally messy but functional code for learning debugging and improvement | [TOPIC] Customize Python HTTP requests by dynamically passing URL query parameters and injecting custom headers using the requests module to interact with complex web APIs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#62 | Stage 4 🧹 Refactor | Python | 📊 Level: Advanced | 🌐 Coding5s.com
**Concept:** Advanced requests: URL Query Parameters &amp; Custom Headers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0"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Customize Python HTTP requests by dynamically passing URL query parameters and injecting custom headers using the requests module to interact with complex web APIs. Topic details: Advanced requests: URL Query Parameters &amp; Custom Headers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#62 | Refactor | Python | 📊 Level: Advanced
**Topic:** Customize Python HTTP requests by dynamically passing URL query parameters and injecting custom headers using the requests module to interact with complex web APIs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0" s="52">
        <v>0</v>
      </c>
      <c r="W70" s="88" t="str">
        <f t="shared" si="9"/>
        <v>[ROLE] Tech Product Manager assigning a Python Jira Ticket | [TASK] Provide a guided implementation exercise with full solution for learning purposes | [TOPIC] Customize Python HTTP requests by dynamically passing URL query parameters and injecting custom headers using the requests module to interact with complex web APIs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#62 | Stage 5 | Python | 📊 Level: Advanced | 🌐 Coding5s.com
**Concept:** Advanced requests: URL Query Parameters &amp; Custom Headers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0"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Customize Python HTTP requests by dynamically passing URL query parameters and injecting custom headers using the requests module to interact with complex web APIs. Goal: Advanced requests: URL Query Parameters &amp; Custom Headers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#62 | Extend | Python | 📊 Level: Advanced
**Topic:** Customize Python HTTP requests by dynamically passing URL query parameters and injecting custom headers using the requests module to interact with complex web APIs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0" s="52">
        <v>0</v>
      </c>
      <c r="Z70" s="56" t="str">
        <f t="shared" si="11"/>
        <v/>
      </c>
      <c r="AA70" s="56" t="str">
        <f t="shared" si="12"/>
        <v/>
      </c>
      <c r="AB70" s="56" t="str">
        <f t="shared" si="13"/>
        <v/>
      </c>
      <c r="AC70" s="56" t="str">
        <f t="shared" si="14"/>
        <v/>
      </c>
      <c r="AD70" s="56" t="str">
        <f t="shared" si="15"/>
        <v/>
      </c>
      <c r="AE70" s="40"/>
      <c r="AF70" s="40"/>
      <c r="AG70" s="40"/>
      <c r="AH70" s="56" t="str">
        <f t="shared" si="16"/>
        <v/>
      </c>
      <c r="AI70" s="54"/>
      <c r="AJ70" s="54"/>
      <c r="AK70" s="54"/>
      <c r="AL70" s="54"/>
      <c r="AM70" s="54"/>
    </row>
    <row r="71" spans="1:39">
      <c r="A71" s="96">
        <v>15</v>
      </c>
      <c r="B71" s="45" t="str" cm="1">
        <f t="array" ref="B71">IF(H71="PROJECT", CHAR(10) &amp; "- " &amp; _xlfn.TEXTJOIN(CHAR(10) &amp; "- ", TRUE, _xlfn._xlws.FILTER($I$9:$I$1000, ($C$9:$C$1000=C71) * ($H$9:$H$1000="Topic"))), "")</f>
        <v/>
      </c>
      <c r="C71" s="45">
        <f t="shared" si="0"/>
        <v>10</v>
      </c>
      <c r="D71" s="46">
        <v>4</v>
      </c>
      <c r="E71" s="58" t="s">
        <v>49</v>
      </c>
      <c r="F71" s="65">
        <v>63</v>
      </c>
      <c r="G71" s="49" t="s">
        <v>277</v>
      </c>
      <c r="H71" s="66" t="s">
        <v>51</v>
      </c>
      <c r="I71" s="50" t="s">
        <v>292</v>
      </c>
      <c r="J71" s="51" t="s">
        <v>293</v>
      </c>
      <c r="K71" s="103" t="str">
        <f t="shared" si="1"/>
        <v xml:space="preserve">[ROLE] Friendly tutor specializing in Python | [TOPIC] Transmit structured data to external web servers in Python by sending HTTP POST requests and embedding JSON payloads using the requests module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#63 | Stage 1 📖 Practice | Python | 📊 Level: Advanced | 🌐 Coding5s.com
**Concept:** Advanced requests: Sending POST Requests &amp; JSON Payloads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1"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Transmit structured data to external web servers in Python by sending HTTP POST requests and embedding JSON payloads using the requests module. Topic details: Advanced requests: Sending POST Requests &amp; JSON Payloads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#63 | Practice | Python | 📊 Level: Advanced
**Topic:** Transmit structured data to external web servers in Python by sending HTTP POST requests and embedding JSON payloads using the requests module
---
 | [FOOTER RULE - STRICT] End your response with: '--- ⚡ *Coding5s Mentor System — Eliminating Epistemic Debt*' | </v>
      </c>
      <c r="M71" s="53">
        <v>0</v>
      </c>
      <c r="N71" s="104" t="str">
        <f t="shared" si="3"/>
        <v>[ROLE] Careless Python Developer | [TASK] Generate debugging challenges in Python | | [TOPIC] Transmit structured data to external web servers in Python by sending HTTP POST requests and embedding JSON payloads using the requests module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#63 | Stage 2 🐛 Debug | Python | 📊 Level: Advanced | 🌐 Coding5s.com
Concept: Advanced requests: Sending POST Requests &amp; JSON Payloads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1"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Transmit structured data to external web servers in Python by sending HTTP POST requests and embedding JSON payloads using the requests module. Topic details: Advanced requests: Sending POST Requests &amp; JSON Payloads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#63 | Debug | Python | 📊 Level: Advanced
**Topic:** Transmit structured data to external web servers in Python by sending HTTP POST requests and embedding JSON payloads using the requests module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1" s="53">
        <v>0</v>
      </c>
      <c r="Q71" s="104" t="str">
        <f t="shared" si="5"/>
        <v>[ROLE] Tech Lead | [TASK] Assign incomplete Python script challenges | [TOPIC] Transmit structured data to external web servers in Python by sending HTTP POST requests and embedding JSON payloads using the requests module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#63 | Stage 3 🧩 Complete | Python | 📊 Level: Advanced | 🌐 Coding5s.com
**Concept:** Advanced requests: Sending POST Requests &amp; JSON Payloads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Transmit structured data to external web servers in Python by sending HTTP POST requests and embedding JSON payloads using the requests module.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1"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Transmit structured data to external web servers in Python by sending HTTP POST requests and embedding JSON payloads using the requests module. Topic details: Advanced requests: Sending POST Requests &amp; JSON Payloads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#63 | Complete | Python | 📊 Level: Advanced
**Topic:** Transmit structured data to external web servers in Python by sending HTTP POST requests and embedding JSON payloads using the requests module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1" s="53">
        <v>0</v>
      </c>
      <c r="T71" s="104" t="str">
        <f t="shared" si="7"/>
        <v>[ROLE] Tech Lead | [TASK] Provide intentionally messy but functional code for learning debugging and improvement | [TOPIC] Transmit structured data to external web servers in Python by sending HTTP POST requests and embedding JSON payloads using the requests module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#63 | Stage 4 🧹 Refactor | Python | 📊 Level: Advanced | 🌐 Coding5s.com
**Concept:** Advanced requests: Sending POST Requests &amp; JSON Payloads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1"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Transmit structured data to external web servers in Python by sending HTTP POST requests and embedding JSON payloads using the requests module. Topic details: Advanced requests: Sending POST Requests &amp; JSON Payloads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#63 | Refactor | Python | 📊 Level: Advanced
**Topic:** Transmit structured data to external web servers in Python by sending HTTP POST requests and embedding JSON payloads using the requests module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1" s="53">
        <v>0</v>
      </c>
      <c r="W71" s="88" t="str">
        <f t="shared" si="9"/>
        <v>[ROLE] Tech Product Manager assigning a Python Jira Ticket | [TASK] Provide a guided implementation exercise with full solution for learning purposes | [TOPIC] Transmit structured data to external web servers in Python by sending HTTP POST requests and embedding JSON payloads using the requests module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#63 | Stage 5 | Python | 📊 Level: Advanced | 🌐 Coding5s.com
**Concept:** Advanced requests: Sending POST Requests &amp; JSON Payloads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1"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Transmit structured data to external web servers in Python by sending HTTP POST requests and embedding JSON payloads using the requests module. Goal: Advanced requests: Sending POST Requests &amp; JSON Payloads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#63 | Extend | Python | 📊 Level: Advanced
**Topic:** Transmit structured data to external web servers in Python by sending HTTP POST requests and embedding JSON payloads using the requests module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1" s="53">
        <v>0</v>
      </c>
      <c r="Z71" s="56" t="str">
        <f t="shared" si="11"/>
        <v/>
      </c>
      <c r="AA71" s="56" t="str">
        <f t="shared" si="12"/>
        <v/>
      </c>
      <c r="AB71" s="56" t="str">
        <f t="shared" si="13"/>
        <v/>
      </c>
      <c r="AC71" s="56" t="str">
        <f t="shared" si="14"/>
        <v/>
      </c>
      <c r="AD71" s="56" t="str">
        <f t="shared" si="15"/>
        <v/>
      </c>
      <c r="AE71" s="40"/>
      <c r="AF71" s="40"/>
      <c r="AG71" s="40"/>
      <c r="AH71" s="56" t="str">
        <f t="shared" si="16"/>
        <v/>
      </c>
      <c r="AI71" s="54"/>
      <c r="AJ71" s="54"/>
      <c r="AK71" s="54"/>
      <c r="AL71" s="54"/>
      <c r="AM71" s="54"/>
    </row>
    <row r="72" spans="1:39">
      <c r="A72" s="96">
        <v>15</v>
      </c>
      <c r="B72" s="45" t="str" cm="1">
        <f t="array" ref="B72">IF(H72="PROJECT", CHAR(10) &amp; "- " &amp; _xlfn.TEXTJOIN(CHAR(10) &amp; "- ", TRUE, _xlfn._xlws.FILTER($I$9:$I$1000, ($C$9:$C$1000=C72) * ($H$9:$H$1000="Topic"))), "")</f>
        <v/>
      </c>
      <c r="C72" s="45">
        <f t="shared" si="0"/>
        <v>10</v>
      </c>
      <c r="D72" s="57">
        <v>4</v>
      </c>
      <c r="E72" s="58" t="s">
        <v>49</v>
      </c>
      <c r="F72" s="63">
        <v>64</v>
      </c>
      <c r="G72" s="60" t="s">
        <v>277</v>
      </c>
      <c r="H72" s="64" t="s">
        <v>51</v>
      </c>
      <c r="I72" s="61" t="s">
        <v>294</v>
      </c>
      <c r="J72" s="62" t="s">
        <v>295</v>
      </c>
      <c r="K72" s="103" t="str">
        <f t="shared" si="1"/>
        <v xml:space="preserve">[ROLE] Friendly tutor specializing in Python | [TOPIC] Implement robust Python API error handling by configuring request timeouts and utilizing response.raise_for_status() to intercept and manage failed HTTP network calls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#64 | Stage 1 📖 Practice | Python | 📊 Level: Advanced | 🌐 Coding5s.com
**Concept:** Error Handling in APIs (response.raise_for_status(), Request Timeouts)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2"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robust Python API error handling by configuring request timeouts and utilizing response.raise_for_status() to intercept and manage failed HTTP network calls. Topic details: Error Handling in APIs (response.raise_for_status(), Request Timeouts)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#64 | Practice | Python | 📊 Level: Advanced
**Topic:** Implement robust Python API error handling by configuring request timeouts and utilizing response.raise_for_status() to intercept and manage failed HTTP network calls
---
 | [FOOTER RULE - STRICT] End your response with: '--- ⚡ *Coding5s Mentor System — Eliminating Epistemic Debt*' | </v>
      </c>
      <c r="M72" s="52">
        <v>0</v>
      </c>
      <c r="N72" s="104" t="str">
        <f t="shared" si="3"/>
        <v>[ROLE] Careless Python Developer | [TASK] Generate debugging challenges in Python | | [TOPIC] Implement robust Python API error handling by configuring request timeouts and utilizing response.raise_for_status() to intercept and manage failed HTTP network calls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#64 | Stage 2 🐛 Debug | Python | 📊 Level: Advanced | 🌐 Coding5s.com
Concept: Error Handling in APIs (response.raise_for_status(), Request Timeouts)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2"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robust Python API error handling by configuring request timeouts and utilizing response.raise_for_status() to intercept and manage failed HTTP network calls. Topic details: Error Handling in APIs (response.raise_for_status(), Request Timeouts)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#64 | Debug | Python | 📊 Level: Advanced
**Topic:** Implement robust Python API error handling by configuring request timeouts and utilizing response.raise_for_status() to intercept and manage failed HTTP network calls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2" s="52">
        <v>0</v>
      </c>
      <c r="Q72" s="104" t="str">
        <f t="shared" si="5"/>
        <v>[ROLE] Tech Lead | [TASK] Assign incomplete Python script challenges | [TOPIC] Implement robust Python API error handling by configuring request timeouts and utilizing response.raise_for_status() to intercept and manage failed HTTP network calls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#64 | Stage 3 🧩 Complete | Python | 📊 Level: Advanced | 🌐 Coding5s.com
**Concept:** Error Handling in APIs (response.raise_for_status(), Request Timeouts)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robust Python API error handling by configuring request timeouts and utilizing response.raise_for_status() to intercept and manage failed HTTP network calls.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2"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robust Python API error handling by configuring request timeouts and utilizing response.raise_for_status() to intercept and manage failed HTTP network calls. Topic details: Error Handling in APIs (response.raise_for_status(), Request Timeouts)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#64 | Complete | Python | 📊 Level: Advanced
**Topic:** Implement robust Python API error handling by configuring request timeouts and utilizing response.raise_for_status() to intercept and manage failed HTTP network calls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2" s="52">
        <v>0</v>
      </c>
      <c r="T72" s="104" t="str">
        <f t="shared" si="7"/>
        <v>[ROLE] Tech Lead | [TASK] Provide intentionally messy but functional code for learning debugging and improvement | [TOPIC] Implement robust Python API error handling by configuring request timeouts and utilizing response.raise_for_status() to intercept and manage failed HTTP network calls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#64 | Stage 4 🧹 Refactor | Python | 📊 Level: Advanced | 🌐 Coding5s.com
**Concept:** Error Handling in APIs (response.raise_for_status(), Request Timeouts)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2"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robust Python API error handling by configuring request timeouts and utilizing response.raise_for_status() to intercept and manage failed HTTP network calls. Topic details: Error Handling in APIs (response.raise_for_status(), Request Timeouts)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#64 | Refactor | Python | 📊 Level: Advanced
**Topic:** Implement robust Python API error handling by configuring request timeouts and utilizing response.raise_for_status() to intercept and manage failed HTTP network calls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2" s="52">
        <v>0</v>
      </c>
      <c r="W72" s="88" t="str">
        <f t="shared" si="9"/>
        <v>[ROLE] Tech Product Manager assigning a Python Jira Ticket | [TASK] Provide a guided implementation exercise with full solution for learning purposes | [TOPIC] Implement robust Python API error handling by configuring request timeouts and utilizing response.raise_for_status() to intercept and manage failed HTTP network calls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#64 | Stage 5 | Python | 📊 Level: Advanced | 🌐 Coding5s.com
**Concept:** Error Handling in APIs (response.raise_for_status(), Request Timeouts)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2"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robust Python API error handling by configuring request timeouts and utilizing response.raise_for_status() to intercept and manage failed HTTP network calls. Goal: Error Handling in APIs (response.raise_for_status(), Request Timeouts)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#64 | Extend | Python | 📊 Level: Advanced
**Topic:** Implement robust Python API error handling by configuring request timeouts and utilizing response.raise_for_status() to intercept and manage failed HTTP network calls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2" s="52">
        <v>0</v>
      </c>
      <c r="Z72" s="56" t="str">
        <f t="shared" si="11"/>
        <v/>
      </c>
      <c r="AA72" s="56" t="str">
        <f t="shared" si="12"/>
        <v/>
      </c>
      <c r="AB72" s="56" t="str">
        <f t="shared" si="13"/>
        <v/>
      </c>
      <c r="AC72" s="56" t="str">
        <f t="shared" si="14"/>
        <v/>
      </c>
      <c r="AD72" s="56" t="str">
        <f t="shared" si="15"/>
        <v/>
      </c>
      <c r="AE72" s="40"/>
      <c r="AF72" s="40"/>
      <c r="AG72" s="40"/>
      <c r="AH72" s="56" t="str">
        <f t="shared" si="16"/>
        <v/>
      </c>
      <c r="AI72" s="54"/>
      <c r="AJ72" s="54"/>
      <c r="AK72" s="54"/>
      <c r="AL72" s="54"/>
      <c r="AM72" s="54"/>
    </row>
    <row r="73" spans="1:39">
      <c r="A73" s="96">
        <v>12</v>
      </c>
      <c r="B73" s="45" t="str" cm="1">
        <f t="array" ref="B73">IF(H73="PROJECT", CHAR(10) &amp; "- " &amp; _xlfn.TEXTJOIN(CHAR(10) &amp; "- ", TRUE, _xlfn._xlws.FILTER($I$9:$I$1000, ($C$9:$C$1000=C73) * ($H$9:$H$1000="Topic"))), "")</f>
        <v/>
      </c>
      <c r="C73" s="45">
        <f t="shared" ref="C73:C136" si="17">IF(AND(H73="Topic",H72="PROJECT"),C72+1,IF(H73="PROJECT",C72,IF(AND(H73="Topic",H72="Topic"),C72,C72+1)))</f>
        <v>10</v>
      </c>
      <c r="D73" s="46">
        <v>4</v>
      </c>
      <c r="E73" s="58" t="s">
        <v>49</v>
      </c>
      <c r="F73" s="67">
        <v>65</v>
      </c>
      <c r="G73" s="53" t="s">
        <v>277</v>
      </c>
      <c r="H73" s="49" t="s">
        <v>51</v>
      </c>
      <c r="I73" s="50" t="s">
        <v>296</v>
      </c>
      <c r="J73" s="51" t="s">
        <v>297</v>
      </c>
      <c r="K73" s="103" t="str">
        <f t="shared" si="1"/>
        <v xml:space="preserve">[ROLE] Friendly tutor specializing in Python | [TOPIC] Optimize Python data counting and grouping operations by implementing specialized dictionary subclasses like Counter and defaultdict from the collections module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#65 | Stage 1 📖 Practice | Python | 📊 Level: Advanced | 🌐 Coding5s.com
**Concept:** The collections Module (Counter, defaultdict for optimized counting/grouping)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3" s="105" t="str">
        <f t="shared" si="2"/>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Optimize Python data counting and grouping operations by implementing specialized dictionary subclasses like Counter and defaultdict from the collections module. Topic details: The collections Module (Counter, defaultdict for optimized counting/grouping)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#65 | Practice | Python | 📊 Level: Advanced
**Topic:** Optimize Python data counting and grouping operations by implementing specialized dictionary subclasses like Counter and defaultdict from the collections module
---
 | [FOOTER RULE - STRICT] End your response with: '--- ⚡ *Coding5s Mentor System — Eliminating Epistemic Debt*' | </v>
      </c>
      <c r="M73" s="53">
        <v>0</v>
      </c>
      <c r="N73" s="104" t="str">
        <f t="shared" si="3"/>
        <v>[ROLE] Careless Python Developer | [TASK] Generate debugging challenges in Python | | [TOPIC] Optimize Python data counting and grouping operations by implementing specialized dictionary subclasses like Counter and defaultdict from the collections module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#65 | Stage 2 🐛 Debug | Python | 📊 Level: Advanced | 🌐 Coding5s.com
Concept: The collections Module (Counter, defaultdict for optimized counting/grouping)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3" s="105" t="str">
        <f t="shared" si="4"/>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Optimize Python data counting and grouping operations by implementing specialized dictionary subclasses like Counter and defaultdict from the collections module. Topic details: The collections Module (Counter, defaultdict for optimized counting/grouping)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#65 | Debug | Python | 📊 Level: Advanced
**Topic:** Optimize Python data counting and grouping operations by implementing specialized dictionary subclasses like Counter and defaultdict from the collections module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3" s="53">
        <v>0</v>
      </c>
      <c r="Q73" s="104" t="str">
        <f t="shared" si="5"/>
        <v>[ROLE] Tech Lead | [TASK] Assign incomplete Python script challenges | [TOPIC] Optimize Python data counting and grouping operations by implementing specialized dictionary subclasses like Counter and defaultdict from the collections module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#65 | Stage 3 🧩 Complete | Python | 📊 Level: Advanced | 🌐 Coding5s.com
**Concept:** The collections Module (Counter, defaultdict for optimized counting/grouping)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Optimize Python data counting and grouping operations by implementing specialized dictionary subclasses like Counter and defaultdict from the collections module.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3" s="105" t="str">
        <f t="shared" si="6"/>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Optimize Python data counting and grouping operations by implementing specialized dictionary subclasses like Counter and defaultdict from the collections module. Topic details: The collections Module (Counter, defaultdict for optimized counting/grouping)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#65 | Complete | Python | 📊 Level: Advanced
**Topic:** Optimize Python data counting and grouping operations by implementing specialized dictionary subclasses like Counter and defaultdict from the collections module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3" s="53">
        <v>0</v>
      </c>
      <c r="T73" s="104" t="str">
        <f t="shared" si="7"/>
        <v>[ROLE] Tech Lead | [TASK] Provide intentionally messy but functional code for learning debugging and improvement | [TOPIC] Optimize Python data counting and grouping operations by implementing specialized dictionary subclasses like Counter and defaultdict from the collections module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#65 | Stage 4 🧹 Refactor | Python | 📊 Level: Advanced | 🌐 Coding5s.com
**Concept:** The collections Module (Counter, defaultdict for optimized counting/grouping)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3" s="105"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Optimize Python data counting and grouping operations by implementing specialized dictionary subclasses like Counter and defaultdict from the collections module. Topic details: The collections Module (Counter, defaultdict for optimized counting/grouping)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#65 | Refactor | Python | 📊 Level: Advanced
**Topic:** Optimize Python data counting and grouping operations by implementing specialized dictionary subclasses like Counter and defaultdict from the collections module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3" s="53">
        <v>0</v>
      </c>
      <c r="W73" s="88" t="str">
        <f t="shared" si="9"/>
        <v>[ROLE] Tech Product Manager assigning a Python Jira Ticket | [TASK] Provide a guided implementation exercise with full solution for learning purposes | [TOPIC] Optimize Python data counting and grouping operations by implementing specialized dictionary subclasses like Counter and defaultdict from the collections module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#65 | Stage 5 | Python | 📊 Level: Advanced | 🌐 Coding5s.com
**Concept:** The collections Module (Counter, defaultdict for optimized counting/grouping)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3" s="105"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Optimize Python data counting and grouping operations by implementing specialized dictionary subclasses like Counter and defaultdict from the collections module. Goal: The collections Module (Counter, defaultdict for optimized counting/grouping)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#65 | Extend | Python | 📊 Level: Advanced
**Topic:** Optimize Python data counting and grouping operations by implementing specialized dictionary subclasses like Counter and defaultdict from the collections module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3" s="53">
        <v>0</v>
      </c>
      <c r="Z73" s="56" t="str">
        <f t="shared" si="11"/>
        <v/>
      </c>
      <c r="AA73" s="56" t="str">
        <f t="shared" si="12"/>
        <v/>
      </c>
      <c r="AB73" s="56" t="str">
        <f t="shared" si="13"/>
        <v/>
      </c>
      <c r="AC73" s="56" t="str">
        <f t="shared" si="14"/>
        <v/>
      </c>
      <c r="AD73" s="56" t="str">
        <f t="shared" si="15"/>
        <v/>
      </c>
      <c r="AE73" s="40"/>
      <c r="AF73" s="40"/>
      <c r="AG73" s="40"/>
      <c r="AH73" s="56" t="str">
        <f t="shared" si="16"/>
        <v/>
      </c>
      <c r="AI73" s="54"/>
      <c r="AJ73" s="54"/>
      <c r="AK73" s="54"/>
      <c r="AL73" s="54"/>
      <c r="AM73" s="54"/>
    </row>
    <row r="74" spans="1:39">
      <c r="A74" s="96">
        <v>12</v>
      </c>
      <c r="B74" s="45" t="str" cm="1">
        <f t="array" ref="B74">IF(H74="PROJECT", CHAR(10) &amp; "- " &amp; _xlfn.TEXTJOIN(CHAR(10) &amp; "- ", TRUE, _xlfn._xlws.FILTER($I$9:$I$1000, ($C$9:$C$1000=C74) * ($H$9:$H$1000="Topic"))), "")</f>
        <v/>
      </c>
      <c r="C74" s="45">
        <f t="shared" si="17"/>
        <v>10</v>
      </c>
      <c r="D74" s="57">
        <v>3</v>
      </c>
      <c r="E74" s="58" t="s">
        <v>49</v>
      </c>
      <c r="F74" s="54">
        <v>66</v>
      </c>
      <c r="G74" s="52" t="s">
        <v>277</v>
      </c>
      <c r="H74" s="52" t="s">
        <v>51</v>
      </c>
      <c r="I74" s="61" t="s">
        <v>298</v>
      </c>
      <c r="J74" s="62" t="s">
        <v>299</v>
      </c>
      <c r="K74" s="103" t="str">
        <f t="shared" ref="K74:K137" si="18">IF(H74="Topic",
"[ROLE] Friendly tutor specializing in " &amp; $I$2 &amp; " | " &amp;
"[TOPIC] " &amp; I74 &amp; " | " &amp;
"[LEVEL] " &amp; G74 &amp; " | " &amp;
"[COUNT] " &amp; D74 &amp; " examples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$A74 &amp; " lines of EXECUTABLE code (STRICT: Do NOT count comments or blank lines). - NEVER exceed this limit. | " &amp;
"[CODE CONSTRAINTS] Single logical flow (no unnecessary complexity) - CRITICAL PROHIBITION: Do NOT include 'if __name__ == '__main__':' blocks or 'pass' statements. Write scripts as flat, top-level execution flows. | " &amp;
"[SYNTAX CONFIGURATION RULE] This: " &amp; IF(F74&gt;=10, "You MUST format output strings elegantly using f-strings natively.", "CRITICAL PROHIBITION: Do NOT use f-strings (f""..."") or any advanced text formatting methods yet. Use basic print() with multiple arguments separated by commas for text labels and variables.")&amp;" | " &amp;
"[FUNCTION RULE] STRICT ARCHITECTURE: " &amp; IF(G74="Beginner","Do NOT use functions unless absolutely required by the concept. Use flat, linear scripts. ",IF(G74="Intermediate","MUST use modular functions. Encapsulate logic in def blocks. ","MUST use modular functions. ABSOLUTELY PROHIBITED: Flat linear scripts. All logic must be contained within callable functions with clear entry points.")) &amp; " | " &amp;
"[FILE HANDLING RULE] Use correct loaders and enforce encoding='utf-8' and newline='' when applicable | " &amp;
"[SUPPORT FILES RULE] If env/config is used, include: 1. Instructional sentence 2. File content in markdown code block 3. BEFORE the main code | " &amp;
"[OUTPUT FORMAT RULE] This: " &amp; IF(F74&gt;=10, "Monetary values formatted with '$', commas, 2 decimals using f-strings.", "Print raw numeric outputs directly without forcing custom monetary formatting structures yet.")&amp;" | " &amp;
"[BOOLEAN HANDLING RULE] Normalize boolean values before comparison | " &amp;
"[DATA TYPE RULE] Explicit casting required before calculations | " &amp;
"[DATA ROBUSTNESS RULE] Handle missing, malformed, or inconsistent data safely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learn the new  " &amp; $I$2 &amp; _xlfn._LONGTEXT("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"[TASK] Teach and explain concepts clearly with correct code examples | " &amp;
"[OUTPUT CONTRACT] EXACTLY " &amp; D74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 &amp; $B$6 &amp; "), generate minimal dummy data internally, and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xml:space="preserve">[ROLE] Friendly tutor specializing in Python | [TOPIC] Manage high-performance data streams in Python by utilizing collections.deque to implement double-ended queues capable of fast, memory-efficient append and pop operations on both ends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#66 | Stage 1 📖 Practice | Python | 📊 Level: Advanced | 🌐 Coding5s.com
**Concept:** Efficient Double-Ended Queues with collections.deque (fast append/pop operations)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4" s="105" t="str">
        <f t="shared" ref="L74:L137" si="19">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B74 &amp; ". Project objective: " &amp; J74, "learning: " &amp; I74 &amp; ". Topic details: " &amp; J74)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"[ARCHITECTURAL CONSTRAINTS] "&amp; IF(G74="Beginner","Do NOT use functions unless absolutely required by the concept. Use flat, linear scripts. NO classes. ", IF(G74="Intermediate","MUST use modular functions ONLY IF the student attempted them or the exercise explicitly demands it. Do NOT over-refactor flat scripts just to make them modular. NO classes. ","MUST use modular functions appropriately for architecture and clarity. ")) &amp; " | " &amp;
_xlfn._LONGTEXT("[PYTHON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high-performance data streams in Python by utilizing collections.deque to implement double-ended queues capable of fast, memory-efficient append and pop operations on both ends. Topic details: Efficient Double-Ended Queues with collections.deque (fast append/pop operations)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#66 | Practice | Python | 📊 Level: Advanced
**Topic:** Manage high-performance data streams in Python by utilizing collections.deque to implement double-ended queues capable of fast, memory-efficient append and pop operations on both ends
---
 | [FOOTER RULE - STRICT] End your response with: '--- ⚡ *Coding5s Mentor System — Eliminating Epistemic Debt*' | </v>
      </c>
      <c r="M74" s="52">
        <v>0</v>
      </c>
      <c r="N74" s="104" t="str">
        <f t="shared" ref="N74:N137" si="20">IF(H74="Topic",
"[ROLE] Careless " &amp; $I$2 &amp; " Developer | " &amp;
"[TASK] Generate debugging challenges in " &amp; $I$2 &amp; " | | " &amp;
"[TOPIC] " &amp; I74 &amp; " | | " &amp;
"[LEVEL] " &amp; G74 &amp; " | | " &amp;
"[COUNT] " &amp; D74 &amp; " challenges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"[FILE HANDLING RULE] Use correct loaders and enforce encoding='utf-8' and newline='' when applicable | " &amp;
"[DATA TYPE RULE] Explicit casting required before comparisons or calculations | " &amp;
"[ENV USAGE RULE] Environment variables may be used but bugs MUST exist ONLY in code logic, NEVER in config files | " &amp;
"[CODE CONSTRAINTS] Each challenge MUST include: - Internal data OR dataset usage (based on DATA RULE) - At least 1 loop (when applicable) - At least 1 print statement - " &amp; IF(G74="Beginner", "5–15", IF(G74="Intermediate", "10–25", "15–35")) &amp; " lines of EXECUTABLE code per example (STRICT: Do NOT count blank lines towards this limit) " &amp; IF(G74&lt;&gt;"Advanced", "- NO classes ", "") &amp; "- EXACTLY 1 function - EXACTLY 1 function call - NO global executable code EXCEPT the single function call | " &amp;
"[INTRO RULE] The intro MUST be a dynamically generated, urgent, unprofessional email in " &amp; $B$6 &amp; " with this EXACT format: '📥 From: [Random Dev Name]' / '📤 To: [Insert my user name if you know it from context, otherwise use " &amp; $I$2 &amp; _xlfn._LONGTEXT("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 &amp; $B$6 &amp; _xlfn._LONGTEXT(": '🚨 Your objective in this lesson: You must copy the code blocks from each Challenge exactly as they are and paste them into your IDE. Then you have to fix all the errors in the code until you achieve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 &amp;
"[EXECUTION RULE] Code must fail due to syntax errors, runtime exceptions, or produce incorrect output | " &amp;
_xlfn._LONGTEXT("[DATA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 &amp; $B$6 &amp; ") - Generate minimal internal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[ROLE] Careless Python Developer | [TASK] Generate debugging challenges in Python | | [TOPIC] Manage high-performance data streams in Python by utilizing collections.deque to implement double-ended queues capable of fast, memory-efficient append and pop operations on both ends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#66 | Stage 2 🐛 Debug | Python | 📊 Level: Advanced | 🌐 Coding5s.com
Concept: Efficient Double-Ended Queues with collections.deque (fast append/pop operations)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4" s="105" t="str">
        <f t="shared" ref="O74:O137" si="21">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B74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high-performance data streams in Python by utilizing collections.deque to implement double-ended queues capable of fast, memory-efficient append and pop operations on both ends. Topic details: Efficient Double-Ended Queues with collections.deque (fast append/pop operations)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#66 | Debug | Python | 📊 Level: Advanced
**Topic:** Manage high-performance data streams in Python by utilizing collections.deque to implement double-ended queues capable of fast, memory-efficient append and pop operations on both ends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4" s="52">
        <v>0</v>
      </c>
      <c r="Q74" s="104" t="str">
        <f t="shared" ref="Q74:Q137" si="22">IF(H74="Topic",
"[ROLE] Tech Lead | " &amp;
"[TASK] Assign incomplete " &amp; $I$2 &amp; " script challenges | " &amp;
"[TOPIC] " &amp; I74 &amp; " | " &amp;
"[LEVEL] " &amp; G74 &amp; " | " &amp;
"[COUNT] " &amp; D74 &amp; " challenges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"[PROGRAMMING LANGUAGE RULE] ALL output text MUST be written strictly in (" &amp; $B$6 &amp; "). This includes translating ALL structural labels requested in this prompt (like 'Dataset detected', 'Type', 'Columns', 'Types', 'Objective', 'Expected Output', 'Incomplete Code', 'From', 'To', 'Subject') into " &amp; $B$6 &amp; ". Do NOT mix languages. | " &amp; $AE$7 &amp; " | " &amp;
"[FILE PROCESSING RULE] Use standard native libraries for " &amp; $I$2 &amp; " to parse the file type correctly. Adapt code to data structure (tabular, key-value, etc.). Dataset exists locally with original filename. | " &amp;
"[CODE CONSTRAINTS] MUST be between " &amp; IF(G74="Beginner", "5–15", IF(G74="Intermediate", "10–25", "15–35")) &amp; " lines of EXECUTABLE code (STRICT: Do NOT count comments or TODOs) - Length MUST vary across challenges - EXACTLY 1 function - EXACTLY 1 function call - NO classes - NO multiple functions - NO global code EXCEPT the single function call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[ROLE] Tech Lead | [TASK] Assign incomplete Python script challenges | [TOPIC] Manage high-performance data streams in Python by utilizing collections.deque to implement double-ended queues capable of fast, memory-efficient append and pop operations on both ends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#66 | Stage 3 🧩 Complete | Python | 📊 Level: Advanced | 🌐 Coding5s.com
**Concept:** Efficient Double-Ended Queues with collections.deque (fast append/pop operations)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high-performance data streams in Python by utilizing collections.deque to implement double-ended queues capable of fast, memory-efficient append and pop operations on both ends.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4" s="105" t="str">
        <f t="shared" ref="R74:R137" si="23">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B74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high-performance data streams in Python by utilizing collections.deque to implement double-ended queues capable of fast, memory-efficient append and pop operations on both ends. Topic details: Efficient Double-Ended Queues with collections.deque (fast append/pop operations)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#66 | Complete | Python | 📊 Level: Advanced
**Topic:** Manage high-performance data streams in Python by utilizing collections.deque to implement double-ended queues capable of fast, memory-efficient append and pop operations on both ends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4" s="52">
        <v>0</v>
      </c>
      <c r="T74" s="104" t="str">
        <f t="shared" ref="T74:T137" si="24">IF(H74="Topic",
"[ROLE] Tech Lead | " &amp;
"[TASK] Provide intentionally messy but functional code for learning debugging and improvement | " &amp;
"[TOPIC] " &amp; I74 &amp; " | " &amp;
"[LEVEL] " &amp; G74 &amp; " | " &amp;
"[COUNT] " &amp; D74 &amp; " challenges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"[FUNCTION RULE] Rule: " &amp; IF(G74="Beginner", "Do NOT use functions unless absolutely required by the concept. Use linear scripts. ", IF(G74="Intermediate", "Functions are optional. Use them only if they improve clarity. Avoid over-engineering. ", "Use functions appropriately but code can still be messy. " ))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 " &amp;
"[DATA TYPE RULE] Explicit casting required before calculations | " &amp;
"[DATA ROBUSTNESS RULE] Handle missing, malformed, or inconsistent data safely | " &amp;
"[BOOLEAN HANDLING RULE] Normalize boolean values before comparison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[ROLE] Tech Lead | [TASK] Provide intentionally messy but functional code for learning debugging and improvement | [TOPIC] Manage high-performance data streams in Python by utilizing collections.deque to implement double-ended queues capable of fast, memory-efficient append and pop operations on both ends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#66 | Stage 4 🧹 Refactor | Python | 📊 Level: Advanced | 🌐 Coding5s.com
**Concept:** Efficient Double-Ended Queues with collections.deque (fast append/pop operations)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4" s="105" t="str">
        <f t="shared" ref="U74:U137" si="25">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B74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Manage high-performance data streams in Python by utilizing collections.deque to implement double-ended queues capable of fast, memory-efficient append and pop operations on both ends. Topic details: Efficient Double-Ended Queues with collections.deque (fast append/pop operations)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#66 | Refactor | Python | 📊 Level: Advanced
**Topic:** Manage high-performance data streams in Python by utilizing collections.deque to implement double-ended queues capable of fast, memory-efficient append and pop operations on both ends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4" s="52">
        <v>0</v>
      </c>
      <c r="W74" s="88" t="str">
        <f t="shared" ref="W74:W137" si="26">IF(H74="Topic",
"[ROLE] Tech Product Manager assigning a " &amp; $I$2 &amp; " Jira Ticket | " &amp;
"[TASK] Provide a guided implementation exercise with full solution for learning purposes | " &amp;
"[TOPIC] " &amp; I74 &amp; " | " &amp;
"[LEVEL] " &amp; G74 &amp; "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_xlfn._LONGTEXT("[CRITICAL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 &amp;
"[FUNCTION RULE] Rule: " &amp; IF(G74="Beginner", "Use simple scripts or minimal functions. ", IF(G74="Intermediate", "Use functions where appropriate. ", "Use modular functions with clear structure. ")) &amp; " | " &amp;
"[CODE QUALITY RULE] Code MUST be clean, readable, and production-like | " &amp;
"[FILE HANDLING RULE] Use correct loaders and enforce encoding='utf-8' and newline=' when applicable | " &amp;
"[DATA TYPE RULE] Explicit casting required before calculations | " &amp;
"[DATA ROBUSTNESS RULE] Handle missing or malformed data safely | " &amp;
"[BOOLEAN HANDLING RULE] Normalize boolean values before comparison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 &amp; $B$6 &amp; ") IMMEDIATELY AFTER THE HEADER - PURGE ANY MEMORY of previous datasets. - Generate minimal realistic dummy data internally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[ROLE] Tech Product Manager assigning a Python Jira Ticket | [TASK] Provide a guided implementation exercise with full solution for learning purposes | [TOPIC] Manage high-performance data streams in Python by utilizing collections.deque to implement double-ended queues capable of fast, memory-efficient append and pop operations on both ends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#66 | Stage 5 | Python | 📊 Level: Advanced | 🌐 Coding5s.com
**Concept:** Efficient Double-Ended Queues with collections.deque (fast append/pop operations)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4" s="105" t="str">
        <f t="shared" ref="X74:X137" si="27">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B74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high-performance data streams in Python by utilizing collections.deque to implement double-ended queues capable of fast, memory-efficient append and pop operations on both ends. Goal: Efficient Double-Ended Queues with collections.deque (fast append/pop operations)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#66 | Extend | Python | 📊 Level: Advanced
**Topic:** Manage high-performance data streams in Python by utilizing collections.deque to implement double-ended queues capable of fast, memory-efficient append and pop operations on both ends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4" s="52">
        <v>0</v>
      </c>
      <c r="Z74" s="56" t="str">
        <f t="shared" ref="Z74:Z137" si="28">IF(H74&lt;&gt;"PROJECT","",
"[TASK] Teach through a practical " &amp; $I$2 &amp; " - " &amp; $I$3 &amp; " project following the micro-learning methodology, acting as a supportive tutor, creating a project about  " &amp; I74 &amp; " | " &amp;
"[TOPICS USED] " &amp; B74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"[CODE CONSTRAINTS] MUST be between " &amp; IF(G74="Beginner", "25–40", IF(G74="Intermediate", "30–60", "40–100")) &amp; " lines (STRICT) - Multi-step flow " &amp; IF(G74&lt;&gt;"Advanced", "- NO classes ", "") &amp; " | " &amp;
"[FUNCTION RULE] " &amp; IF(G74="Beginner", "Avoid functions unless required. Use flat, linear scripts. ", IF(G74="Intermediate", "MUST use modular functions with a main() entry point. ", "MUST use well-structured modular functions with a main() entry point. " )) &amp; " | " &amp;
_xlfn._LONGTEXT("[ARCHITECTURE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 &amp;
"[DATA ROBUSTNESS RULE] Handle real-world data safely | " &amp;
"[FILE HANDLING RULE] Use correct loaders and enforce encoding='utf-8' and newline='' when applicable | " &amp;
"[SUPPORT FILES RULE] IF an external configuration or data file is needed, include: 1. Short instructional sentence 2. File content in markdown code block 3. Place it strictly BEFORE the main code.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29">IF(H74&lt;&gt;"PROJECT","",
"[ROLE] Careless " &amp; $I$2 &amp; " Developer | " &amp;
"[TASK] Generate debugging project in " &amp; $I$2 &amp; " | " &amp;
"[PROJECT] " &amp; I74 &amp; " | " &amp;
"[TOPICS USED] " &amp; B74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"[ENV USAGE RULE] Bugs ONLY in code logic, not config files | " &amp;
"[SUPPORT FILES RULE] IF an external configuration or data file is needed, include: 1. Short instructional sentence 2. File content in markdown code block 3. Place it strictly BEFORE the main code. | " &amp;
_xlfn._LONGTEXT("[BUG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 &amp;
"[NO SOLUTION RULE - STRICT] You are generating an EXAM. You MUST NOT provide the fixed code, bug diagnosis, hints, explanations, or takeaways. Output ONLY the broken code. Do NOT solve your own challenges. Let the student find the bugs.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0">IF(H74&lt;&gt;"PROJECT","",
"[ROLE] Tech Lead | " &amp;
"[TASK] Assign incomplete project script | " &amp;
"[PROJECT] " &amp; I74 &amp; " | " &amp;
"[TOPICS USED] " &amp; B74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"[CODE CONSTRAINTS] MUST be between " &amp; IF(G74="Beginner", "25–40", IF(G74="Intermediate", "30–60", "40–100")) &amp; " lines of EXECUTABLE code (STRICT: Do NOT count comments or TODOs) - Multi-step flow - Max 2 functions - NO OOP / classes | " &amp;
"[FILE PROCESSING RULE] Use standard native libraries for " &amp; $I$2 &amp; " to parse the file type correctly. Adapt code to data structure. Dataset exists locally with original filename.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1">IF(H74&lt;&gt;"PROJECT","",
"[ROLE] Tech Lead | " &amp;
"[TASK] Provide a messy but functional project for refactoring | " &amp;
"[PROJECT] " &amp; I74 &amp; " | " &amp;
"[TOPICS USED] " &amp; B74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"[FUNCTION RULE] Rule: " &amp; IF(G74="Beginner", "Avoid functions unless required. ", IF(G74="Intermediate", "Functions optional. ", "Use 2–4 functions but code can still be messy. " ))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2">IF(H74&lt;&gt;"PROJECT","",
"[ROLE] Tech Product Manager assigning a " &amp; $I$2 &amp; " Jira Ticket | " &amp;
"[TASK] Provide a guided project implementation with full solution | " &amp;
"[PROJECT] " &amp; I74 &amp; " | " &amp;
"[TOPICS USED] " &amp; B74 &amp; " | " &amp;
"[LEVEL] " &amp; G74 &amp; " | " &amp;
"[PERSONA RULE] Act as a professional Tech Product Manager defining a project ticket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classes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6"/>
        <v/>
      </c>
      <c r="AI74" s="54"/>
      <c r="AJ74" s="54"/>
      <c r="AK74" s="54"/>
      <c r="AL74" s="54"/>
      <c r="AM74" s="54"/>
    </row>
    <row r="75" spans="1:39">
      <c r="A75" s="96">
        <v>12</v>
      </c>
      <c r="B75" s="45" t="str" cm="1">
        <f t="array" ref="B75">IF(H75="PROJECT", CHAR(10) &amp; "- " &amp; _xlfn.TEXTJOIN(CHAR(10) &amp; "- ", TRUE, _xlfn._xlws.FILTER($I$9:$I$1000, ($C$9:$C$1000=C75) * ($H$9:$H$1000="Topic"))), "")</f>
        <v/>
      </c>
      <c r="C75" s="45">
        <f t="shared" si="17"/>
        <v>10</v>
      </c>
      <c r="D75" s="46">
        <v>3</v>
      </c>
      <c r="E75" s="58" t="s">
        <v>49</v>
      </c>
      <c r="F75" s="67">
        <v>67</v>
      </c>
      <c r="G75" s="53" t="s">
        <v>277</v>
      </c>
      <c r="H75" s="53" t="s">
        <v>51</v>
      </c>
      <c r="I75" s="50" t="s">
        <v>300</v>
      </c>
      <c r="J75" s="51" t="s">
        <v>301</v>
      </c>
      <c r="K75" s="103" t="str">
        <f t="shared" si="18"/>
        <v xml:space="preserve">[ROLE] Friendly tutor specializing in Python | [TOPIC] Create lightweight, readable data structures in Python by defining namedtuples from the collections module to manage immutable records with field names instead of numeric indices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#67 | Stage 1 📖 Practice | Python | 📊 Level: Advanced | 🌐 Coding5s.com
**Concept:** Lightweight Structured Records with collections.namedtuple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5"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lightweight, readable data structures in Python by defining namedtuples from the collections module to manage immutable records with field names instead of numeric indices. Topic details: Lightweight Structured Records with collections.namedtuple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#67 | Practice | Python | 📊 Level: Advanced
**Topic:** Create lightweight, readable data structures in Python by defining namedtuples from the collections module to manage immutable records with field names instead of numeric indices
---
 | [FOOTER RULE - STRICT] End your response with: '--- ⚡ *Coding5s Mentor System — Eliminating Epistemic Debt*' | </v>
      </c>
      <c r="M75" s="53">
        <v>0</v>
      </c>
      <c r="N75" s="104" t="str">
        <f t="shared" si="20"/>
        <v>[ROLE] Careless Python Developer | [TASK] Generate debugging challenges in Python | | [TOPIC] Create lightweight, readable data structures in Python by defining namedtuples from the collections module to manage immutable records with field names instead of numeric indices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#67 | Stage 2 🐛 Debug | Python | 📊 Level: Advanced | 🌐 Coding5s.com
Concept: Lightweight Structured Records with collections.namedtuple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5"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lightweight, readable data structures in Python by defining namedtuples from the collections module to manage immutable records with field names instead of numeric indices. Topic details: Lightweight Structured Records with collections.namedtuple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#67 | Debug | Python | 📊 Level: Advanced
**Topic:** Create lightweight, readable data structures in Python by defining namedtuples from the collections module to manage immutable records with field names instead of numeric indices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5" s="53">
        <v>0</v>
      </c>
      <c r="Q75" s="104" t="str">
        <f t="shared" si="22"/>
        <v>[ROLE] Tech Lead | [TASK] Assign incomplete Python script challenges | [TOPIC] Create lightweight, readable data structures in Python by defining namedtuples from the collections module to manage immutable records with field names instead of numeric indices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#67 | Stage 3 🧩 Complete | Python | 📊 Level: Advanced | 🌐 Coding5s.com
**Concept:** Lightweight Structured Records with collections.namedtuple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lightweight, readable data structures in Python by defining namedtuples from the collections module to manage immutable records with field names instead of numeric indices.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5"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lightweight, readable data structures in Python by defining namedtuples from the collections module to manage immutable records with field names instead of numeric indices. Topic details: Lightweight Structured Records with collections.namedtuple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#67 | Complete | Python | 📊 Level: Advanced
**Topic:** Create lightweight, readable data structures in Python by defining namedtuples from the collections module to manage immutable records with field names instead of numeric indices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5" s="53">
        <v>0</v>
      </c>
      <c r="T75" s="104" t="str">
        <f t="shared" si="24"/>
        <v>[ROLE] Tech Lead | [TASK] Provide intentionally messy but functional code for learning debugging and improvement | [TOPIC] Create lightweight, readable data structures in Python by defining namedtuples from the collections module to manage immutable records with field names instead of numeric indices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#67 | Stage 4 🧹 Refactor | Python | 📊 Level: Advanced | 🌐 Coding5s.com
**Concept:** Lightweight Structured Records with collections.namedtuple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5"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Create lightweight, readable data structures in Python by defining namedtuples from the collections module to manage immutable records with field names instead of numeric indices. Topic details: Lightweight Structured Records with collections.namedtuple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#67 | Refactor | Python | 📊 Level: Advanced
**Topic:** Create lightweight, readable data structures in Python by defining namedtuples from the collections module to manage immutable records with field names instead of numeric indices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5" s="53">
        <v>0</v>
      </c>
      <c r="W75" s="88" t="str">
        <f t="shared" si="26"/>
        <v>[ROLE] Tech Product Manager assigning a Python Jira Ticket | [TASK] Provide a guided implementation exercise with full solution for learning purposes | [TOPIC] Create lightweight, readable data structures in Python by defining namedtuples from the collections module to manage immutable records with field names instead of numeric indices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#67 | Stage 5 | Python | 📊 Level: Advanced | 🌐 Coding5s.com
**Concept:** Lightweight Structured Records with collections.namedtuple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5"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lightweight, readable data structures in Python by defining namedtuples from the collections module to manage immutable records with field names instead of numeric indices. Goal: Lightweight Structured Records with collections.namedtuple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#67 | Extend | Python | 📊 Level: Advanced
**Topic:** Create lightweight, readable data structures in Python by defining namedtuples from the collections module to manage immutable records with field names instead of numeric indices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5" s="53">
        <v>0</v>
      </c>
      <c r="Z75" s="56" t="str">
        <f t="shared" si="28"/>
        <v/>
      </c>
      <c r="AA75" s="56" t="str">
        <f t="shared" si="29"/>
        <v/>
      </c>
      <c r="AB75" s="56" t="str">
        <f t="shared" si="30"/>
        <v/>
      </c>
      <c r="AC75" s="56" t="str">
        <f t="shared" si="31"/>
        <v/>
      </c>
      <c r="AD75" s="56" t="str">
        <f t="shared" si="32"/>
        <v/>
      </c>
      <c r="AE75" s="40"/>
      <c r="AF75" s="40"/>
      <c r="AG75" s="40"/>
      <c r="AH75" s="56" t="str">
        <f t="shared" si="16"/>
        <v/>
      </c>
      <c r="AI75" s="54"/>
      <c r="AJ75" s="54"/>
      <c r="AK75" s="54"/>
      <c r="AL75" s="54"/>
      <c r="AM75" s="54"/>
    </row>
    <row r="76" spans="1:39">
      <c r="A76" s="96" t="s">
        <v>90</v>
      </c>
      <c r="B76" s="45" t="str" cm="1">
        <f t="array" ref="B76">IF(H76="PROJECT", CHAR(10) &amp; "- " &amp; _xlfn.TEXTJOIN(CHAR(10) &amp; "- ", TRUE, _xlfn._xlws.FILTER($I$9:$I$1000, ($C$9:$C$1000=C76) * ($H$9:$H$1000="Topic"))), "")</f>
        <v xml:space="preserve">
- Customize Python HTTP requests by dynamically passing URL query parameters and injecting custom headers using the requests module to interact with complex web APIs
- Transmit structured data to external web servers in Python by sending HTTP POST requests and embedding JSON payloads using the requests module
- Implement robust Python API error handling by configuring request timeouts and utilizing response.raise_for_status() to intercept and manage failed HTTP network calls
- Optimize Python data counting and grouping operations by implementing specialized dictionary subclasses like Counter and defaultdict from the collections module
- Manage high-performance data streams in Python by utilizing collections.deque to implement double-ended queues capable of fast, memory-efficient append and pop operations on both ends
- Create lightweight, readable data structures in Python by defining namedtuples from the collections module to manage immutable records with field names instead of numeric indices</v>
      </c>
      <c r="C76" s="45">
        <f t="shared" si="17"/>
        <v>10</v>
      </c>
      <c r="D76" s="57">
        <v>0</v>
      </c>
      <c r="E76" s="58" t="s">
        <v>302</v>
      </c>
      <c r="F76" s="54">
        <v>68</v>
      </c>
      <c r="G76" s="52" t="s">
        <v>277</v>
      </c>
      <c r="H76" s="52" t="s">
        <v>91</v>
      </c>
      <c r="I76" s="61" t="s">
        <v>303</v>
      </c>
      <c r="J76" s="62" t="s">
        <v>304</v>
      </c>
      <c r="K76" s="103" t="str">
        <f t="shared" si="18"/>
        <v>[TASK] Teach through a practical Python -  project following the micro-learning methodology, acting as a supportive tutor, creating a project about  Build an advanced Python API response analyzer that takes a paginated API endpoint as input, fetches and processes the JSON data using robust error handling, analyzes the payload using collections.Counter, and outputs structured statistics mapped to collections.namedtuple objects | [TOPICS USED] 
- Customize Python HTTP requests by dynamically passing URL query parameters and injecting custom headers using the requests module to interact with complex web APIs
- Transmit structured data to external web servers in Python by sending HTTP POST requests and embedding JSON payloads using the requests module
- Implement robust Python API error handling by configuring request timeouts and utilizing response.raise_for_status() to intercept and manage failed HTTP network calls
- Optimize Python data counting and grouping operations by implementing specialized dictionary subclasses like Counter and defaultdict from the collections module
- Manage high-performance data streams in Python by utilizing collections.deque to implement double-ended queues capable of fast, memory-efficient append and pop operations on both ends
- Create lightweight, readable data structures in Python by defining namedtuples from the collections module to manage immutable records with field names instead of numeric indices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40–100 lines (STRICT) - Multi-step flow  | [FUNCTION RULE] MUST use well-structured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#68 | Stage 1 | Python | 📊 Level: Advanced | 🌐 Coding5s.com
**Project:** API Response Analyzer (Requests, Error Handling, Collections, Namedtuples)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76"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advanced Python API response analyzer that takes a paginated API endpoint as input, fetches and processes the JSON data using robust error handling, analyzes the payload using collections.Counter, and outputs structured statistics mapped to collections.namedtuple objects. Topics applied in this project: 
- Customize Python HTTP requests by dynamically passing URL query parameters and injecting custom headers using the requests module to interact with complex web APIs
- Transmit structured data to external web servers in Python by sending HTTP POST requests and embedding JSON payloads using the requests module
- Implement robust Python API error handling by configuring request timeouts and utilizing response.raise_for_status() to intercept and manage failed HTTP network calls
- Optimize Python data counting and grouping operations by implementing specialized dictionary subclasses like Counter and defaultdict from the collections module
- Manage high-performance data streams in Python by utilizing collections.deque to implement double-ended queues capable of fast, memory-efficient append and pop operations on both ends
- Create lightweight, readable data structures in Python by defining namedtuples from the collections module to manage immutable records with field names instead of numeric indices. Project objective: API Response Analyzer (Requests, Error Handling, Collections, Namedtuples)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#68 | Practice | Python | 📊 Level: Advanced
**Project:** Build an advanced Python API response analyzer that takes a paginated API endpoint as input, fetches and processes the JSON data using robust error handling, analyzes the payload using collections.Counter, and outputs structured statistics mapped to collections.namedtuple objects
---
 | [FOOTER RULE - STRICT] End your response with: '--- ⚡ *Coding5s Mentor System — Eliminating Epistemic Debt*' | </v>
      </c>
      <c r="M76" s="52">
        <v>0</v>
      </c>
      <c r="N76" s="104" t="str">
        <f t="shared" si="20"/>
        <v>[ROLE] Careless Python Developer | [TASK] Generate debugging project in Python | [PROJECT] Build an advanced Python API response analyzer that takes a paginated API endpoint as input, fetches and processes the JSON data using robust error handling, analyzes the payload using collections.Counter, and outputs structured statistics mapped to collections.namedtuple objects | [TOPICS USED] 
- Customize Python HTTP requests by dynamically passing URL query parameters and injecting custom headers using the requests module to interact with complex web APIs
- Transmit structured data to external web servers in Python by sending HTTP POST requests and embedding JSON payloads using the requests module
- Implement robust Python API error handling by configuring request timeouts and utilizing response.raise_for_status() to intercept and manage failed HTTP network calls
- Optimize Python data counting and grouping operations by implementing specialized dictionary subclasses like Counter and defaultdict from the collections module
- Manage high-performance data streams in Python by utilizing collections.deque to implement double-ended queues capable of fast, memory-efficient append and pop operations on both ends
- Create lightweight, readable data structures in Python by defining namedtuples from the collections module to manage immutable records with field names instead of numeric indices | [LEVEL] Advanced | [OUTPUT] Only header, dataset summary or statement (if any), email intro, objective, expected output, broken code, and footer | [HEADER RULE - STRICT] You MUST start your entire response EXACTLY with this markdown block (do not print anything before it):
### 🚀 Project #68 | Stage 2 | Python | 📊 Level: Advanced | 🌐 Coding5s.com
Project: API Response Analyzer (Requests, Error Handling, Collections, Namedtuples)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76"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advanced Python API response analyzer that takes a paginated API endpoint as input, fetches and processes the JSON data using robust error handling, analyzes the payload using collections.Counter, and outputs structured statistics mapped to collections.namedtuple objects. Topics involved: 
- Customize Python HTTP requests by dynamically passing URL query parameters and injecting custom headers using the requests module to interact with complex web APIs
- Transmit structured data to external web servers in Python by sending HTTP POST requests and embedding JSON payloads using the requests module
- Implement robust Python API error handling by configuring request timeouts and utilizing response.raise_for_status() to intercept and manage failed HTTP network calls
- Optimize Python data counting and grouping operations by implementing specialized dictionary subclasses like Counter and defaultdict from the collections module
- Manage high-performance data streams in Python by utilizing collections.deque to implement double-ended queues capable of fast, memory-efficient append and pop operations on both ends
- Create lightweight, readable data structures in Python by defining namedtuples from the collections module to manage immutable records with field names instead of numeric indices. Project objective: API Response Analyzer (Requests, Error Handling, Collections, Namedtuples)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#68 | Debug | Python | 📊 Level: Advanced
**Project:** Build an advanced Python API response analyzer that takes a paginated API endpoint as input, fetches and processes the JSON data using robust error handling, analyzes the payload using collections.Counter, and outputs structured statistics mapped to collections.namedtuple objects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6" s="52">
        <v>0</v>
      </c>
      <c r="Q76" s="104" t="str">
        <f t="shared" si="22"/>
        <v>[ROLE] Tech Lead | [TASK] Assign incomplete project script | [PROJECT] Build an advanced Python API response analyzer that takes a paginated API endpoint as input, fetches and processes the JSON data using robust error handling, analyzes the payload using collections.Counter, and outputs structured statistics mapped to collections.namedtuple objects | [TOPICS USED] 
- Customize Python HTTP requests by dynamically passing URL query parameters and injecting custom headers using the requests module to interact with complex web APIs
- Transmit structured data to external web servers in Python by sending HTTP POST requests and embedding JSON payloads using the requests module
- Implement robust Python API error handling by configuring request timeouts and utilizing response.raise_for_status() to intercept and manage failed HTTP network calls
- Optimize Python data counting and grouping operations by implementing specialized dictionary subclasses like Counter and defaultdict from the collections module
- Manage high-performance data streams in Python by utilizing collections.deque to implement double-ended queues capable of fast, memory-efficient append and pop operations on both ends
- Create lightweight, readable data structures in Python by defining namedtuples from the collections module to manage immutable records with field names instead of numeric indices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#68 | Stage 3 | Python | 📊 Level: Advanced | 🌐 Coding5s.com
**Project:** API Response Analyzer (Requests, Error Handling, Collections, Namedtuples)
---
 | [CODE CONSTRAINTS] MUST be between 40–100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76"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advanced Python API response analyzer that takes a paginated API endpoint as input, fetches and processes the JSON data using robust error handling, analyzes the payload using collections.Counter, and outputs structured statistics mapped to collections.namedtuple objects. Topics involved: 
- Customize Python HTTP requests by dynamically passing URL query parameters and injecting custom headers using the requests module to interact with complex web APIs
- Transmit structured data to external web servers in Python by sending HTTP POST requests and embedding JSON payloads using the requests module
- Implement robust Python API error handling by configuring request timeouts and utilizing response.raise_for_status() to intercept and manage failed HTTP network calls
- Optimize Python data counting and grouping operations by implementing specialized dictionary subclasses like Counter and defaultdict from the collections module
- Manage high-performance data streams in Python by utilizing collections.deque to implement double-ended queues capable of fast, memory-efficient append and pop operations on both ends
- Create lightweight, readable data structures in Python by defining namedtuples from the collections module to manage immutable records with field names instead of numeric indices. Project objective: API Response Analyzer (Requests, Error Handling, Collections, Namedtuples)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#68 | Complete | Python | 📊 Level: Advanced
**Project:** Build an advanced Python API response analyzer that takes a paginated API endpoint as input, fetches and processes the JSON data using robust error handling, analyzes the payload using collections.Counter, and outputs structured statistics mapped to collections.namedtuple objects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6" s="52">
        <v>0</v>
      </c>
      <c r="T76" s="104" t="str">
        <f t="shared" si="24"/>
        <v>[ROLE] Tech Lead | [TASK] Provide a messy but functional project for refactoring | [PROJECT] Build an advanced Python API response analyzer that takes a paginated API endpoint as input, fetches and processes the JSON data using robust error handling, analyzes the payload using collections.Counter, and outputs structured statistics mapped to collections.namedtuple objects | [TOPICS USED] 
- Customize Python HTTP requests by dynamically passing URL query parameters and injecting custom headers using the requests module to interact with complex web APIs
- Transmit structured data to external web servers in Python by sending HTTP POST requests and embedding JSON payloads using the requests module
- Implement robust Python API error handling by configuring request timeouts and utilizing response.raise_for_status() to intercept and manage failed HTTP network calls
- Optimize Python data counting and grouping operations by implementing specialized dictionary subclasses like Counter and defaultdict from the collections module
- Manage high-performance data streams in Python by utilizing collections.deque to implement double-ended queues capable of fast, memory-efficient append and pop operations on both ends
- Create lightweight, readable data structures in Python by defining namedtuples from the collections module to manage immutable records with field names instead of numeric indices | [LEVEL] Advanced | [PERSONA RULE] Act as a Tech Lead. A junior wrote this working but messy code. Tone: professional but exhausted | [HEADER RULE - STRICT] You MUST start your entire response EXACTLY with this markdown block (do not print anything before it):
### 🚀 Project #68 | Stage 4 | Python | 📊 Level: Advanced | 🌐 Coding5s.com
**Project:** API Response Analyzer (Requests, Error Handling, Collections, Namedtuples)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Use 2–4 functions but code can still be messy.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76"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an advanced Python API response analyzer that takes a paginated API endpoint as input, fetches and processes the JSON data using robust error handling, analyzes the payload using collections.Counter, and outputs structured statistics mapped to collections.namedtuple objects. Topics involved: 
- Customize Python HTTP requests by dynamically passing URL query parameters and injecting custom headers using the requests module to interact with complex web APIs
- Transmit structured data to external web servers in Python by sending HTTP POST requests and embedding JSON payloads using the requests module
- Implement robust Python API error handling by configuring request timeouts and utilizing response.raise_for_status() to intercept and manage failed HTTP network calls
- Optimize Python data counting and grouping operations by implementing specialized dictionary subclasses like Counter and defaultdict from the collections module
- Manage high-performance data streams in Python by utilizing collections.deque to implement double-ended queues capable of fast, memory-efficient append and pop operations on both ends
- Create lightweight, readable data structures in Python by defining namedtuples from the collections module to manage immutable records with field names instead of numeric indices. Project objective: API Response Analyzer (Requests, Error Handling, Collections, Namedtuples)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#68 | Refactor | Python | 📊 Level: Advanced
**Project:** Build an advanced Python API response analyzer that takes a paginated API endpoint as input, fetches and processes the JSON data using robust error handling, analyzes the payload using collections.Counter, and outputs structured statistics mapped to collections.namedtuple objects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6" s="52">
        <v>0</v>
      </c>
      <c r="W76" s="88" t="str">
        <f t="shared" si="26"/>
        <v>[ROLE] Tech Product Manager assigning a Python Jira Ticket | [TASK] Provide a guided project implementation with full solution | [PROJECT] Build an advanced Python API response analyzer that takes a paginated API endpoint as input, fetches and processes the JSON data using robust error handling, analyzes the payload using collections.Counter, and outputs structured statistics mapped to collections.namedtuple objects | [TOPICS USED] 
- Customize Python HTTP requests by dynamically passing URL query parameters and injecting custom headers using the requests module to interact with complex web APIs
- Transmit structured data to external web servers in Python by sending HTTP POST requests and embedding JSON payloads using the requests module
- Implement robust Python API error handling by configuring request timeouts and utilizing response.raise_for_status() to intercept and manage failed HTTP network calls
- Optimize Python data counting and grouping operations by implementing specialized dictionary subclasses like Counter and defaultdict from the collections module
- Manage high-performance data streams in Python by utilizing collections.deque to implement double-ended queues capable of fast, memory-efficient append and pop operations on both ends
- Create lightweight, readable data structures in Python by defining namedtuples from the collections module to manage immutable records with field names instead of numeric indices | [LEVEL] Advanced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#68 | Stage 5 | Python | 📊 Level: Advanced | 🌐 Coding5s.com
**Project:** API Response Analyzer (Requests, Error Handling, Collections, Namedtuples)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76"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advanced Python API response analyzer that takes a paginated API endpoint as input, fetches and processes the JSON data using robust error handling, analyzes the payload using collections.Counter, and outputs structured statistics mapped to collections.namedtuple objects. Topics integrated: 
- Customize Python HTTP requests by dynamically passing URL query parameters and injecting custom headers using the requests module to interact with complex web APIs
- Transmit structured data to external web servers in Python by sending HTTP POST requests and embedding JSON payloads using the requests module
- Implement robust Python API error handling by configuring request timeouts and utilizing response.raise_for_status() to intercept and manage failed HTTP network calls
- Optimize Python data counting and grouping operations by implementing specialized dictionary subclasses like Counter and defaultdict from the collections module
- Manage high-performance data streams in Python by utilizing collections.deque to implement double-ended queues capable of fast, memory-efficient append and pop operations on both ends
- Create lightweight, readable data structures in Python by defining namedtuples from the collections module to manage immutable records with field names instead of numeric indices. Business Goal: API Response Analyzer (Requests, Error Handling, Collections, Namedtuples)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#68 | Extend | Python | 📊 Level: Advanced
**Project:** Build an advanced Python API response analyzer that takes a paginated API endpoint as input, fetches and processes the JSON data using robust error handling, analyzes the payload using collections.Counter, and outputs structured statistics mapped to collections.namedtuple objects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6" s="52">
        <v>0</v>
      </c>
      <c r="Z76" s="56" t="str">
        <f t="shared" si="28"/>
        <v>[TASK] Teach through a practical Python -  project following the micro-learning methodology, acting as a supportive tutor, creating a project about  Build an advanced Python API response analyzer that takes a paginated API endpoint as input, fetches and processes the JSON data using robust error handling, analyzes the payload using collections.Counter, and outputs structured statistics mapped to collections.namedtuple objects | [TOPICS USED] 
- Customize Python HTTP requests by dynamically passing URL query parameters and injecting custom headers using the requests module to interact with complex web APIs
- Transmit structured data to external web servers in Python by sending HTTP POST requests and embedding JSON payloads using the requests module
- Implement robust Python API error handling by configuring request timeouts and utilizing response.raise_for_status() to intercept and manage failed HTTP network calls
- Optimize Python data counting and grouping operations by implementing specialized dictionary subclasses like Counter and defaultdict from the collections module
- Manage high-performance data streams in Python by utilizing collections.deque to implement double-ended queues capable of fast, memory-efficient append and pop operations on both ends
- Create lightweight, readable data structures in Python by defining namedtuples from the collections module to manage immutable records with field names instead of numeric indices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40–100 lines (STRICT) - Multi-step flow  | [FUNCTION RULE] MUST use well-structured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#68 | Stage 1 | Python | 📊 Level: Advanced | 🌐 Coding5s.com
**Project:** API Response Analyzer (Requests, Error Handling, Collections, Namedtuples)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76" s="56" t="str">
        <f t="shared" si="29"/>
        <v>[ROLE] Careless Python Developer | [TASK] Generate debugging project in Python | [PROJECT] Build an advanced Python API response analyzer that takes a paginated API endpoint as input, fetches and processes the JSON data using robust error handling, analyzes the payload using collections.Counter, and outputs structured statistics mapped to collections.namedtuple objects | [TOPICS USED] 
- Customize Python HTTP requests by dynamically passing URL query parameters and injecting custom headers using the requests module to interact with complex web APIs
- Transmit structured data to external web servers in Python by sending HTTP POST requests and embedding JSON payloads using the requests module
- Implement robust Python API error handling by configuring request timeouts and utilizing response.raise_for_status() to intercept and manage failed HTTP network calls
- Optimize Python data counting and grouping operations by implementing specialized dictionary subclasses like Counter and defaultdict from the collections module
- Manage high-performance data streams in Python by utilizing collections.deque to implement double-ended queues capable of fast, memory-efficient append and pop operations on both ends
- Create lightweight, readable data structures in Python by defining namedtuples from the collections module to manage immutable records with field names instead of numeric indices | [LEVEL] Advanced | [OUTPUT] Only header, dataset summary or statement (if any), email intro, objective, expected output, broken code, and footer | [HEADER RULE - STRICT] You MUST start your entire response EXACTLY with this markdown block (do not print anything before it):
### 🚀 Project #68 | Stage 2 | Python | 📊 Level: Advanced | 🌐 Coding5s.com
Project: API Response Analyzer (Requests, Error Handling, Collections, Namedtuples)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76" s="56" t="str">
        <f t="shared" si="30"/>
        <v>[ROLE] Tech Lead | [TASK] Assign incomplete project script | [PROJECT] Build an advanced Python API response analyzer that takes a paginated API endpoint as input, fetches and processes the JSON data using robust error handling, analyzes the payload using collections.Counter, and outputs structured statistics mapped to collections.namedtuple objects | [TOPICS USED] 
- Customize Python HTTP requests by dynamically passing URL query parameters and injecting custom headers using the requests module to interact with complex web APIs
- Transmit structured data to external web servers in Python by sending HTTP POST requests and embedding JSON payloads using the requests module
- Implement robust Python API error handling by configuring request timeouts and utilizing response.raise_for_status() to intercept and manage failed HTTP network calls
- Optimize Python data counting and grouping operations by implementing specialized dictionary subclasses like Counter and defaultdict from the collections module
- Manage high-performance data streams in Python by utilizing collections.deque to implement double-ended queues capable of fast, memory-efficient append and pop operations on both ends
- Create lightweight, readable data structures in Python by defining namedtuples from the collections module to manage immutable records with field names instead of numeric indices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#68 | Stage 3 | Python | 📊 Level: Advanced | 🌐 Coding5s.com
**Project:** API Response Analyzer (Requests, Error Handling, Collections, Namedtuples)
---
 | [CODE CONSTRAINTS] MUST be between 40–100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76" s="56" t="str">
        <f t="shared" si="31"/>
        <v>[ROLE] Tech Lead | [TASK] Provide a messy but functional project for refactoring | [PROJECT] Build an advanced Python API response analyzer that takes a paginated API endpoint as input, fetches and processes the JSON data using robust error handling, analyzes the payload using collections.Counter, and outputs structured statistics mapped to collections.namedtuple objects | [TOPICS USED] 
- Customize Python HTTP requests by dynamically passing URL query parameters and injecting custom headers using the requests module to interact with complex web APIs
- Transmit structured data to external web servers in Python by sending HTTP POST requests and embedding JSON payloads using the requests module
- Implement robust Python API error handling by configuring request timeouts and utilizing response.raise_for_status() to intercept and manage failed HTTP network calls
- Optimize Python data counting and grouping operations by implementing specialized dictionary subclasses like Counter and defaultdict from the collections module
- Manage high-performance data streams in Python by utilizing collections.deque to implement double-ended queues capable of fast, memory-efficient append and pop operations on both ends
- Create lightweight, readable data structures in Python by defining namedtuples from the collections module to manage immutable records with field names instead of numeric indices | [LEVEL] Advanced | [PERSONA RULE] Act as a Tech Lead. A junior wrote this working but messy code. Tone: professional but exhausted | [HEADER RULE - STRICT] You MUST start your entire response EXACTLY with this markdown block (do not print anything before it):
### 🚀 Project #68 | Stage 4 | Python | 📊 Level: Advanced | 🌐 Coding5s.com
**Project:** API Response Analyzer (Requests, Error Handling, Collections, Namedtuples)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Use 2–4 functions but code can still be messy.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76" s="56" t="str">
        <f t="shared" si="32"/>
        <v>[ROLE] Tech Product Manager assigning a Python Jira Ticket | [TASK] Provide a guided project implementation with full solution | [PROJECT] Build an advanced Python API response analyzer that takes a paginated API endpoint as input, fetches and processes the JSON data using robust error handling, analyzes the payload using collections.Counter, and outputs structured statistics mapped to collections.namedtuple objects | [TOPICS USED] 
- Customize Python HTTP requests by dynamically passing URL query parameters and injecting custom headers using the requests module to interact with complex web APIs
- Transmit structured data to external web servers in Python by sending HTTP POST requests and embedding JSON payloads using the requests module
- Implement robust Python API error handling by configuring request timeouts and utilizing response.raise_for_status() to intercept and manage failed HTTP network calls
- Optimize Python data counting and grouping operations by implementing specialized dictionary subclasses like Counter and defaultdict from the collections module
- Manage high-performance data streams in Python by utilizing collections.deque to implement double-ended queues capable of fast, memory-efficient append and pop operations on both ends
- Create lightweight, readable data structures in Python by defining namedtuples from the collections module to manage immutable records with field names instead of numeric indices | [LEVEL] Advanced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#68 | Stage 5 | Python | 📊 Level: Advanced | 🌐 Coding5s.com
**Project:** API Response Analyzer (Requests, Error Handling, Collections, Namedtuples)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76" s="40"/>
      <c r="AF76" s="40"/>
      <c r="AG76" s="40"/>
      <c r="AH76" s="56" t="str">
        <f t="shared" si="16"/>
        <v/>
      </c>
      <c r="AI76" s="54"/>
      <c r="AJ76" s="54"/>
      <c r="AK76" s="54"/>
      <c r="AL76" s="54"/>
      <c r="AM76" s="54"/>
    </row>
    <row r="77" spans="1:39">
      <c r="A77" s="96">
        <v>18</v>
      </c>
      <c r="B77" s="45" t="str" cm="1">
        <f t="array" ref="B77">IF(H77="PROJECT", CHAR(10) &amp; "- " &amp; _xlfn.TEXTJOIN(CHAR(10) &amp; "- ", TRUE, _xlfn._xlws.FILTER($I$9:$I$1000, ($C$9:$C$1000=C77) * ($H$9:$H$1000="Topic"))), "")</f>
        <v/>
      </c>
      <c r="C77" s="45">
        <f t="shared" si="17"/>
        <v>11</v>
      </c>
      <c r="D77" s="46">
        <v>4</v>
      </c>
      <c r="E77" s="58" t="s">
        <v>49</v>
      </c>
      <c r="F77" s="67">
        <v>69</v>
      </c>
      <c r="G77" s="53" t="s">
        <v>277</v>
      </c>
      <c r="H77" s="53" t="s">
        <v>51</v>
      </c>
      <c r="I77" s="50" t="s">
        <v>305</v>
      </c>
      <c r="J77" s="51" t="s">
        <v>306</v>
      </c>
      <c r="K77" s="103" t="str">
        <f t="shared" si="18"/>
        <v xml:space="preserve">[ROLE] Friendly tutor specializing in Python | [TOPIC] Architect custom resource management protocols in Python by utilizing the contextlib module and the @contextmanager decorator to create reusable context managers for the with statement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#69 | Stage 1 📖 Practice | Python | 📊 Level: Advanced | 🌐 Coding5s.com
**Concept:** Custom Context Managers with contextlib (@contextmanager decorator)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7"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Architect custom resource management protocols in Python by utilizing the contextlib module and the @contextmanager decorator to create reusable context managers for the with statement. Topic details: Custom Context Managers with contextlib (@contextmanager decorator)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#69 | Practice | Python | 📊 Level: Advanced
**Topic:** Architect custom resource management protocols in Python by utilizing the contextlib module and the @contextmanager decorator to create reusable context managers for the with statement
---
 | [FOOTER RULE - STRICT] End your response with: '--- ⚡ *Coding5s Mentor System — Eliminating Epistemic Debt*' | </v>
      </c>
      <c r="M77" s="53">
        <v>0</v>
      </c>
      <c r="N77" s="104" t="str">
        <f t="shared" si="20"/>
        <v>[ROLE] Careless Python Developer | [TASK] Generate debugging challenges in Python | | [TOPIC] Architect custom resource management protocols in Python by utilizing the contextlib module and the @contextmanager decorator to create reusable context managers for the with statement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#69 | Stage 2 🐛 Debug | Python | 📊 Level: Advanced | 🌐 Coding5s.com
Concept: Custom Context Managers with contextlib (@contextmanager decorator)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7"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Architect custom resource management protocols in Python by utilizing the contextlib module and the @contextmanager decorator to create reusable context managers for the with statement. Topic details: Custom Context Managers with contextlib (@contextmanager decorator)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#69 | Debug | Python | 📊 Level: Advanced
**Topic:** Architect custom resource management protocols in Python by utilizing the contextlib module and the @contextmanager decorator to create reusable context managers for the with statement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7" s="53">
        <v>0</v>
      </c>
      <c r="Q77" s="104" t="str">
        <f t="shared" si="22"/>
        <v>[ROLE] Tech Lead | [TASK] Assign incomplete Python script challenges | [TOPIC] Architect custom resource management protocols in Python by utilizing the contextlib module and the @contextmanager decorator to create reusable context managers for the with statement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#69 | Stage 3 🧩 Complete | Python | 📊 Level: Advanced | 🌐 Coding5s.com
**Concept:** Custom Context Managers with contextlib (@contextmanager decorator)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Architect custom resource management protocols in Python by utilizing the contextlib module and the @contextmanager decorator to create reusable context managers for the with statement.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7"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Architect custom resource management protocols in Python by utilizing the contextlib module and the @contextmanager decorator to create reusable context managers for the with statement. Topic details: Custom Context Managers with contextlib (@contextmanager decorator)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#69 | Complete | Python | 📊 Level: Advanced
**Topic:** Architect custom resource management protocols in Python by utilizing the contextlib module and the @contextmanager decorator to create reusable context managers for the with statement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7" s="53">
        <v>0</v>
      </c>
      <c r="T77" s="104" t="str">
        <f t="shared" si="24"/>
        <v>[ROLE] Tech Lead | [TASK] Provide intentionally messy but functional code for learning debugging and improvement | [TOPIC] Architect custom resource management protocols in Python by utilizing the contextlib module and the @contextmanager decorator to create reusable context managers for the with statement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#69 | Stage 4 🧹 Refactor | Python | 📊 Level: Advanced | 🌐 Coding5s.com
**Concept:** Custom Context Managers with contextlib (@contextmanager decorator)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7"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Architect custom resource management protocols in Python by utilizing the contextlib module and the @contextmanager decorator to create reusable context managers for the with statement. Topic details: Custom Context Managers with contextlib (@contextmanager decorator)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#69 | Refactor | Python | 📊 Level: Advanced
**Topic:** Architect custom resource management protocols in Python by utilizing the contextlib module and the @contextmanager decorator to create reusable context managers for the with statement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7" s="53">
        <v>0</v>
      </c>
      <c r="W77" s="88" t="str">
        <f t="shared" si="26"/>
        <v>[ROLE] Tech Product Manager assigning a Python Jira Ticket | [TASK] Provide a guided implementation exercise with full solution for learning purposes | [TOPIC] Architect custom resource management protocols in Python by utilizing the contextlib module and the @contextmanager decorator to create reusable context managers for the with statement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#69 | Stage 5 | Python | 📊 Level: Advanced | 🌐 Coding5s.com
**Concept:** Custom Context Managers with contextlib (@contextmanager decorator)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7"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Architect custom resource management protocols in Python by utilizing the contextlib module and the @contextmanager decorator to create reusable context managers for the with statement. Goal: Custom Context Managers with contextlib (@contextmanager decorator)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#69 | Extend | Python | 📊 Level: Advanced
**Topic:** Architect custom resource management protocols in Python by utilizing the contextlib module and the @contextmanager decorator to create reusable context managers for the with statement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7" s="53">
        <v>0</v>
      </c>
      <c r="Z77" s="56" t="str">
        <f t="shared" si="28"/>
        <v/>
      </c>
      <c r="AA77" s="56" t="str">
        <f t="shared" si="29"/>
        <v/>
      </c>
      <c r="AB77" s="56" t="str">
        <f t="shared" si="30"/>
        <v/>
      </c>
      <c r="AC77" s="56" t="str">
        <f t="shared" si="31"/>
        <v/>
      </c>
      <c r="AD77" s="56" t="str">
        <f t="shared" si="32"/>
        <v/>
      </c>
      <c r="AE77" s="40"/>
      <c r="AF77" s="40"/>
      <c r="AG77" s="40"/>
      <c r="AH77" s="56" t="str">
        <f t="shared" ref="AH77:AH140" si="33">IF(AE77=$B$6,AG77,"")</f>
        <v/>
      </c>
      <c r="AI77" s="54"/>
      <c r="AJ77" s="54"/>
      <c r="AK77" s="54"/>
      <c r="AL77" s="54"/>
      <c r="AM77" s="54"/>
    </row>
    <row r="78" spans="1:39">
      <c r="A78" s="96">
        <v>12</v>
      </c>
      <c r="B78" s="45" t="str" cm="1">
        <f t="array" ref="B78">IF(H78="PROJECT", CHAR(10) &amp; "- " &amp; _xlfn.TEXTJOIN(CHAR(10) &amp; "- ", TRUE, _xlfn._xlws.FILTER($I$9:$I$1000, ($C$9:$C$1000=C78) * ($H$9:$H$1000="Topic"))), "")</f>
        <v/>
      </c>
      <c r="C78" s="45">
        <f t="shared" si="17"/>
        <v>11</v>
      </c>
      <c r="D78" s="57">
        <v>4</v>
      </c>
      <c r="E78" s="58" t="s">
        <v>49</v>
      </c>
      <c r="F78" s="54">
        <v>70</v>
      </c>
      <c r="G78" s="52" t="s">
        <v>277</v>
      </c>
      <c r="H78" s="52" t="s">
        <v>51</v>
      </c>
      <c r="I78" s="61" t="s">
        <v>307</v>
      </c>
      <c r="J78" s="62" t="s">
        <v>308</v>
      </c>
      <c r="K78" s="103" t="str">
        <f t="shared" si="18"/>
        <v xml:space="preserve">[ROLE] Friendly tutor specializing in Python | [TOPIC] Implement lazy evaluation in Python by creating generator functions using the yield keyword to produce sequence elements dynamically and reduce memory consumption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#70 | Stage 1 📖 Practice | Python | 📊 Level: Advanced | 🌐 Coding5s.com
**Concept:** Generators &amp; The yield Keyword (Lazy evaluation concepts)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8"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lazy evaluation in Python by creating generator functions using the yield keyword to produce sequence elements dynamically and reduce memory consumption. Topic details: Generators &amp; The yield Keyword (Lazy evaluation concepts)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#70 | Practice | Python | 📊 Level: Advanced
**Topic:** Implement lazy evaluation in Python by creating generator functions using the yield keyword to produce sequence elements dynamically and reduce memory consumption
---
 | [FOOTER RULE - STRICT] End your response with: '--- ⚡ *Coding5s Mentor System — Eliminating Epistemic Debt*' | </v>
      </c>
      <c r="M78" s="52">
        <v>0</v>
      </c>
      <c r="N78" s="104" t="str">
        <f t="shared" si="20"/>
        <v>[ROLE] Careless Python Developer | [TASK] Generate debugging challenges in Python | | [TOPIC] Implement lazy evaluation in Python by creating generator functions using the yield keyword to produce sequence elements dynamically and reduce memory consumption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#70 | Stage 2 🐛 Debug | Python | 📊 Level: Advanced | 🌐 Coding5s.com
Concept: Generators &amp; The yield Keyword (Lazy evaluation concepts)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8"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lazy evaluation in Python by creating generator functions using the yield keyword to produce sequence elements dynamically and reduce memory consumption. Topic details: Generators &amp; The yield Keyword (Lazy evaluation concepts)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#70 | Debug | Python | 📊 Level: Advanced
**Topic:** Implement lazy evaluation in Python by creating generator functions using the yield keyword to produce sequence elements dynamically and reduce memory consumption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8" s="52">
        <v>0</v>
      </c>
      <c r="Q78" s="104" t="str">
        <f t="shared" si="22"/>
        <v>[ROLE] Tech Lead | [TASK] Assign incomplete Python script challenges | [TOPIC] Implement lazy evaluation in Python by creating generator functions using the yield keyword to produce sequence elements dynamically and reduce memory consumption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#70 | Stage 3 🧩 Complete | Python | 📊 Level: Advanced | 🌐 Coding5s.com
**Concept:** Generators &amp; The yield Keyword (Lazy evaluation concepts)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lazy evaluation in Python by creating generator functions using the yield keyword to produce sequence elements dynamically and reduce memory consumption.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8"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lazy evaluation in Python by creating generator functions using the yield keyword to produce sequence elements dynamically and reduce memory consumption. Topic details: Generators &amp; The yield Keyword (Lazy evaluation concepts)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#70 | Complete | Python | 📊 Level: Advanced
**Topic:** Implement lazy evaluation in Python by creating generator functions using the yield keyword to produce sequence elements dynamically and reduce memory consumption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8" s="52">
        <v>0</v>
      </c>
      <c r="T78" s="104" t="str">
        <f t="shared" si="24"/>
        <v>[ROLE] Tech Lead | [TASK] Provide intentionally messy but functional code for learning debugging and improvement | [TOPIC] Implement lazy evaluation in Python by creating generator functions using the yield keyword to produce sequence elements dynamically and reduce memory consumption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#70 | Stage 4 🧹 Refactor | Python | 📊 Level: Advanced | 🌐 Coding5s.com
**Concept:** Generators &amp; The yield Keyword (Lazy evaluation concepts)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8"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lazy evaluation in Python by creating generator functions using the yield keyword to produce sequence elements dynamically and reduce memory consumption. Topic details: Generators &amp; The yield Keyword (Lazy evaluation concepts)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#70 | Refactor | Python | 📊 Level: Advanced
**Topic:** Implement lazy evaluation in Python by creating generator functions using the yield keyword to produce sequence elements dynamically and reduce memory consumption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8" s="52">
        <v>0</v>
      </c>
      <c r="W78" s="88" t="str">
        <f t="shared" si="26"/>
        <v>[ROLE] Tech Product Manager assigning a Python Jira Ticket | [TASK] Provide a guided implementation exercise with full solution for learning purposes | [TOPIC] Implement lazy evaluation in Python by creating generator functions using the yield keyword to produce sequence elements dynamically and reduce memory consumption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#70 | Stage 5 | Python | 📊 Level: Advanced | 🌐 Coding5s.com
**Concept:** Generators &amp; The yield Keyword (Lazy evaluation concepts)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8"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lazy evaluation in Python by creating generator functions using the yield keyword to produce sequence elements dynamically and reduce memory consumption. Goal: Generators &amp; The yield Keyword (Lazy evaluation concepts)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#70 | Extend | Python | 📊 Level: Advanced
**Topic:** Implement lazy evaluation in Python by creating generator functions using the yield keyword to produce sequence elements dynamically and reduce memory consumption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8" s="52">
        <v>0</v>
      </c>
      <c r="Z78" s="56" t="str">
        <f t="shared" si="28"/>
        <v/>
      </c>
      <c r="AA78" s="56" t="str">
        <f t="shared" si="29"/>
        <v/>
      </c>
      <c r="AB78" s="56" t="str">
        <f t="shared" si="30"/>
        <v/>
      </c>
      <c r="AC78" s="56" t="str">
        <f t="shared" si="31"/>
        <v/>
      </c>
      <c r="AD78" s="56" t="str">
        <f t="shared" si="32"/>
        <v/>
      </c>
      <c r="AE78" s="40"/>
      <c r="AF78" s="40"/>
      <c r="AG78" s="40"/>
      <c r="AH78" s="56" t="str">
        <f t="shared" si="33"/>
        <v/>
      </c>
      <c r="AI78" s="54"/>
      <c r="AJ78" s="54"/>
      <c r="AK78" s="54"/>
      <c r="AL78" s="54"/>
      <c r="AM78" s="54"/>
    </row>
    <row r="79" spans="1:39">
      <c r="A79" s="96">
        <v>12</v>
      </c>
      <c r="B79" s="45" t="str" cm="1">
        <f t="array" ref="B79">IF(H79="PROJECT", CHAR(10) &amp; "- " &amp; _xlfn.TEXTJOIN(CHAR(10) &amp; "- ", TRUE, _xlfn._xlws.FILTER($I$9:$I$1000, ($C$9:$C$1000=C79) * ($H$9:$H$1000="Topic"))), "")</f>
        <v/>
      </c>
      <c r="C79" s="45">
        <f t="shared" si="17"/>
        <v>11</v>
      </c>
      <c r="D79" s="46">
        <v>3</v>
      </c>
      <c r="E79" s="58" t="s">
        <v>49</v>
      </c>
      <c r="F79" s="67">
        <v>71</v>
      </c>
      <c r="G79" s="53" t="s">
        <v>277</v>
      </c>
      <c r="H79" s="53" t="s">
        <v>51</v>
      </c>
      <c r="I79" s="50" t="s">
        <v>309</v>
      </c>
      <c r="J79" s="51" t="s">
        <v>310</v>
      </c>
      <c r="K79" s="103" t="str">
        <f t="shared" si="18"/>
        <v xml:space="preserve">[ROLE] Friendly tutor specializing in Python | [TOPIC] Construct memory-efficient Python iterables on the fly by writing inline generator expressions to process large datasets without loading them entirely into system RAM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#71 | Stage 1 📖 Practice | Python | 📊 Level: Advanced | 🌐 Coding5s.com
**Concept:** Generator Expressions (Memory-efficient iterable generation)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9"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memory-efficient Python iterables on the fly by writing inline generator expressions to process large datasets without loading them entirely into system RAM. Topic details: Generator Expressions (Memory-efficient iterable generation)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#71 | Practice | Python | 📊 Level: Advanced
**Topic:** Construct memory-efficient Python iterables on the fly by writing inline generator expressions to process large datasets without loading them entirely into system RAM
---
 | [FOOTER RULE - STRICT] End your response with: '--- ⚡ *Coding5s Mentor System — Eliminating Epistemic Debt*' | </v>
      </c>
      <c r="M79" s="53">
        <v>0</v>
      </c>
      <c r="N79" s="104" t="str">
        <f t="shared" si="20"/>
        <v>[ROLE] Careless Python Developer | [TASK] Generate debugging challenges in Python | | [TOPIC] Construct memory-efficient Python iterables on the fly by writing inline generator expressions to process large datasets without loading them entirely into system RAM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#71 | Stage 2 🐛 Debug | Python | 📊 Level: Advanced | 🌐 Coding5s.com
Concept: Generator Expressions (Memory-efficient iterable generation)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9"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memory-efficient Python iterables on the fly by writing inline generator expressions to process large datasets without loading them entirely into system RAM. Topic details: Generator Expressions (Memory-efficient iterable generation)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#71 | Debug | Python | 📊 Level: Advanced
**Topic:** Construct memory-efficient Python iterables on the fly by writing inline generator expressions to process large datasets without loading them entirely into system RAM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9" s="53">
        <v>0</v>
      </c>
      <c r="Q79" s="104" t="str">
        <f t="shared" si="22"/>
        <v>[ROLE] Tech Lead | [TASK] Assign incomplete Python script challenges | [TOPIC] Construct memory-efficient Python iterables on the fly by writing inline generator expressions to process large datasets without loading them entirely into system RAM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#71 | Stage 3 🧩 Complete | Python | 📊 Level: Advanced | 🌐 Coding5s.com
**Concept:** Generator Expressions (Memory-efficient iterable generation)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memory-efficient Python iterables on the fly by writing inline generator expressions to process large datasets without loading them entirely into system RAM.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9"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memory-efficient Python iterables on the fly by writing inline generator expressions to process large datasets without loading them entirely into system RAM. Topic details: Generator Expressions (Memory-efficient iterable generation)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#71 | Complete | Python | 📊 Level: Advanced
**Topic:** Construct memory-efficient Python iterables on the fly by writing inline generator expressions to process large datasets without loading them entirely into system RAM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9" s="53">
        <v>0</v>
      </c>
      <c r="T79" s="104" t="str">
        <f t="shared" si="24"/>
        <v>[ROLE] Tech Lead | [TASK] Provide intentionally messy but functional code for learning debugging and improvement | [TOPIC] Construct memory-efficient Python iterables on the fly by writing inline generator expressions to process large datasets without loading them entirely into system RAM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#71 | Stage 4 🧹 Refactor | Python | 📊 Level: Advanced | 🌐 Coding5s.com
**Concept:** Generator Expressions (Memory-efficient iterable generation)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9"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memory-efficient Python iterables on the fly by writing inline generator expressions to process large datasets without loading them entirely into system RAM. Topic details: Generator Expressions (Memory-efficient iterable generation)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#71 | Refactor | Python | 📊 Level: Advanced
**Topic:** Construct memory-efficient Python iterables on the fly by writing inline generator expressions to process large datasets without loading them entirely into system RAM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9" s="53">
        <v>0</v>
      </c>
      <c r="W79" s="88" t="str">
        <f t="shared" si="26"/>
        <v>[ROLE] Tech Product Manager assigning a Python Jira Ticket | [TASK] Provide a guided implementation exercise with full solution for learning purposes | [TOPIC] Construct memory-efficient Python iterables on the fly by writing inline generator expressions to process large datasets without loading them entirely into system RAM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#71 | Stage 5 | Python | 📊 Level: Advanced | 🌐 Coding5s.com
**Concept:** Generator Expressions (Memory-efficient iterable generation)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9"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memory-efficient Python iterables on the fly by writing inline generator expressions to process large datasets without loading them entirely into system RAM. Goal: Generator Expressions (Memory-efficient iterable generation)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#71 | Extend | Python | 📊 Level: Advanced
**Topic:** Construct memory-efficient Python iterables on the fly by writing inline generator expressions to process large datasets without loading them entirely into system RAM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9" s="53">
        <v>0</v>
      </c>
      <c r="Z79" s="56" t="str">
        <f t="shared" si="28"/>
        <v/>
      </c>
      <c r="AA79" s="56" t="str">
        <f t="shared" si="29"/>
        <v/>
      </c>
      <c r="AB79" s="56" t="str">
        <f t="shared" si="30"/>
        <v/>
      </c>
      <c r="AC79" s="56" t="str">
        <f t="shared" si="31"/>
        <v/>
      </c>
      <c r="AD79" s="56" t="str">
        <f t="shared" si="32"/>
        <v/>
      </c>
      <c r="AE79" s="40"/>
      <c r="AF79" s="40"/>
      <c r="AG79" s="40"/>
      <c r="AH79" s="56" t="str">
        <f t="shared" si="33"/>
        <v/>
      </c>
      <c r="AI79" s="54"/>
      <c r="AJ79" s="54"/>
      <c r="AK79" s="54"/>
      <c r="AL79" s="54"/>
      <c r="AM79" s="54"/>
    </row>
    <row r="80" spans="1:39">
      <c r="A80" s="96">
        <v>15</v>
      </c>
      <c r="B80" s="45" t="str" cm="1">
        <f t="array" ref="B80">IF(H80="PROJECT", CHAR(10) &amp; "- " &amp; _xlfn.TEXTJOIN(CHAR(10) &amp; "- ", TRUE, _xlfn._xlws.FILTER($I$9:$I$1000, ($C$9:$C$1000=C80) * ($H$9:$H$1000="Topic"))), "")</f>
        <v/>
      </c>
      <c r="C80" s="45">
        <f t="shared" si="17"/>
        <v>11</v>
      </c>
      <c r="D80" s="57">
        <v>4</v>
      </c>
      <c r="E80" s="58" t="s">
        <v>49</v>
      </c>
      <c r="F80" s="54">
        <v>72</v>
      </c>
      <c r="G80" s="52" t="s">
        <v>277</v>
      </c>
      <c r="H80" s="60" t="s">
        <v>51</v>
      </c>
      <c r="I80" s="61" t="s">
        <v>311</v>
      </c>
      <c r="J80" s="62" t="s">
        <v>312</v>
      </c>
      <c r="K80" s="103" t="str">
        <f t="shared" si="18"/>
        <v xml:space="preserve">[ROLE] Friendly tutor specializing in Python | [TOPIC] Retain functional state across execution contexts in Python without relying on object-oriented classes by engineering nested functions and leveraging closure properties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#72 | Stage 1 📖 Practice | Python | 📊 Level: Advanced | 🌐 Coding5s.com
**Concept:** Advanced Functions: Closures &amp; Nested Functions (Retaining state without objects)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0"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Retain functional state across execution contexts in Python without relying on object-oriented classes by engineering nested functions and leveraging closure properties. Topic details: Advanced Functions: Closures &amp; Nested Functions (Retaining state without objects)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#72 | Practice | Python | 📊 Level: Advanced
**Topic:** Retain functional state across execution contexts in Python without relying on object-oriented classes by engineering nested functions and leveraging closure properties
---
 | [FOOTER RULE - STRICT] End your response with: '--- ⚡ *Coding5s Mentor System — Eliminating Epistemic Debt*' | </v>
      </c>
      <c r="M80" s="52">
        <v>0</v>
      </c>
      <c r="N80" s="104" t="str">
        <f t="shared" si="20"/>
        <v>[ROLE] Careless Python Developer | [TASK] Generate debugging challenges in Python | | [TOPIC] Retain functional state across execution contexts in Python without relying on object-oriented classes by engineering nested functions and leveraging closure properties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#72 | Stage 2 🐛 Debug | Python | 📊 Level: Advanced | 🌐 Coding5s.com
Concept: Advanced Functions: Closures &amp; Nested Functions (Retaining state without objects)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0"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Retain functional state across execution contexts in Python without relying on object-oriented classes by engineering nested functions and leveraging closure properties. Topic details: Advanced Functions: Closures &amp; Nested Functions (Retaining state without objects)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#72 | Debug | Python | 📊 Level: Advanced
**Topic:** Retain functional state across execution contexts in Python without relying on object-oriented classes by engineering nested functions and leveraging closure properties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0" s="52">
        <v>0</v>
      </c>
      <c r="Q80" s="104" t="str">
        <f t="shared" si="22"/>
        <v>[ROLE] Tech Lead | [TASK] Assign incomplete Python script challenges | [TOPIC] Retain functional state across execution contexts in Python without relying on object-oriented classes by engineering nested functions and leveraging closure properties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#72 | Stage 3 🧩 Complete | Python | 📊 Level: Advanced | 🌐 Coding5s.com
**Concept:** Advanced Functions: Closures &amp; Nested Functions (Retaining state without objects)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Retain functional state across execution contexts in Python without relying on object-oriented classes by engineering nested functions and leveraging closure properties.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0"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Retain functional state across execution contexts in Python without relying on object-oriented classes by engineering nested functions and leveraging closure properties. Topic details: Advanced Functions: Closures &amp; Nested Functions (Retaining state without objects)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#72 | Complete | Python | 📊 Level: Advanced
**Topic:** Retain functional state across execution contexts in Python without relying on object-oriented classes by engineering nested functions and leveraging closure properties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0" s="52">
        <v>0</v>
      </c>
      <c r="T80" s="104" t="str">
        <f t="shared" si="24"/>
        <v>[ROLE] Tech Lead | [TASK] Provide intentionally messy but functional code for learning debugging and improvement | [TOPIC] Retain functional state across execution contexts in Python without relying on object-oriented classes by engineering nested functions and leveraging closure properties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#72 | Stage 4 🧹 Refactor | Python | 📊 Level: Advanced | 🌐 Coding5s.com
**Concept:** Advanced Functions: Closures &amp; Nested Functions (Retaining state without objects)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0"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Retain functional state across execution contexts in Python without relying on object-oriented classes by engineering nested functions and leveraging closure properties. Topic details: Advanced Functions: Closures &amp; Nested Functions (Retaining state without objects)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#72 | Refactor | Python | 📊 Level: Advanced
**Topic:** Retain functional state across execution contexts in Python without relying on object-oriented classes by engineering nested functions and leveraging closure properties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0" s="52">
        <v>0</v>
      </c>
      <c r="W80" s="88" t="str">
        <f t="shared" si="26"/>
        <v>[ROLE] Tech Product Manager assigning a Python Jira Ticket | [TASK] Provide a guided implementation exercise with full solution for learning purposes | [TOPIC] Retain functional state across execution contexts in Python without relying on object-oriented classes by engineering nested functions and leveraging closure properties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#72 | Stage 5 | Python | 📊 Level: Advanced | 🌐 Coding5s.com
**Concept:** Advanced Functions: Closures &amp; Nested Functions (Retaining state without objects)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0"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Retain functional state across execution contexts in Python without relying on object-oriented classes by engineering nested functions and leveraging closure properties. Goal: Advanced Functions: Closures &amp; Nested Functions (Retaining state without objects)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#72 | Extend | Python | 📊 Level: Advanced
**Topic:** Retain functional state across execution contexts in Python without relying on object-oriented classes by engineering nested functions and leveraging closure properties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0" s="52">
        <v>0</v>
      </c>
      <c r="Z80" s="56" t="str">
        <f t="shared" si="28"/>
        <v/>
      </c>
      <c r="AA80" s="56" t="str">
        <f t="shared" si="29"/>
        <v/>
      </c>
      <c r="AB80" s="56" t="str">
        <f t="shared" si="30"/>
        <v/>
      </c>
      <c r="AC80" s="56" t="str">
        <f t="shared" si="31"/>
        <v/>
      </c>
      <c r="AD80" s="56" t="str">
        <f t="shared" si="32"/>
        <v/>
      </c>
      <c r="AE80" s="40"/>
      <c r="AF80" s="40"/>
      <c r="AG80" s="40"/>
      <c r="AH80" s="56" t="str">
        <f t="shared" si="33"/>
        <v/>
      </c>
      <c r="AI80" s="54"/>
      <c r="AJ80" s="54"/>
      <c r="AK80" s="54"/>
      <c r="AL80" s="54"/>
      <c r="AM80" s="54"/>
    </row>
    <row r="81" spans="1:39">
      <c r="A81" s="96">
        <v>15</v>
      </c>
      <c r="B81" s="45" t="str" cm="1">
        <f t="array" ref="B81">IF(H81="PROJECT", CHAR(10) &amp; "- " &amp; _xlfn.TEXTJOIN(CHAR(10) &amp; "- ", TRUE, _xlfn._xlws.FILTER($I$9:$I$1000, ($C$9:$C$1000=C81) * ($H$9:$H$1000="Topic"))), "")</f>
        <v/>
      </c>
      <c r="C81" s="45">
        <f t="shared" si="17"/>
        <v>11</v>
      </c>
      <c r="D81" s="46">
        <v>4</v>
      </c>
      <c r="E81" s="58" t="s">
        <v>49</v>
      </c>
      <c r="F81" s="67">
        <v>73</v>
      </c>
      <c r="G81" s="53" t="s">
        <v>277</v>
      </c>
      <c r="H81" s="53" t="s">
        <v>51</v>
      </c>
      <c r="I81" s="50" t="s">
        <v>313</v>
      </c>
      <c r="J81" s="51" t="s">
        <v>314</v>
      </c>
      <c r="K81" s="103" t="str">
        <f t="shared" si="18"/>
        <v xml:space="preserve">[ROLE] Friendly tutor specializing in Python | [TOPIC] Automate the creation of boilerplate methods like init and repr in Python classes by utilizing the @dataclass decorator to define streamlined, structured data containers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#73 | Stage 1 📖 Practice | Python | 📊 Level: Advanced | 🌐 Coding5s.com
**Concept:** Structured Data Containers with dataclasses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1"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Automate the creation of boilerplate methods like init and repr in Python classes by utilizing the @dataclass decorator to define streamlined, structured data containers. Topic details: Structured Data Containers with dataclasses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#73 | Practice | Python | 📊 Level: Advanced
**Topic:** Automate the creation of boilerplate methods like init and repr in Python classes by utilizing the @dataclass decorator to define streamlined, structured data containers
---
 | [FOOTER RULE - STRICT] End your response with: '--- ⚡ *Coding5s Mentor System — Eliminating Epistemic Debt*' | </v>
      </c>
      <c r="M81" s="53">
        <v>0</v>
      </c>
      <c r="N81" s="104" t="str">
        <f t="shared" si="20"/>
        <v>[ROLE] Careless Python Developer | [TASK] Generate debugging challenges in Python | | [TOPIC] Automate the creation of boilerplate methods like init and repr in Python classes by utilizing the @dataclass decorator to define streamlined, structured data containers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#73 | Stage 2 🐛 Debug | Python | 📊 Level: Advanced | 🌐 Coding5s.com
Concept: Structured Data Containers with dataclasses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1"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Automate the creation of boilerplate methods like init and repr in Python classes by utilizing the @dataclass decorator to define streamlined, structured data containers. Topic details: Structured Data Containers with dataclasses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#73 | Debug | Python | 📊 Level: Advanced
**Topic:** Automate the creation of boilerplate methods like init and repr in Python classes by utilizing the @dataclass decorator to define streamlined, structured data containers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1" s="53">
        <v>0</v>
      </c>
      <c r="Q81" s="104" t="str">
        <f t="shared" si="22"/>
        <v>[ROLE] Tech Lead | [TASK] Assign incomplete Python script challenges | [TOPIC] Automate the creation of boilerplate methods like init and repr in Python classes by utilizing the @dataclass decorator to define streamlined, structured data containers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#73 | Stage 3 🧩 Complete | Python | 📊 Level: Advanced | 🌐 Coding5s.com
**Concept:** Structured Data Containers with dataclasses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Automate the creation of boilerplate methods like init and repr in Python classes by utilizing the @dataclass decorator to define streamlined, structured data containers.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1"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Automate the creation of boilerplate methods like init and repr in Python classes by utilizing the @dataclass decorator to define streamlined, structured data containers. Topic details: Structured Data Containers with dataclasses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#73 | Complete | Python | 📊 Level: Advanced
**Topic:** Automate the creation of boilerplate methods like init and repr in Python classes by utilizing the @dataclass decorator to define streamlined, structured data containers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1" s="53">
        <v>0</v>
      </c>
      <c r="T81" s="104" t="str">
        <f t="shared" si="24"/>
        <v>[ROLE] Tech Lead | [TASK] Provide intentionally messy but functional code for learning debugging and improvement | [TOPIC] Automate the creation of boilerplate methods like init and repr in Python classes by utilizing the @dataclass decorator to define streamlined, structured data containers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#73 | Stage 4 🧹 Refactor | Python | 📊 Level: Advanced | 🌐 Coding5s.com
**Concept:** Structured Data Containers with dataclasses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1"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Automate the creation of boilerplate methods like init and repr in Python classes by utilizing the @dataclass decorator to define streamlined, structured data containers. Topic details: Structured Data Containers with dataclasses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#73 | Refactor | Python | 📊 Level: Advanced
**Topic:** Automate the creation of boilerplate methods like init and repr in Python classes by utilizing the @dataclass decorator to define streamlined, structured data containers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1" s="53">
        <v>0</v>
      </c>
      <c r="W81" s="88" t="str">
        <f t="shared" si="26"/>
        <v>[ROLE] Tech Product Manager assigning a Python Jira Ticket | [TASK] Provide a guided implementation exercise with full solution for learning purposes | [TOPIC] Automate the creation of boilerplate methods like init and repr in Python classes by utilizing the @dataclass decorator to define streamlined, structured data containers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#73 | Stage 5 | Python | 📊 Level: Advanced | 🌐 Coding5s.com
**Concept:** Structured Data Containers with dataclasses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1"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Automate the creation of boilerplate methods like init and repr in Python classes by utilizing the @dataclass decorator to define streamlined, structured data containers. Goal: Structured Data Containers with dataclasses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#73 | Extend | Python | 📊 Level: Advanced
**Topic:** Automate the creation of boilerplate methods like init and repr in Python classes by utilizing the @dataclass decorator to define streamlined, structured data containers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1" s="53">
        <v>0</v>
      </c>
      <c r="Z81" s="56" t="str">
        <f t="shared" si="28"/>
        <v/>
      </c>
      <c r="AA81" s="56" t="str">
        <f t="shared" si="29"/>
        <v/>
      </c>
      <c r="AB81" s="56" t="str">
        <f t="shared" si="30"/>
        <v/>
      </c>
      <c r="AC81" s="56" t="str">
        <f t="shared" si="31"/>
        <v/>
      </c>
      <c r="AD81" s="56" t="str">
        <f t="shared" si="32"/>
        <v/>
      </c>
      <c r="AE81" s="40"/>
      <c r="AF81" s="40"/>
      <c r="AG81" s="40"/>
      <c r="AH81" s="56" t="str">
        <f t="shared" si="33"/>
        <v/>
      </c>
      <c r="AI81" s="54"/>
      <c r="AJ81" s="54"/>
      <c r="AK81" s="54"/>
      <c r="AL81" s="54"/>
      <c r="AM81" s="54"/>
    </row>
    <row r="82" spans="1:39">
      <c r="A82" s="96">
        <v>18</v>
      </c>
      <c r="B82" s="45" t="str" cm="1">
        <f t="array" ref="B82">IF(H82="PROJECT", CHAR(10) &amp; "- " &amp; _xlfn.TEXTJOIN(CHAR(10) &amp; "- ", TRUE, _xlfn._xlws.FILTER($I$9:$I$1000, ($C$9:$C$1000=C82) * ($H$9:$H$1000="Topic"))), "")</f>
        <v/>
      </c>
      <c r="C82" s="45">
        <f t="shared" si="17"/>
        <v>11</v>
      </c>
      <c r="D82" s="57">
        <v>5</v>
      </c>
      <c r="E82" s="58" t="s">
        <v>49</v>
      </c>
      <c r="F82" s="54">
        <v>74</v>
      </c>
      <c r="G82" s="52" t="s">
        <v>277</v>
      </c>
      <c r="H82" s="52" t="s">
        <v>51</v>
      </c>
      <c r="I82" s="61" t="s">
        <v>315</v>
      </c>
      <c r="J82" s="62" t="s">
        <v>316</v>
      </c>
      <c r="K82" s="103" t="str">
        <f t="shared" si="18"/>
        <v xml:space="preserve">[ROLE] Friendly tutor specializing in Python | [TOPIC] Modify and extend the behavior of existing Python functions dynamically by engineering custom function wrappers and applying them using the @decorator syntax | [LEVEL] Advanced | [COUNT] 5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#74 | Stage 1 📖 Practice | Python | 📊 Level: Advanced | 🌐 Coding5s.com
**Concept:** Decorators: Creating &amp; Applying Function Wrappers (@wrapper syntax)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2"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Modify and extend the behavior of existing Python functions dynamically by engineering custom function wrappers and applying them using the @decorator syntax. Topic details: Decorators: Creating &amp; Applying Function Wrappers (@wrapper syntax)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#74 | Practice | Python | 📊 Level: Advanced
**Topic:** Modify and extend the behavior of existing Python functions dynamically by engineering custom function wrappers and applying them using the @decorator syntax
---
 | [FOOTER RULE - STRICT] End your response with: '--- ⚡ *Coding5s Mentor System — Eliminating Epistemic Debt*' | </v>
      </c>
      <c r="M82" s="52">
        <v>0</v>
      </c>
      <c r="N82" s="104" t="str">
        <f t="shared" si="20"/>
        <v>[ROLE] Careless Python Developer | [TASK] Generate debugging challenges in Python | | [TOPIC] Modify and extend the behavior of existing Python functions dynamically by engineering custom function wrappers and applying them using the @decorator syntax | | [LEVEL] Advanced | | [COUNT] 5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#74 | Stage 2 🐛 Debug | Python | 📊 Level: Advanced | 🌐 Coding5s.com
Concept: Decorators: Creating &amp; Applying Function Wrappers (@wrapper syntax)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2"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Modify and extend the behavior of existing Python functions dynamically by engineering custom function wrappers and applying them using the @decorator syntax. Topic details: Decorators: Creating &amp; Applying Function Wrappers (@wrapper syntax)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#74 | Debug | Python | 📊 Level: Advanced
**Topic:** Modify and extend the behavior of existing Python functions dynamically by engineering custom function wrappers and applying them using the @decorator syntax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2" s="52">
        <v>0</v>
      </c>
      <c r="Q82" s="104" t="str">
        <f t="shared" si="22"/>
        <v>[ROLE] Tech Lead | [TASK] Assign incomplete Python script challenges | [TOPIC] Modify and extend the behavior of existing Python functions dynamically by engineering custom function wrappers and applying them using the @decorator syntax | [LEVEL] Advanced | [COUNT] 5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#74 | Stage 3 🧩 Complete | Python | 📊 Level: Advanced | 🌐 Coding5s.com
**Concept:** Decorators: Creating &amp; Applying Function Wrappers (@wrapper syntax)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Modify and extend the behavior of existing Python functions dynamically by engineering custom function wrappers and applying them using the @decorator syntax.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2"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Modify and extend the behavior of existing Python functions dynamically by engineering custom function wrappers and applying them using the @decorator syntax. Topic details: Decorators: Creating &amp; Applying Function Wrappers (@wrapper syntax)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#74 | Complete | Python | 📊 Level: Advanced
**Topic:** Modify and extend the behavior of existing Python functions dynamically by engineering custom function wrappers and applying them using the @decorator syntax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2" s="52">
        <v>0</v>
      </c>
      <c r="T82" s="104" t="str">
        <f t="shared" si="24"/>
        <v>[ROLE] Tech Lead | [TASK] Provide intentionally messy but functional code for learning debugging and improvement | [TOPIC] Modify and extend the behavior of existing Python functions dynamically by engineering custom function wrappers and applying them using the @decorator syntax | [LEVEL] Advanced | [COUNT] 5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#74 | Stage 4 🧹 Refactor | Python | 📊 Level: Advanced | 🌐 Coding5s.com
**Concept:** Decorators: Creating &amp; Applying Function Wrappers (@wrapper syntax)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2"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Modify and extend the behavior of existing Python functions dynamically by engineering custom function wrappers and applying them using the @decorator syntax. Topic details: Decorators: Creating &amp; Applying Function Wrappers (@wrapper syntax)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#74 | Refactor | Python | 📊 Level: Advanced
**Topic:** Modify and extend the behavior of existing Python functions dynamically by engineering custom function wrappers and applying them using the @decorator syntax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2" s="52">
        <v>0</v>
      </c>
      <c r="W82" s="88" t="str">
        <f t="shared" si="26"/>
        <v>[ROLE] Tech Product Manager assigning a Python Jira Ticket | [TASK] Provide a guided implementation exercise with full solution for learning purposes | [TOPIC] Modify and extend the behavior of existing Python functions dynamically by engineering custom function wrappers and applying them using the @decorator syntax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#74 | Stage 5 | Python | 📊 Level: Advanced | 🌐 Coding5s.com
**Concept:** Decorators: Creating &amp; Applying Function Wrappers (@wrapper syntax)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2"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Modify and extend the behavior of existing Python functions dynamically by engineering custom function wrappers and applying them using the @decorator syntax. Goal: Decorators: Creating &amp; Applying Function Wrappers (@wrapper syntax)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#74 | Extend | Python | 📊 Level: Advanced
**Topic:** Modify and extend the behavior of existing Python functions dynamically by engineering custom function wrappers and applying them using the @decorator syntax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2" s="52">
        <v>0</v>
      </c>
      <c r="Z82" s="56" t="str">
        <f t="shared" si="28"/>
        <v/>
      </c>
      <c r="AA82" s="56" t="str">
        <f t="shared" si="29"/>
        <v/>
      </c>
      <c r="AB82" s="56" t="str">
        <f t="shared" si="30"/>
        <v/>
      </c>
      <c r="AC82" s="56" t="str">
        <f t="shared" si="31"/>
        <v/>
      </c>
      <c r="AD82" s="56" t="str">
        <f t="shared" si="32"/>
        <v/>
      </c>
      <c r="AE82" s="40"/>
      <c r="AF82" s="40"/>
      <c r="AG82" s="40"/>
      <c r="AH82" s="56" t="str">
        <f t="shared" si="33"/>
        <v/>
      </c>
      <c r="AI82" s="54"/>
      <c r="AJ82" s="54"/>
      <c r="AK82" s="54"/>
      <c r="AL82" s="54"/>
      <c r="AM82" s="54"/>
    </row>
    <row r="83" spans="1:39">
      <c r="A83" s="96" t="s">
        <v>90</v>
      </c>
      <c r="B83" s="45" t="str" cm="1">
        <f t="array" ref="B83">IF(H83="PROJECT", CHAR(10) &amp; "- " &amp; _xlfn.TEXTJOIN(CHAR(10) &amp; "- ", TRUE, _xlfn._xlws.FILTER($I$9:$I$1000, ($C$9:$C$1000=C83) * ($H$9:$H$1000="Topic"))), "")</f>
        <v xml:space="preserve">
- Architect custom resource management protocols in Python by utilizing the contextlib module and the @contextmanager decorator to create reusable context managers for the with statement
- Implement lazy evaluation in Python by creating generator functions using the yield keyword to produce sequence elements dynamically and reduce memory consumption
- Construct memory-efficient Python iterables on the fly by writing inline generator expressions to process large datasets without loading them entirely into system RAM
- Retain functional state across execution contexts in Python without relying on object-oriented classes by engineering nested functions and leveraging closure properties
- Automate the creation of boilerplate methods like init and repr in Python classes by utilizing the @dataclass decorator to define streamlined, structured data containers
- Modify and extend the behavior of existing Python functions dynamically by engineering custom function wrappers and applying them using the @decorator syntax</v>
      </c>
      <c r="C83" s="45">
        <f t="shared" si="17"/>
        <v>11</v>
      </c>
      <c r="D83" s="46">
        <v>0</v>
      </c>
      <c r="E83" s="58" t="s">
        <v>49</v>
      </c>
      <c r="F83" s="67">
        <v>75</v>
      </c>
      <c r="G83" s="53" t="s">
        <v>277</v>
      </c>
      <c r="H83" s="53" t="s">
        <v>91</v>
      </c>
      <c r="I83" s="50" t="s">
        <v>317</v>
      </c>
      <c r="J83" s="51" t="s">
        <v>318</v>
      </c>
      <c r="K83" s="103" t="str">
        <f t="shared" si="18"/>
        <v>[TASK] Teach through a practical Python -  project following the micro-learning methodology, acting as a supportive tutor, creating a project about  Build a reusable Python caching and rate-limiting system that takes a target API function as input, processes its execution through custom decorators to manage request frequency and store recent responses, and outputs the data while preventing API exhaustion | [TOPICS USED] 
- Architect custom resource management protocols in Python by utilizing the contextlib module and the @contextmanager decorator to create reusable context managers for the with statement
- Implement lazy evaluation in Python by creating generator functions using the yield keyword to produce sequence elements dynamically and reduce memory consumption
- Construct memory-efficient Python iterables on the fly by writing inline generator expressions to process large datasets without loading them entirely into system RAM
- Retain functional state across execution contexts in Python without relying on object-oriented classes by engineering nested functions and leveraging closure properties
- Automate the creation of boilerplate methods like init and repr in Python classes by utilizing the @dataclass decorator to define streamlined, structured data containers
- Modify and extend the behavior of existing Python functions dynamically by engineering custom function wrappers and applying them using the @decorator syntax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40–100 lines (STRICT) - Multi-step flow  | [FUNCTION RULE] MUST use well-structured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#75 | Stage 1 | Python | 📊 Level: Advanced | 🌐 Coding5s.com
**Project:** API Rate Limiter &amp; Caching Decorator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3"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reusable Python caching and rate-limiting system that takes a target API function as input, processes its execution through custom decorators to manage request frequency and store recent responses, and outputs the data while preventing API exhaustion. Topics applied in this project: 
- Architect custom resource management protocols in Python by utilizing the contextlib module and the @contextmanager decorator to create reusable context managers for the with statement
- Implement lazy evaluation in Python by creating generator functions using the yield keyword to produce sequence elements dynamically and reduce memory consumption
- Construct memory-efficient Python iterables on the fly by writing inline generator expressions to process large datasets without loading them entirely into system RAM
- Retain functional state across execution contexts in Python without relying on object-oriented classes by engineering nested functions and leveraging closure properties
- Automate the creation of boilerplate methods like init and repr in Python classes by utilizing the @dataclass decorator to define streamlined, structured data containers
- Modify and extend the behavior of existing Python functions dynamically by engineering custom function wrappers and applying them using the @decorator syntax. Project objective: API Rate Limiter &amp; Caching Decorator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#75 | Practice | Python | 📊 Level: Advanced
**Project:** Build a reusable Python caching and rate-limiting system that takes a target API function as input, processes its execution through custom decorators to manage request frequency and store recent responses, and outputs the data while preventing API exhaustion
---
 | [FOOTER RULE - STRICT] End your response with: '--- ⚡ *Coding5s Mentor System — Eliminating Epistemic Debt*' | </v>
      </c>
      <c r="M83" s="53">
        <v>0</v>
      </c>
      <c r="N83" s="104" t="str">
        <f t="shared" si="20"/>
        <v>[ROLE] Careless Python Developer | [TASK] Generate debugging project in Python | [PROJECT] Build a reusable Python caching and rate-limiting system that takes a target API function as input, processes its execution through custom decorators to manage request frequency and store recent responses, and outputs the data while preventing API exhaustion | [TOPICS USED] 
- Architect custom resource management protocols in Python by utilizing the contextlib module and the @contextmanager decorator to create reusable context managers for the with statement
- Implement lazy evaluation in Python by creating generator functions using the yield keyword to produce sequence elements dynamically and reduce memory consumption
- Construct memory-efficient Python iterables on the fly by writing inline generator expressions to process large datasets without loading them entirely into system RAM
- Retain functional state across execution contexts in Python without relying on object-oriented classes by engineering nested functions and leveraging closure properties
- Automate the creation of boilerplate methods like init and repr in Python classes by utilizing the @dataclass decorator to define streamlined, structured data containers
- Modify and extend the behavior of existing Python functions dynamically by engineering custom function wrappers and applying them using the @decorator syntax | [LEVEL] Advanced | [OUTPUT] Only header, dataset summary or statement (if any), email intro, objective, expected output, broken code, and footer | [HEADER RULE - STRICT] You MUST start your entire response EXACTLY with this markdown block (do not print anything before it):
### 🚀 Project #75 | Stage 2 | Python | 📊 Level: Advanced | 🌐 Coding5s.com
Project: API Rate Limiter &amp; Caching Decorator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3"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reusable Python caching and rate-limiting system that takes a target API function as input, processes its execution through custom decorators to manage request frequency and store recent responses, and outputs the data while preventing API exhaustion. Topics involved: 
- Architect custom resource management protocols in Python by utilizing the contextlib module and the @contextmanager decorator to create reusable context managers for the with statement
- Implement lazy evaluation in Python by creating generator functions using the yield keyword to produce sequence elements dynamically and reduce memory consumption
- Construct memory-efficient Python iterables on the fly by writing inline generator expressions to process large datasets without loading them entirely into system RAM
- Retain functional state across execution contexts in Python without relying on object-oriented classes by engineering nested functions and leveraging closure properties
- Automate the creation of boilerplate methods like init and repr in Python classes by utilizing the @dataclass decorator to define streamlined, structured data containers
- Modify and extend the behavior of existing Python functions dynamically by engineering custom function wrappers and applying them using the @decorator syntax. Project objective: API Rate Limiter &amp; Caching Decorator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#75 | Debug | Python | 📊 Level: Advanced
**Project:** Build a reusable Python caching and rate-limiting system that takes a target API function as input, processes its execution through custom decorators to manage request frequency and store recent responses, and outputs the data while preventing API exhaustion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3" s="53">
        <v>0</v>
      </c>
      <c r="Q83" s="104" t="str">
        <f t="shared" si="22"/>
        <v>[ROLE] Tech Lead | [TASK] Assign incomplete project script | [PROJECT] Build a reusable Python caching and rate-limiting system that takes a target API function as input, processes its execution through custom decorators to manage request frequency and store recent responses, and outputs the data while preventing API exhaustion | [TOPICS USED] 
- Architect custom resource management protocols in Python by utilizing the contextlib module and the @contextmanager decorator to create reusable context managers for the with statement
- Implement lazy evaluation in Python by creating generator functions using the yield keyword to produce sequence elements dynamically and reduce memory consumption
- Construct memory-efficient Python iterables on the fly by writing inline generator expressions to process large datasets without loading them entirely into system RAM
- Retain functional state across execution contexts in Python without relying on object-oriented classes by engineering nested functions and leveraging closure properties
- Automate the creation of boilerplate methods like init and repr in Python classes by utilizing the @dataclass decorator to define streamlined, structured data containers
- Modify and extend the behavior of existing Python functions dynamically by engineering custom function wrappers and applying them using the @decorator syntax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#75 | Stage 3 | Python | 📊 Level: Advanced | 🌐 Coding5s.com
**Project:** API Rate Limiter &amp; Caching Decorator
---
 | [CODE CONSTRAINTS] MUST be between 40–100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3"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reusable Python caching and rate-limiting system that takes a target API function as input, processes its execution through custom decorators to manage request frequency and store recent responses, and outputs the data while preventing API exhaustion. Topics involved: 
- Architect custom resource management protocols in Python by utilizing the contextlib module and the @contextmanager decorator to create reusable context managers for the with statement
- Implement lazy evaluation in Python by creating generator functions using the yield keyword to produce sequence elements dynamically and reduce memory consumption
- Construct memory-efficient Python iterables on the fly by writing inline generator expressions to process large datasets without loading them entirely into system RAM
- Retain functional state across execution contexts in Python without relying on object-oriented classes by engineering nested functions and leveraging closure properties
- Automate the creation of boilerplate methods like init and repr in Python classes by utilizing the @dataclass decorator to define streamlined, structured data containers
- Modify and extend the behavior of existing Python functions dynamically by engineering custom function wrappers and applying them using the @decorator syntax. Project objective: API Rate Limiter &amp; Caching Decorator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#75 | Complete | Python | 📊 Level: Advanced
**Project:** Build a reusable Python caching and rate-limiting system that takes a target API function as input, processes its execution through custom decorators to manage request frequency and store recent responses, and outputs the data while preventing API exhaustion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3" s="53">
        <v>0</v>
      </c>
      <c r="T83" s="104" t="str">
        <f t="shared" si="24"/>
        <v>[ROLE] Tech Lead | [TASK] Provide a messy but functional project for refactoring | [PROJECT] Build a reusable Python caching and rate-limiting system that takes a target API function as input, processes its execution through custom decorators to manage request frequency and store recent responses, and outputs the data while preventing API exhaustion | [TOPICS USED] 
- Architect custom resource management protocols in Python by utilizing the contextlib module and the @contextmanager decorator to create reusable context managers for the with statement
- Implement lazy evaluation in Python by creating generator functions using the yield keyword to produce sequence elements dynamically and reduce memory consumption
- Construct memory-efficient Python iterables on the fly by writing inline generator expressions to process large datasets without loading them entirely into system RAM
- Retain functional state across execution contexts in Python without relying on object-oriented classes by engineering nested functions and leveraging closure properties
- Automate the creation of boilerplate methods like init and repr in Python classes by utilizing the @dataclass decorator to define streamlined, structured data containers
- Modify and extend the behavior of existing Python functions dynamically by engineering custom function wrappers and applying them using the @decorator syntax | [LEVEL] Advanced | [PERSONA RULE] Act as a Tech Lead. A junior wrote this working but messy code. Tone: professional but exhausted | [HEADER RULE - STRICT] You MUST start your entire response EXACTLY with this markdown block (do not print anything before it):
### 🚀 Project #75 | Stage 4 | Python | 📊 Level: Advanced | 🌐 Coding5s.com
**Project:** API Rate Limiter &amp; Caching Decorator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Use 2–4 functions but code can still be messy.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3"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reusable Python caching and rate-limiting system that takes a target API function as input, processes its execution through custom decorators to manage request frequency and store recent responses, and outputs the data while preventing API exhaustion. Topics involved: 
- Architect custom resource management protocols in Python by utilizing the contextlib module and the @contextmanager decorator to create reusable context managers for the with statement
- Implement lazy evaluation in Python by creating generator functions using the yield keyword to produce sequence elements dynamically and reduce memory consumption
- Construct memory-efficient Python iterables on the fly by writing inline generator expressions to process large datasets without loading them entirely into system RAM
- Retain functional state across execution contexts in Python without relying on object-oriented classes by engineering nested functions and leveraging closure properties
- Automate the creation of boilerplate methods like init and repr in Python classes by utilizing the @dataclass decorator to define streamlined, structured data containers
- Modify and extend the behavior of existing Python functions dynamically by engineering custom function wrappers and applying them using the @decorator syntax. Project objective: API Rate Limiter &amp; Caching Decorator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#75 | Refactor | Python | 📊 Level: Advanced
**Project:** Build a reusable Python caching and rate-limiting system that takes a target API function as input, processes its execution through custom decorators to manage request frequency and store recent responses, and outputs the data while preventing API exhaustion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3" s="53">
        <v>0</v>
      </c>
      <c r="W83" s="88" t="str">
        <f t="shared" si="26"/>
        <v>[ROLE] Tech Product Manager assigning a Python Jira Ticket | [TASK] Provide a guided project implementation with full solution | [PROJECT] Build a reusable Python caching and rate-limiting system that takes a target API function as input, processes its execution through custom decorators to manage request frequency and store recent responses, and outputs the data while preventing API exhaustion | [TOPICS USED] 
- Architect custom resource management protocols in Python by utilizing the contextlib module and the @contextmanager decorator to create reusable context managers for the with statement
- Implement lazy evaluation in Python by creating generator functions using the yield keyword to produce sequence elements dynamically and reduce memory consumption
- Construct memory-efficient Python iterables on the fly by writing inline generator expressions to process large datasets without loading them entirely into system RAM
- Retain functional state across execution contexts in Python without relying on object-oriented classes by engineering nested functions and leveraging closure properties
- Automate the creation of boilerplate methods like init and repr in Python classes by utilizing the @dataclass decorator to define streamlined, structured data containers
- Modify and extend the behavior of existing Python functions dynamically by engineering custom function wrappers and applying them using the @decorator syntax | [LEVEL] Advanced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#75 | Stage 5 | Python | 📊 Level: Advanced | 🌐 Coding5s.com
**Project:** API Rate Limiter &amp; Caching Decorator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3"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reusable Python caching and rate-limiting system that takes a target API function as input, processes its execution through custom decorators to manage request frequency and store recent responses, and outputs the data while preventing API exhaustion. Topics integrated: 
- Architect custom resource management protocols in Python by utilizing the contextlib module and the @contextmanager decorator to create reusable context managers for the with statement
- Implement lazy evaluation in Python by creating generator functions using the yield keyword to produce sequence elements dynamically and reduce memory consumption
- Construct memory-efficient Python iterables on the fly by writing inline generator expressions to process large datasets without loading them entirely into system RAM
- Retain functional state across execution contexts in Python without relying on object-oriented classes by engineering nested functions and leveraging closure properties
- Automate the creation of boilerplate methods like init and repr in Python classes by utilizing the @dataclass decorator to define streamlined, structured data containers
- Modify and extend the behavior of existing Python functions dynamically by engineering custom function wrappers and applying them using the @decorator syntax. Business Goal: API Rate Limiter &amp; Caching Decorator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#75 | Extend | Python | 📊 Level: Advanced
**Project:** Build a reusable Python caching and rate-limiting system that takes a target API function as input, processes its execution through custom decorators to manage request frequency and store recent responses, and outputs the data while preventing API exhaustion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3" s="53">
        <v>0</v>
      </c>
      <c r="Z83" s="56" t="str">
        <f t="shared" si="28"/>
        <v>[TASK] Teach through a practical Python -  project following the micro-learning methodology, acting as a supportive tutor, creating a project about  Build a reusable Python caching and rate-limiting system that takes a target API function as input, processes its execution through custom decorators to manage request frequency and store recent responses, and outputs the data while preventing API exhaustion | [TOPICS USED] 
- Architect custom resource management protocols in Python by utilizing the contextlib module and the @contextmanager decorator to create reusable context managers for the with statement
- Implement lazy evaluation in Python by creating generator functions using the yield keyword to produce sequence elements dynamically and reduce memory consumption
- Construct memory-efficient Python iterables on the fly by writing inline generator expressions to process large datasets without loading them entirely into system RAM
- Retain functional state across execution contexts in Python without relying on object-oriented classes by engineering nested functions and leveraging closure properties
- Automate the creation of boilerplate methods like init and repr in Python classes by utilizing the @dataclass decorator to define streamlined, structured data containers
- Modify and extend the behavior of existing Python functions dynamically by engineering custom function wrappers and applying them using the @decorator syntax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40–100 lines (STRICT) - Multi-step flow  | [FUNCTION RULE] MUST use well-structured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#75 | Stage 1 | Python | 📊 Level: Advanced | 🌐 Coding5s.com
**Project:** API Rate Limiter &amp; Caching Decorator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3" s="56" t="str">
        <f t="shared" si="29"/>
        <v>[ROLE] Careless Python Developer | [TASK] Generate debugging project in Python | [PROJECT] Build a reusable Python caching and rate-limiting system that takes a target API function as input, processes its execution through custom decorators to manage request frequency and store recent responses, and outputs the data while preventing API exhaustion | [TOPICS USED] 
- Architect custom resource management protocols in Python by utilizing the contextlib module and the @contextmanager decorator to create reusable context managers for the with statement
- Implement lazy evaluation in Python by creating generator functions using the yield keyword to produce sequence elements dynamically and reduce memory consumption
- Construct memory-efficient Python iterables on the fly by writing inline generator expressions to process large datasets without loading them entirely into system RAM
- Retain functional state across execution contexts in Python without relying on object-oriented classes by engineering nested functions and leveraging closure properties
- Automate the creation of boilerplate methods like init and repr in Python classes by utilizing the @dataclass decorator to define streamlined, structured data containers
- Modify and extend the behavior of existing Python functions dynamically by engineering custom function wrappers and applying them using the @decorator syntax | [LEVEL] Advanced | [OUTPUT] Only header, dataset summary or statement (if any), email intro, objective, expected output, broken code, and footer | [HEADER RULE - STRICT] You MUST start your entire response EXACTLY with this markdown block (do not print anything before it):
### 🚀 Project #75 | Stage 2 | Python | 📊 Level: Advanced | 🌐 Coding5s.com
Project: API Rate Limiter &amp; Caching Decorator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3" s="56" t="str">
        <f t="shared" si="30"/>
        <v>[ROLE] Tech Lead | [TASK] Assign incomplete project script | [PROJECT] Build a reusable Python caching and rate-limiting system that takes a target API function as input, processes its execution through custom decorators to manage request frequency and store recent responses, and outputs the data while preventing API exhaustion | [TOPICS USED] 
- Architect custom resource management protocols in Python by utilizing the contextlib module and the @contextmanager decorator to create reusable context managers for the with statement
- Implement lazy evaluation in Python by creating generator functions using the yield keyword to produce sequence elements dynamically and reduce memory consumption
- Construct memory-efficient Python iterables on the fly by writing inline generator expressions to process large datasets without loading them entirely into system RAM
- Retain functional state across execution contexts in Python without relying on object-oriented classes by engineering nested functions and leveraging closure properties
- Automate the creation of boilerplate methods like init and repr in Python classes by utilizing the @dataclass decorator to define streamlined, structured data containers
- Modify and extend the behavior of existing Python functions dynamically by engineering custom function wrappers and applying them using the @decorator syntax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#75 | Stage 3 | Python | 📊 Level: Advanced | 🌐 Coding5s.com
**Project:** API Rate Limiter &amp; Caching Decorator
---
 | [CODE CONSTRAINTS] MUST be between 40–100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3" s="56" t="str">
        <f t="shared" si="31"/>
        <v>[ROLE] Tech Lead | [TASK] Provide a messy but functional project for refactoring | [PROJECT] Build a reusable Python caching and rate-limiting system that takes a target API function as input, processes its execution through custom decorators to manage request frequency and store recent responses, and outputs the data while preventing API exhaustion | [TOPICS USED] 
- Architect custom resource management protocols in Python by utilizing the contextlib module and the @contextmanager decorator to create reusable context managers for the with statement
- Implement lazy evaluation in Python by creating generator functions using the yield keyword to produce sequence elements dynamically and reduce memory consumption
- Construct memory-efficient Python iterables on the fly by writing inline generator expressions to process large datasets without loading them entirely into system RAM
- Retain functional state across execution contexts in Python without relying on object-oriented classes by engineering nested functions and leveraging closure properties
- Automate the creation of boilerplate methods like init and repr in Python classes by utilizing the @dataclass decorator to define streamlined, structured data containers
- Modify and extend the behavior of existing Python functions dynamically by engineering custom function wrappers and applying them using the @decorator syntax | [LEVEL] Advanced | [PERSONA RULE] Act as a Tech Lead. A junior wrote this working but messy code. Tone: professional but exhausted | [HEADER RULE - STRICT] You MUST start your entire response EXACTLY with this markdown block (do not print anything before it):
### 🚀 Project #75 | Stage 4 | Python | 📊 Level: Advanced | 🌐 Coding5s.com
**Project:** API Rate Limiter &amp; Caching Decorator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Use 2–4 functions but code can still be messy.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3" s="56" t="str">
        <f t="shared" si="32"/>
        <v>[ROLE] Tech Product Manager assigning a Python Jira Ticket | [TASK] Provide a guided project implementation with full solution | [PROJECT] Build a reusable Python caching and rate-limiting system that takes a target API function as input, processes its execution through custom decorators to manage request frequency and store recent responses, and outputs the data while preventing API exhaustion | [TOPICS USED] 
- Architect custom resource management protocols in Python by utilizing the contextlib module and the @contextmanager decorator to create reusable context managers for the with statement
- Implement lazy evaluation in Python by creating generator functions using the yield keyword to produce sequence elements dynamically and reduce memory consumption
- Construct memory-efficient Python iterables on the fly by writing inline generator expressions to process large datasets without loading them entirely into system RAM
- Retain functional state across execution contexts in Python without relying on object-oriented classes by engineering nested functions and leveraging closure properties
- Automate the creation of boilerplate methods like init and repr in Python classes by utilizing the @dataclass decorator to define streamlined, structured data containers
- Modify and extend the behavior of existing Python functions dynamically by engineering custom function wrappers and applying them using the @decorator syntax | [LEVEL] Advanced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#75 | Stage 5 | Python | 📊 Level: Advanced | 🌐 Coding5s.com
**Project:** API Rate Limiter &amp; Caching Decorator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3" s="40"/>
      <c r="AF83" s="40"/>
      <c r="AG83" s="40"/>
      <c r="AH83" s="56" t="str">
        <f t="shared" si="33"/>
        <v/>
      </c>
      <c r="AI83" s="54"/>
      <c r="AJ83" s="54"/>
      <c r="AK83" s="54"/>
      <c r="AL83" s="54"/>
      <c r="AM83" s="54"/>
    </row>
    <row r="84" spans="1:39">
      <c r="A84" s="96">
        <v>12</v>
      </c>
      <c r="B84" s="45" t="str" cm="1">
        <f t="array" ref="B84">IF(H84="PROJECT", CHAR(10) &amp; "- " &amp; _xlfn.TEXTJOIN(CHAR(10) &amp; "- ", TRUE, _xlfn._xlws.FILTER($I$9:$I$1000, ($C$9:$C$1000=C84) * ($H$9:$H$1000="Topic"))), "")</f>
        <v/>
      </c>
      <c r="C84" s="45">
        <f t="shared" si="17"/>
        <v>12</v>
      </c>
      <c r="D84" s="57">
        <v>4</v>
      </c>
      <c r="E84" s="58" t="s">
        <v>49</v>
      </c>
      <c r="F84" s="54">
        <v>76</v>
      </c>
      <c r="G84" s="52" t="s">
        <v>277</v>
      </c>
      <c r="H84" s="52" t="s">
        <v>51</v>
      </c>
      <c r="I84" s="61" t="s">
        <v>319</v>
      </c>
      <c r="J84" s="62" t="s">
        <v>320</v>
      </c>
      <c r="K84" s="103" t="str">
        <f t="shared" si="18"/>
        <v xml:space="preserve">[ROLE] Friendly tutor specializing in Python | [TOPIC] Manipulate local operating system directories and files directly in Python by executing commands like os.listdir(), os.mkdir(), and os.remove() to automate file system management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#76 | Stage 1 📖 Practice | Python | 📊 Level: Advanced | 🌐 Coding5s.com
**Concept:** File System Navigation &amp; Manipulation (os.listdir(), os.mkdir(), os.remove())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4"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local operating system directories and files directly in Python by executing commands like os.listdir(), os.mkdir(), and os.remove() to automate file system management. Topic details: File System Navigation &amp; Manipulation (os.listdir(), os.mkdir(), os.remove())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#76 | Practice | Python | 📊 Level: Advanced
**Topic:** Manipulate local operating system directories and files directly in Python by executing commands like os.listdir(), os.mkdir(), and os.remove() to automate file system management
---
 | [FOOTER RULE - STRICT] End your response with: '--- ⚡ *Coding5s Mentor System — Eliminating Epistemic Debt*' | </v>
      </c>
      <c r="M84" s="52">
        <v>0</v>
      </c>
      <c r="N84" s="104" t="str">
        <f t="shared" si="20"/>
        <v>[ROLE] Careless Python Developer | [TASK] Generate debugging challenges in Python | | [TOPIC] Manipulate local operating system directories and files directly in Python by executing commands like os.listdir(), os.mkdir(), and os.remove() to automate file system management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#76 | Stage 2 🐛 Debug | Python | 📊 Level: Advanced | 🌐 Coding5s.com
Concept: File System Navigation &amp; Manipulation (os.listdir(), os.mkdir(), os.remove())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4"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local operating system directories and files directly in Python by executing commands like os.listdir(), os.mkdir(), and os.remove() to automate file system management. Topic details: File System Navigation &amp; Manipulation (os.listdir(), os.mkdir(), os.remove())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#76 | Debug | Python | 📊 Level: Advanced
**Topic:** Manipulate local operating system directories and files directly in Python by executing commands like os.listdir(), os.mkdir(), and os.remove() to automate file system management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4" s="52">
        <v>0</v>
      </c>
      <c r="Q84" s="104" t="str">
        <f t="shared" si="22"/>
        <v>[ROLE] Tech Lead | [TASK] Assign incomplete Python script challenges | [TOPIC] Manipulate local operating system directories and files directly in Python by executing commands like os.listdir(), os.mkdir(), and os.remove() to automate file system management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#76 | Stage 3 🧩 Complete | Python | 📊 Level: Advanced | 🌐 Coding5s.com
**Concept:** File System Navigation &amp; Manipulation (os.listdir(), os.mkdir(), os.remove())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local operating system directories and files directly in Python by executing commands like os.listdir(), os.mkdir(), and os.remove() to automate file system management.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4"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local operating system directories and files directly in Python by executing commands like os.listdir(), os.mkdir(), and os.remove() to automate file system management. Topic details: File System Navigation &amp; Manipulation (os.listdir(), os.mkdir(), os.remove())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#76 | Complete | Python | 📊 Level: Advanced
**Topic:** Manipulate local operating system directories and files directly in Python by executing commands like os.listdir(), os.mkdir(), and os.remove() to automate file system management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4" s="52">
        <v>0</v>
      </c>
      <c r="T84" s="104" t="str">
        <f t="shared" si="24"/>
        <v>[ROLE] Tech Lead | [TASK] Provide intentionally messy but functional code for learning debugging and improvement | [TOPIC] Manipulate local operating system directories and files directly in Python by executing commands like os.listdir(), os.mkdir(), and os.remove() to automate file system management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#76 | Stage 4 🧹 Refactor | Python | 📊 Level: Advanced | 🌐 Coding5s.com
**Concept:** File System Navigation &amp; Manipulation (os.listdir(), os.mkdir(), os.remove())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4"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Manipulate local operating system directories and files directly in Python by executing commands like os.listdir(), os.mkdir(), and os.remove() to automate file system management. Topic details: File System Navigation &amp; Manipulation (os.listdir(), os.mkdir(), os.remove())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#76 | Refactor | Python | 📊 Level: Advanced
**Topic:** Manipulate local operating system directories and files directly in Python by executing commands like os.listdir(), os.mkdir(), and os.remove() to automate file system management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4" s="52">
        <v>0</v>
      </c>
      <c r="W84" s="88" t="str">
        <f t="shared" si="26"/>
        <v>[ROLE] Tech Product Manager assigning a Python Jira Ticket | [TASK] Provide a guided implementation exercise with full solution for learning purposes | [TOPIC] Manipulate local operating system directories and files directly in Python by executing commands like os.listdir(), os.mkdir(), and os.remove() to automate file system management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#76 | Stage 5 | Python | 📊 Level: Advanced | 🌐 Coding5s.com
**Concept:** File System Navigation &amp; Manipulation (os.listdir(), os.mkdir(), os.remove())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4"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local operating system directories and files directly in Python by executing commands like os.listdir(), os.mkdir(), and os.remove() to automate file system management. Goal: File System Navigation &amp; Manipulation (os.listdir(), os.mkdir(), os.remove())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#76 | Extend | Python | 📊 Level: Advanced
**Topic:** Manipulate local operating system directories and files directly in Python by executing commands like os.listdir(), os.mkdir(), and os.remove() to automate file system management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4" s="52">
        <v>0</v>
      </c>
      <c r="Z84" s="56" t="str">
        <f t="shared" si="28"/>
        <v/>
      </c>
      <c r="AA84" s="56" t="str">
        <f t="shared" si="29"/>
        <v/>
      </c>
      <c r="AB84" s="56" t="str">
        <f t="shared" si="30"/>
        <v/>
      </c>
      <c r="AC84" s="56" t="str">
        <f t="shared" si="31"/>
        <v/>
      </c>
      <c r="AD84" s="56" t="str">
        <f t="shared" si="32"/>
        <v/>
      </c>
      <c r="AE84" s="40"/>
      <c r="AF84" s="40"/>
      <c r="AG84" s="40"/>
      <c r="AH84" s="56" t="str">
        <f t="shared" si="33"/>
        <v/>
      </c>
      <c r="AI84" s="54"/>
      <c r="AJ84" s="54"/>
      <c r="AK84" s="54"/>
      <c r="AL84" s="54"/>
      <c r="AM84" s="54"/>
    </row>
    <row r="85" spans="1:39">
      <c r="A85" s="96">
        <v>12</v>
      </c>
      <c r="B85" s="45" t="str" cm="1">
        <f t="array" ref="B85">IF(H85="PROJECT", CHAR(10) &amp; "- " &amp; _xlfn.TEXTJOIN(CHAR(10) &amp; "- ", TRUE, _xlfn._xlws.FILTER($I$9:$I$1000, ($C$9:$C$1000=C85) * ($H$9:$H$1000="Topic"))), "")</f>
        <v/>
      </c>
      <c r="C85" s="45">
        <f t="shared" si="17"/>
        <v>12</v>
      </c>
      <c r="D85" s="46">
        <v>3</v>
      </c>
      <c r="E85" s="58" t="s">
        <v>49</v>
      </c>
      <c r="F85" s="67">
        <v>77</v>
      </c>
      <c r="G85" s="53" t="s">
        <v>277</v>
      </c>
      <c r="H85" s="53" t="s">
        <v>51</v>
      </c>
      <c r="I85" s="50" t="s">
        <v>321</v>
      </c>
      <c r="J85" s="51" t="s">
        <v>322</v>
      </c>
      <c r="K85" s="103" t="str">
        <f t="shared" si="18"/>
        <v xml:space="preserve">[ROLE] Friendly tutor specializing in Python | [TOPIC] Provision and manage secure, ephemeral storage in Python scripts by utilizing the tempfile module to create temporary files and directories that automatically delete themselves after use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#77 | Stage 1 📖 Practice | Python | 📊 Level: Advanced | 🌐 Coding5s.com
**Concept:** Temporary File Handling with tempfile (secure temporary files &amp; directories)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5"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Provision and manage secure, ephemeral storage in Python scripts by utilizing the tempfile module to create temporary files and directories that automatically delete themselves after use. Topic details: Temporary File Handling with tempfile (secure temporary files &amp; directories)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#77 | Practice | Python | 📊 Level: Advanced
**Topic:** Provision and manage secure, ephemeral storage in Python scripts by utilizing the tempfile module to create temporary files and directories that automatically delete themselves after use
---
 | [FOOTER RULE - STRICT] End your response with: '--- ⚡ *Coding5s Mentor System — Eliminating Epistemic Debt*' | </v>
      </c>
      <c r="M85" s="53">
        <v>0</v>
      </c>
      <c r="N85" s="104" t="str">
        <f t="shared" si="20"/>
        <v>[ROLE] Careless Python Developer | [TASK] Generate debugging challenges in Python | | [TOPIC] Provision and manage secure, ephemeral storage in Python scripts by utilizing the tempfile module to create temporary files and directories that automatically delete themselves after use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#77 | Stage 2 🐛 Debug | Python | 📊 Level: Advanced | 🌐 Coding5s.com
Concept: Temporary File Handling with tempfile (secure temporary files &amp; directories)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5"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Provision and manage secure, ephemeral storage in Python scripts by utilizing the tempfile module to create temporary files and directories that automatically delete themselves after use. Topic details: Temporary File Handling with tempfile (secure temporary files &amp; directories)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#77 | Debug | Python | 📊 Level: Advanced
**Topic:** Provision and manage secure, ephemeral storage in Python scripts by utilizing the tempfile module to create temporary files and directories that automatically delete themselves after use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5" s="53">
        <v>0</v>
      </c>
      <c r="Q85" s="104" t="str">
        <f t="shared" si="22"/>
        <v>[ROLE] Tech Lead | [TASK] Assign incomplete Python script challenges | [TOPIC] Provision and manage secure, ephemeral storage in Python scripts by utilizing the tempfile module to create temporary files and directories that automatically delete themselves after use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#77 | Stage 3 🧩 Complete | Python | 📊 Level: Advanced | 🌐 Coding5s.com
**Concept:** Temporary File Handling with tempfile (secure temporary files &amp; directories)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Provision and manage secure, ephemeral storage in Python scripts by utilizing the tempfile module to create temporary files and directories that automatically delete themselves after use.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5"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Provision and manage secure, ephemeral storage in Python scripts by utilizing the tempfile module to create temporary files and directories that automatically delete themselves after use. Topic details: Temporary File Handling with tempfile (secure temporary files &amp; directories)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#77 | Complete | Python | 📊 Level: Advanced
**Topic:** Provision and manage secure, ephemeral storage in Python scripts by utilizing the tempfile module to create temporary files and directories that automatically delete themselves after use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5" s="53">
        <v>0</v>
      </c>
      <c r="T85" s="104" t="str">
        <f t="shared" si="24"/>
        <v>[ROLE] Tech Lead | [TASK] Provide intentionally messy but functional code for learning debugging and improvement | [TOPIC] Provision and manage secure, ephemeral storage in Python scripts by utilizing the tempfile module to create temporary files and directories that automatically delete themselves after use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#77 | Stage 4 🧹 Refactor | Python | 📊 Level: Advanced | 🌐 Coding5s.com
**Concept:** Temporary File Handling with tempfile (secure temporary files &amp; directories)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5"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Provision and manage secure, ephemeral storage in Python scripts by utilizing the tempfile module to create temporary files and directories that automatically delete themselves after use. Topic details: Temporary File Handling with tempfile (secure temporary files &amp; directories)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#77 | Refactor | Python | 📊 Level: Advanced
**Topic:** Provision and manage secure, ephemeral storage in Python scripts by utilizing the tempfile module to create temporary files and directories that automatically delete themselves after use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5" s="53">
        <v>0</v>
      </c>
      <c r="W85" s="88" t="str">
        <f t="shared" si="26"/>
        <v>[ROLE] Tech Product Manager assigning a Python Jira Ticket | [TASK] Provide a guided implementation exercise with full solution for learning purposes | [TOPIC] Provision and manage secure, ephemeral storage in Python scripts by utilizing the tempfile module to create temporary files and directories that automatically delete themselves after use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#77 | Stage 5 | Python | 📊 Level: Advanced | 🌐 Coding5s.com
**Concept:** Temporary File Handling with tempfile (secure temporary files &amp; directories)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5"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Provision and manage secure, ephemeral storage in Python scripts by utilizing the tempfile module to create temporary files and directories that automatically delete themselves after use. Goal: Temporary File Handling with tempfile (secure temporary files &amp; directories)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#77 | Extend | Python | 📊 Level: Advanced
**Topic:** Provision and manage secure, ephemeral storage in Python scripts by utilizing the tempfile module to create temporary files and directories that automatically delete themselves after use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5" s="53">
        <v>0</v>
      </c>
      <c r="Z85" s="56" t="str">
        <f t="shared" si="28"/>
        <v/>
      </c>
      <c r="AA85" s="56" t="str">
        <f t="shared" si="29"/>
        <v/>
      </c>
      <c r="AB85" s="56" t="str">
        <f t="shared" si="30"/>
        <v/>
      </c>
      <c r="AC85" s="56" t="str">
        <f t="shared" si="31"/>
        <v/>
      </c>
      <c r="AD85" s="56" t="str">
        <f t="shared" si="32"/>
        <v/>
      </c>
      <c r="AE85" s="40"/>
      <c r="AF85" s="40"/>
      <c r="AG85" s="40"/>
      <c r="AH85" s="56" t="str">
        <f t="shared" si="33"/>
        <v/>
      </c>
      <c r="AI85" s="54"/>
      <c r="AJ85" s="54"/>
      <c r="AK85" s="54"/>
      <c r="AL85" s="54"/>
      <c r="AM85" s="54"/>
    </row>
    <row r="86" spans="1:39">
      <c r="A86" s="96">
        <v>12</v>
      </c>
      <c r="B86" s="45" t="str" cm="1">
        <f t="array" ref="B86">IF(H86="PROJECT", CHAR(10) &amp; "- " &amp; _xlfn.TEXTJOIN(CHAR(10) &amp; "- ", TRUE, _xlfn._xlws.FILTER($I$9:$I$1000, ($C$9:$C$1000=C86) * ($H$9:$H$1000="Topic"))), "")</f>
        <v/>
      </c>
      <c r="C86" s="45">
        <f t="shared" si="17"/>
        <v>12</v>
      </c>
      <c r="D86" s="57">
        <v>4</v>
      </c>
      <c r="E86" s="58" t="s">
        <v>49</v>
      </c>
      <c r="F86" s="54">
        <v>78</v>
      </c>
      <c r="G86" s="52" t="s">
        <v>277</v>
      </c>
      <c r="H86" s="52" t="s">
        <v>51</v>
      </c>
      <c r="I86" s="61" t="s">
        <v>323</v>
      </c>
      <c r="J86" s="62" t="s">
        <v>324</v>
      </c>
      <c r="K86" s="103" t="str">
        <f t="shared" si="18"/>
        <v xml:space="preserve">[ROLE] Friendly tutor specializing in Python | [TOPIC] Execute high-level Python file and directory operations such as recursive copying, moving, and deletion by utilizing the shutil module utilities like copy(), move(), and rmtree()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#78 | Stage 1 📖 Practice | Python | 📊 Level: Advanced | 🌐 Coding5s.com
**Concept:** High-Level File Operations (shutil.copy(), shutil.move(), shutil.rmtree())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6"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high-level Python file and directory operations such as recursive copying, moving, and deletion by utilizing the shutil module utilities like copy(), move(), and rmtree(). Topic details: High-Level File Operations (shutil.copy(), shutil.move(), shutil.rmtree())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#78 | Practice | Python | 📊 Level: Advanced
**Topic:** Execute high-level Python file and directory operations such as recursive copying, moving, and deletion by utilizing the shutil module utilities like copy(), move(), and rmtree()
---
 | [FOOTER RULE - STRICT] End your response with: '--- ⚡ *Coding5s Mentor System — Eliminating Epistemic Debt*' | </v>
      </c>
      <c r="M86" s="52">
        <v>0</v>
      </c>
      <c r="N86" s="104" t="str">
        <f t="shared" si="20"/>
        <v>[ROLE] Careless Python Developer | [TASK] Generate debugging challenges in Python | | [TOPIC] Execute high-level Python file and directory operations such as recursive copying, moving, and deletion by utilizing the shutil module utilities like copy(), move(), and rmtree()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#78 | Stage 2 🐛 Debug | Python | 📊 Level: Advanced | 🌐 Coding5s.com
Concept: High-Level File Operations (shutil.copy(), shutil.move(), shutil.rmtree())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6"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high-level Python file and directory operations such as recursive copying, moving, and deletion by utilizing the shutil module utilities like copy(), move(), and rmtree(). Topic details: High-Level File Operations (shutil.copy(), shutil.move(), shutil.rmtree())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#78 | Debug | Python | 📊 Level: Advanced
**Topic:** Execute high-level Python file and directory operations such as recursive copying, moving, and deletion by utilizing the shutil module utilities like copy(), move(), and rmtree()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6" s="52">
        <v>0</v>
      </c>
      <c r="Q86" s="104" t="str">
        <f t="shared" si="22"/>
        <v>[ROLE] Tech Lead | [TASK] Assign incomplete Python script challenges | [TOPIC] Execute high-level Python file and directory operations such as recursive copying, moving, and deletion by utilizing the shutil module utilities like copy(), move(), and rmtree()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#78 | Stage 3 🧩 Complete | Python | 📊 Level: Advanced | 🌐 Coding5s.com
**Concept:** High-Level File Operations (shutil.copy(), shutil.move(), shutil.rmtree())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high-level Python file and directory operations such as recursive copying, moving, and deletion by utilizing the shutil module utilities like copy(), move(), and rmtree().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6"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high-level Python file and directory operations such as recursive copying, moving, and deletion by utilizing the shutil module utilities like copy(), move(), and rmtree(). Topic details: High-Level File Operations (shutil.copy(), shutil.move(), shutil.rmtree())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#78 | Complete | Python | 📊 Level: Advanced
**Topic:** Execute high-level Python file and directory operations such as recursive copying, moving, and deletion by utilizing the shutil module utilities like copy(), move(), and rmtree()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6" s="52">
        <v>0</v>
      </c>
      <c r="T86" s="104" t="str">
        <f t="shared" si="24"/>
        <v>[ROLE] Tech Lead | [TASK] Provide intentionally messy but functional code for learning debugging and improvement | [TOPIC] Execute high-level Python file and directory operations such as recursive copying, moving, and deletion by utilizing the shutil module utilities like copy(), move(), and rmtree()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#78 | Stage 4 🧹 Refactor | Python | 📊 Level: Advanced | 🌐 Coding5s.com
**Concept:** High-Level File Operations (shutil.copy(), shutil.move(), shutil.rmtree())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6"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Execute high-level Python file and directory operations such as recursive copying, moving, and deletion by utilizing the shutil module utilities like copy(), move(), and rmtree(). Topic details: High-Level File Operations (shutil.copy(), shutil.move(), shutil.rmtree())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#78 | Refactor | Python | 📊 Level: Advanced
**Topic:** Execute high-level Python file and directory operations such as recursive copying, moving, and deletion by utilizing the shutil module utilities like copy(), move(), and rmtree()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6" s="52">
        <v>0</v>
      </c>
      <c r="W86" s="88" t="str">
        <f t="shared" si="26"/>
        <v>[ROLE] Tech Product Manager assigning a Python Jira Ticket | [TASK] Provide a guided implementation exercise with full solution for learning purposes | [TOPIC] Execute high-level Python file and directory operations such as recursive copying, moving, and deletion by utilizing the shutil module utilities like copy(), move(), and rmtree()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#78 | Stage 5 | Python | 📊 Level: Advanced | 🌐 Coding5s.com
**Concept:** High-Level File Operations (shutil.copy(), shutil.move(), shutil.rmtree())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6"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high-level Python file and directory operations such as recursive copying, moving, and deletion by utilizing the shutil module utilities like copy(), move(), and rmtree(). Goal: High-Level File Operations (shutil.copy(), shutil.move(), shutil.rmtree())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#78 | Extend | Python | 📊 Level: Advanced
**Topic:** Execute high-level Python file and directory operations such as recursive copying, moving, and deletion by utilizing the shutil module utilities like copy(), move(), and rmtree()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6" s="52">
        <v>0</v>
      </c>
      <c r="Z86" s="56" t="str">
        <f t="shared" si="28"/>
        <v/>
      </c>
      <c r="AA86" s="56" t="str">
        <f t="shared" si="29"/>
        <v/>
      </c>
      <c r="AB86" s="56" t="str">
        <f t="shared" si="30"/>
        <v/>
      </c>
      <c r="AC86" s="56" t="str">
        <f t="shared" si="31"/>
        <v/>
      </c>
      <c r="AD86" s="56" t="str">
        <f t="shared" si="32"/>
        <v/>
      </c>
      <c r="AE86" s="40"/>
      <c r="AF86" s="40"/>
      <c r="AG86" s="40"/>
      <c r="AH86" s="56" t="str">
        <f t="shared" si="33"/>
        <v/>
      </c>
      <c r="AI86" s="54"/>
      <c r="AJ86" s="54"/>
      <c r="AK86" s="54"/>
      <c r="AL86" s="54"/>
      <c r="AM86" s="54"/>
    </row>
    <row r="87" spans="1:39">
      <c r="A87" s="96">
        <v>12</v>
      </c>
      <c r="B87" s="45" t="str" cm="1">
        <f t="array" ref="B87">IF(H87="PROJECT", CHAR(10) &amp; "- " &amp; _xlfn.TEXTJOIN(CHAR(10) &amp; "- ", TRUE, _xlfn._xlws.FILTER($I$9:$I$1000, ($C$9:$C$1000=C87) * ($H$9:$H$1000="Topic"))), "")</f>
        <v/>
      </c>
      <c r="C87" s="45">
        <f t="shared" si="17"/>
        <v>12</v>
      </c>
      <c r="D87" s="46">
        <v>3</v>
      </c>
      <c r="E87" s="58" t="s">
        <v>49</v>
      </c>
      <c r="F87" s="67">
        <v>79</v>
      </c>
      <c r="G87" s="53" t="s">
        <v>277</v>
      </c>
      <c r="H87" s="53" t="s">
        <v>51</v>
      </c>
      <c r="I87" s="50" t="s">
        <v>325</v>
      </c>
      <c r="J87" s="51" t="s">
        <v>326</v>
      </c>
      <c r="K87" s="103" t="str">
        <f t="shared" si="18"/>
        <v xml:space="preserve">[ROLE] Friendly tutor specializing in Python | [TOPIC] Maintain sorted sequence order and perform rapid element lookups in Python lists by utilizing the bisect module to implement highly efficient binary search and insertion algorithms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#79 | Stage 1 📖 Practice | Python | 📊 Level: Advanced | 🌐 Coding5s.com
**Concept:** Binary Search &amp; Sorted Insertions with bisect (maintaining ordered lists efficiently)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7"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Maintain sorted sequence order and perform rapid element lookups in Python lists by utilizing the bisect module to implement highly efficient binary search and insertion algorithms. Topic details: Binary Search &amp; Sorted Insertions with bisect (maintaining ordered lists efficiently)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#79 | Practice | Python | 📊 Level: Advanced
**Topic:** Maintain sorted sequence order and perform rapid element lookups in Python lists by utilizing the bisect module to implement highly efficient binary search and insertion algorithms
---
 | [FOOTER RULE - STRICT] End your response with: '--- ⚡ *Coding5s Mentor System — Eliminating Epistemic Debt*' | </v>
      </c>
      <c r="M87" s="53">
        <v>0</v>
      </c>
      <c r="N87" s="104" t="str">
        <f t="shared" si="20"/>
        <v>[ROLE] Careless Python Developer | [TASK] Generate debugging challenges in Python | | [TOPIC] Maintain sorted sequence order and perform rapid element lookups in Python lists by utilizing the bisect module to implement highly efficient binary search and insertion algorithms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#79 | Stage 2 🐛 Debug | Python | 📊 Level: Advanced | 🌐 Coding5s.com
Concept: Binary Search &amp; Sorted Insertions with bisect (maintaining ordered lists efficiently)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7"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Maintain sorted sequence order and perform rapid element lookups in Python lists by utilizing the bisect module to implement highly efficient binary search and insertion algorithms. Topic details: Binary Search &amp; Sorted Insertions with bisect (maintaining ordered lists efficiently)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#79 | Debug | Python | 📊 Level: Advanced
**Topic:** Maintain sorted sequence order and perform rapid element lookups in Python lists by utilizing the bisect module to implement highly efficient binary search and insertion algorithms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7" s="53">
        <v>0</v>
      </c>
      <c r="Q87" s="104" t="str">
        <f t="shared" si="22"/>
        <v>[ROLE] Tech Lead | [TASK] Assign incomplete Python script challenges | [TOPIC] Maintain sorted sequence order and perform rapid element lookups in Python lists by utilizing the bisect module to implement highly efficient binary search and insertion algorithms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#79 | Stage 3 🧩 Complete | Python | 📊 Level: Advanced | 🌐 Coding5s.com
**Concept:** Binary Search &amp; Sorted Insertions with bisect (maintaining ordered lists efficiently)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Maintain sorted sequence order and perform rapid element lookups in Python lists by utilizing the bisect module to implement highly efficient binary search and insertion algorithms.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7"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Maintain sorted sequence order and perform rapid element lookups in Python lists by utilizing the bisect module to implement highly efficient binary search and insertion algorithms. Topic details: Binary Search &amp; Sorted Insertions with bisect (maintaining ordered lists efficiently)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#79 | Complete | Python | 📊 Level: Advanced
**Topic:** Maintain sorted sequence order and perform rapid element lookups in Python lists by utilizing the bisect module to implement highly efficient binary search and insertion algorithms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7" s="53">
        <v>0</v>
      </c>
      <c r="T87" s="104" t="str">
        <f t="shared" si="24"/>
        <v>[ROLE] Tech Lead | [TASK] Provide intentionally messy but functional code for learning debugging and improvement | [TOPIC] Maintain sorted sequence order and perform rapid element lookups in Python lists by utilizing the bisect module to implement highly efficient binary search and insertion algorithms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#79 | Stage 4 🧹 Refactor | Python | 📊 Level: Advanced | 🌐 Coding5s.com
**Concept:** Binary Search &amp; Sorted Insertions with bisect (maintaining ordered lists efficiently)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7"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Maintain sorted sequence order and perform rapid element lookups in Python lists by utilizing the bisect module to implement highly efficient binary search and insertion algorithms. Topic details: Binary Search &amp; Sorted Insertions with bisect (maintaining ordered lists efficiently)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#79 | Refactor | Python | 📊 Level: Advanced
**Topic:** Maintain sorted sequence order and perform rapid element lookups in Python lists by utilizing the bisect module to implement highly efficient binary search and insertion algorithms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7" s="53">
        <v>0</v>
      </c>
      <c r="W87" s="88" t="str">
        <f t="shared" si="26"/>
        <v>[ROLE] Tech Product Manager assigning a Python Jira Ticket | [TASK] Provide a guided implementation exercise with full solution for learning purposes | [TOPIC] Maintain sorted sequence order and perform rapid element lookups in Python lists by utilizing the bisect module to implement highly efficient binary search and insertion algorithms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#79 | Stage 5 | Python | 📊 Level: Advanced | 🌐 Coding5s.com
**Concept:** Binary Search &amp; Sorted Insertions with bisect (maintaining ordered lists efficiently)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7"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Maintain sorted sequence order and perform rapid element lookups in Python lists by utilizing the bisect module to implement highly efficient binary search and insertion algorithms. Goal: Binary Search &amp; Sorted Insertions with bisect (maintaining ordered lists efficiently)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#79 | Extend | Python | 📊 Level: Advanced
**Topic:** Maintain sorted sequence order and perform rapid element lookups in Python lists by utilizing the bisect module to implement highly efficient binary search and insertion algorithms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7" s="53">
        <v>0</v>
      </c>
      <c r="Z87" s="56" t="str">
        <f t="shared" si="28"/>
        <v/>
      </c>
      <c r="AA87" s="56" t="str">
        <f t="shared" si="29"/>
        <v/>
      </c>
      <c r="AB87" s="56" t="str">
        <f t="shared" si="30"/>
        <v/>
      </c>
      <c r="AC87" s="56" t="str">
        <f t="shared" si="31"/>
        <v/>
      </c>
      <c r="AD87" s="56" t="str">
        <f t="shared" si="32"/>
        <v/>
      </c>
      <c r="AE87" s="40"/>
      <c r="AF87" s="40"/>
      <c r="AG87" s="40"/>
      <c r="AH87" s="56" t="str">
        <f t="shared" si="33"/>
        <v/>
      </c>
      <c r="AI87" s="54"/>
      <c r="AJ87" s="54"/>
      <c r="AK87" s="54"/>
      <c r="AL87" s="54"/>
      <c r="AM87" s="54"/>
    </row>
    <row r="88" spans="1:39">
      <c r="A88" s="96">
        <v>15</v>
      </c>
      <c r="B88" s="45" t="str" cm="1">
        <f t="array" ref="B88">IF(H88="PROJECT", CHAR(10) &amp; "- " &amp; _xlfn.TEXTJOIN(CHAR(10) &amp; "- ", TRUE, _xlfn._xlws.FILTER($I$9:$I$1000, ($C$9:$C$1000=C88) * ($H$9:$H$1000="Topic"))), "")</f>
        <v/>
      </c>
      <c r="C88" s="45">
        <f t="shared" si="17"/>
        <v>12</v>
      </c>
      <c r="D88" s="57">
        <v>4</v>
      </c>
      <c r="E88" s="58" t="s">
        <v>49</v>
      </c>
      <c r="F88" s="54">
        <v>80</v>
      </c>
      <c r="G88" s="52" t="s">
        <v>277</v>
      </c>
      <c r="H88" s="52" t="s">
        <v>51</v>
      </c>
      <c r="I88" s="61" t="s">
        <v>327</v>
      </c>
      <c r="J88" s="62" t="s">
        <v>328</v>
      </c>
      <c r="K88" s="103" t="str">
        <f t="shared" si="18"/>
        <v xml:space="preserve">[ROLE] Friendly tutor specializing in Python | [TOPIC] Execute external system commands and third-party binaries from within Python by utilizing subprocess.run() to spawn new processes, manage standard input/output streams, and capture command results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#80 | Stage 1 📖 Practice | Python | 📊 Level: Advanced | 🌐 Coding5s.com
**Concept:** Subprocesses: Executing System Commands (subprocess.run(), capturing output)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8"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external system commands and third-party binaries from within Python by utilizing subprocess.run() to spawn new processes, manage standard input/output streams, and capture command results. Topic details: Subprocesses: Executing System Commands (subprocess.run(), capturing output)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#80 | Practice | Python | 📊 Level: Advanced
**Topic:** Execute external system commands and third-party binaries from within Python by utilizing subprocess.run() to spawn new processes, manage standard input/output streams, and capture command results
---
 | [FOOTER RULE - STRICT] End your response with: '--- ⚡ *Coding5s Mentor System — Eliminating Epistemic Debt*' | </v>
      </c>
      <c r="M88" s="52">
        <v>0</v>
      </c>
      <c r="N88" s="104" t="str">
        <f t="shared" si="20"/>
        <v>[ROLE] Careless Python Developer | [TASK] Generate debugging challenges in Python | | [TOPIC] Execute external system commands and third-party binaries from within Python by utilizing subprocess.run() to spawn new processes, manage standard input/output streams, and capture command results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#80 | Stage 2 🐛 Debug | Python | 📊 Level: Advanced | 🌐 Coding5s.com
Concept: Subprocesses: Executing System Commands (subprocess.run(), capturing output)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8"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external system commands and third-party binaries from within Python by utilizing subprocess.run() to spawn new processes, manage standard input/output streams, and capture command results. Topic details: Subprocesses: Executing System Commands (subprocess.run(), capturing output)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#80 | Debug | Python | 📊 Level: Advanced
**Topic:** Execute external system commands and third-party binaries from within Python by utilizing subprocess.run() to spawn new processes, manage standard input/output streams, and capture command results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8" s="52">
        <v>0</v>
      </c>
      <c r="Q88" s="104" t="str">
        <f t="shared" si="22"/>
        <v>[ROLE] Tech Lead | [TASK] Assign incomplete Python script challenges | [TOPIC] Execute external system commands and third-party binaries from within Python by utilizing subprocess.run() to spawn new processes, manage standard input/output streams, and capture command results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#80 | Stage 3 🧩 Complete | Python | 📊 Level: Advanced | 🌐 Coding5s.com
**Concept:** Subprocesses: Executing System Commands (subprocess.run(), capturing output)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external system commands and third-party binaries from within Python by utilizing subprocess.run() to spawn new processes, manage standard input/output streams, and capture command results.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8"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external system commands and third-party binaries from within Python by utilizing subprocess.run() to spawn new processes, manage standard input/output streams, and capture command results. Topic details: Subprocesses: Executing System Commands (subprocess.run(), capturing output)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#80 | Complete | Python | 📊 Level: Advanced
**Topic:** Execute external system commands and third-party binaries from within Python by utilizing subprocess.run() to spawn new processes, manage standard input/output streams, and capture command results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8" s="52">
        <v>0</v>
      </c>
      <c r="T88" s="104" t="str">
        <f t="shared" si="24"/>
        <v>[ROLE] Tech Lead | [TASK] Provide intentionally messy but functional code for learning debugging and improvement | [TOPIC] Execute external system commands and third-party binaries from within Python by utilizing subprocess.run() to spawn new processes, manage standard input/output streams, and capture command results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#80 | Stage 4 🧹 Refactor | Python | 📊 Level: Advanced | 🌐 Coding5s.com
**Concept:** Subprocesses: Executing System Commands (subprocess.run(), capturing output)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8"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Execute external system commands and third-party binaries from within Python by utilizing subprocess.run() to spawn new processes, manage standard input/output streams, and capture command results. Topic details: Subprocesses: Executing System Commands (subprocess.run(), capturing output)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#80 | Refactor | Python | 📊 Level: Advanced
**Topic:** Execute external system commands and third-party binaries from within Python by utilizing subprocess.run() to spawn new processes, manage standard input/output streams, and capture command results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8" s="52">
        <v>0</v>
      </c>
      <c r="W88" s="88" t="str">
        <f t="shared" si="26"/>
        <v>[ROLE] Tech Product Manager assigning a Python Jira Ticket | [TASK] Provide a guided implementation exercise with full solution for learning purposes | [TOPIC] Execute external system commands and third-party binaries from within Python by utilizing subprocess.run() to spawn new processes, manage standard input/output streams, and capture command results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#80 | Stage 5 | Python | 📊 Level: Advanced | 🌐 Coding5s.com
**Concept:** Subprocesses: Executing System Commands (subprocess.run(), capturing output)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8"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external system commands and third-party binaries from within Python by utilizing subprocess.run() to spawn new processes, manage standard input/output streams, and capture command results. Goal: Subprocesses: Executing System Commands (subprocess.run(), capturing output)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#80 | Extend | Python | 📊 Level: Advanced
**Topic:** Execute external system commands and third-party binaries from within Python by utilizing subprocess.run() to spawn new processes, manage standard input/output streams, and capture command results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8" s="52">
        <v>0</v>
      </c>
      <c r="Z88" s="56" t="str">
        <f t="shared" si="28"/>
        <v/>
      </c>
      <c r="AA88" s="56" t="str">
        <f t="shared" si="29"/>
        <v/>
      </c>
      <c r="AB88" s="56" t="str">
        <f t="shared" si="30"/>
        <v/>
      </c>
      <c r="AC88" s="56" t="str">
        <f t="shared" si="31"/>
        <v/>
      </c>
      <c r="AD88" s="56" t="str">
        <f t="shared" si="32"/>
        <v/>
      </c>
      <c r="AE88" s="40"/>
      <c r="AF88" s="40"/>
      <c r="AG88" s="40"/>
      <c r="AH88" s="56" t="str">
        <f t="shared" si="33"/>
        <v/>
      </c>
      <c r="AI88" s="54"/>
      <c r="AJ88" s="54"/>
      <c r="AK88" s="54"/>
      <c r="AL88" s="54"/>
      <c r="AM88" s="54"/>
    </row>
    <row r="89" spans="1:39">
      <c r="A89" s="96">
        <v>12</v>
      </c>
      <c r="B89" s="45" t="str" cm="1">
        <f t="array" ref="B89">IF(H89="PROJECT", CHAR(10) &amp; "- " &amp; _xlfn.TEXTJOIN(CHAR(10) &amp; "- ", TRUE, _xlfn._xlws.FILTER($I$9:$I$1000, ($C$9:$C$1000=C89) * ($H$9:$H$1000="Topic"))), "")</f>
        <v/>
      </c>
      <c r="C89" s="45">
        <f t="shared" si="17"/>
        <v>12</v>
      </c>
      <c r="D89" s="46">
        <v>4</v>
      </c>
      <c r="E89" s="58" t="s">
        <v>49</v>
      </c>
      <c r="F89" s="67">
        <v>81</v>
      </c>
      <c r="G89" s="53" t="s">
        <v>277</v>
      </c>
      <c r="H89" s="53" t="s">
        <v>51</v>
      </c>
      <c r="I89" s="50" t="s">
        <v>329</v>
      </c>
      <c r="J89" s="51" t="s">
        <v>330</v>
      </c>
      <c r="K89" s="103" t="str">
        <f t="shared" si="18"/>
        <v xml:space="preserve">[ROLE] Friendly tutor specializing in Python | [TOPIC] Evaluate string patterns and search for specific text sequences in Python by compiling basic regular expressions and applying methods like re.search() and re.match()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#81 | Stage 1 📖 Practice | Python | 📊 Level: Advanced | 🌐 Coding5s.com
**Concept:** Regular Expressions: Matching &amp; Searching (re.search(), re.match(), basic patterns)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9"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string patterns and search for specific text sequences in Python by compiling basic regular expressions and applying methods like re.search() and re.match(). Topic details: Regular Expressions: Matching &amp; Searching (re.search(), re.match(), basic patterns)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#81 | Practice | Python | 📊 Level: Advanced
**Topic:** Evaluate string patterns and search for specific text sequences in Python by compiling basic regular expressions and applying methods like re.search() and re.match()
---
 | [FOOTER RULE - STRICT] End your response with: '--- ⚡ *Coding5s Mentor System — Eliminating Epistemic Debt*' | </v>
      </c>
      <c r="M89" s="53">
        <v>0</v>
      </c>
      <c r="N89" s="104" t="str">
        <f t="shared" si="20"/>
        <v>[ROLE] Careless Python Developer | [TASK] Generate debugging challenges in Python | | [TOPIC] Evaluate string patterns and search for specific text sequences in Python by compiling basic regular expressions and applying methods like re.search() and re.match()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#81 | Stage 2 🐛 Debug | Python | 📊 Level: Advanced | 🌐 Coding5s.com
Concept: Regular Expressions: Matching &amp; Searching (re.search(), re.match(), basic patterns)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9"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string patterns and search for specific text sequences in Python by compiling basic regular expressions and applying methods like re.search() and re.match(). Topic details: Regular Expressions: Matching &amp; Searching (re.search(), re.match(), basic patterns)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#81 | Debug | Python | 📊 Level: Advanced
**Topic:** Evaluate string patterns and search for specific text sequences in Python by compiling basic regular expressions and applying methods like re.search() and re.match()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9" s="53">
        <v>0</v>
      </c>
      <c r="Q89" s="104" t="str">
        <f t="shared" si="22"/>
        <v>[ROLE] Tech Lead | [TASK] Assign incomplete Python script challenges | [TOPIC] Evaluate string patterns and search for specific text sequences in Python by compiling basic regular expressions and applying methods like re.search() and re.match()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#81 | Stage 3 🧩 Complete | Python | 📊 Level: Advanced | 🌐 Coding5s.com
**Concept:** Regular Expressions: Matching &amp; Searching (re.search(), re.match(), basic patterns)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string patterns and search for specific text sequences in Python by compiling basic regular expressions and applying methods like re.search() and re.match().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9"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string patterns and search for specific text sequences in Python by compiling basic regular expressions and applying methods like re.search() and re.match(). Topic details: Regular Expressions: Matching &amp; Searching (re.search(), re.match(), basic patterns)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#81 | Complete | Python | 📊 Level: Advanced
**Topic:** Evaluate string patterns and search for specific text sequences in Python by compiling basic regular expressions and applying methods like re.search() and re.match()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9" s="53">
        <v>0</v>
      </c>
      <c r="T89" s="104" t="str">
        <f t="shared" si="24"/>
        <v>[ROLE] Tech Lead | [TASK] Provide intentionally messy but functional code for learning debugging and improvement | [TOPIC] Evaluate string patterns and search for specific text sequences in Python by compiling basic regular expressions and applying methods like re.search() and re.match()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#81 | Stage 4 🧹 Refactor | Python | 📊 Level: Advanced | 🌐 Coding5s.com
**Concept:** Regular Expressions: Matching &amp; Searching (re.search(), re.match(), basic patterns)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9"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Evaluate string patterns and search for specific text sequences in Python by compiling basic regular expressions and applying methods like re.search() and re.match(). Topic details: Regular Expressions: Matching &amp; Searching (re.search(), re.match(), basic patterns)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#81 | Refactor | Python | 📊 Level: Advanced
**Topic:** Evaluate string patterns and search for specific text sequences in Python by compiling basic regular expressions and applying methods like re.search() and re.match()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9" s="53">
        <v>0</v>
      </c>
      <c r="W89" s="88" t="str">
        <f t="shared" si="26"/>
        <v>[ROLE] Tech Product Manager assigning a Python Jira Ticket | [TASK] Provide a guided implementation exercise with full solution for learning purposes | [TOPIC] Evaluate string patterns and search for specific text sequences in Python by compiling basic regular expressions and applying methods like re.search() and re.match()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#81 | Stage 5 | Python | 📊 Level: Advanced | 🌐 Coding5s.com
**Concept:** Regular Expressions: Matching &amp; Searching (re.search(), re.match(), basic patterns)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9"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string patterns and search for specific text sequences in Python by compiling basic regular expressions and applying methods like re.search() and re.match(). Goal: Regular Expressions: Matching &amp; Searching (re.search(), re.match(), basic patterns)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#81 | Extend | Python | 📊 Level: Advanced
**Topic:** Evaluate string patterns and search for specific text sequences in Python by compiling basic regular expressions and applying methods like re.search() and re.match()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9" s="53">
        <v>0</v>
      </c>
      <c r="Z89" s="56" t="str">
        <f t="shared" si="28"/>
        <v/>
      </c>
      <c r="AA89" s="56" t="str">
        <f t="shared" si="29"/>
        <v/>
      </c>
      <c r="AB89" s="56" t="str">
        <f t="shared" si="30"/>
        <v/>
      </c>
      <c r="AC89" s="56" t="str">
        <f t="shared" si="31"/>
        <v/>
      </c>
      <c r="AD89" s="56" t="str">
        <f t="shared" si="32"/>
        <v/>
      </c>
      <c r="AE89" s="40"/>
      <c r="AF89" s="40"/>
      <c r="AG89" s="40"/>
      <c r="AH89" s="56" t="str">
        <f t="shared" si="33"/>
        <v/>
      </c>
      <c r="AI89" s="54"/>
      <c r="AJ89" s="54"/>
      <c r="AK89" s="54"/>
      <c r="AL89" s="54"/>
      <c r="AM89" s="54"/>
    </row>
    <row r="90" spans="1:39">
      <c r="A90" s="96">
        <v>15</v>
      </c>
      <c r="B90" s="45" t="str" cm="1">
        <f t="array" ref="B90">IF(H90="PROJECT", CHAR(10) &amp; "- " &amp; _xlfn.TEXTJOIN(CHAR(10) &amp; "- ", TRUE, _xlfn._xlws.FILTER($I$9:$I$1000, ($C$9:$C$1000=C90) * ($H$9:$H$1000="Topic"))), "")</f>
        <v/>
      </c>
      <c r="C90" s="45">
        <f t="shared" si="17"/>
        <v>12</v>
      </c>
      <c r="D90" s="57">
        <v>5</v>
      </c>
      <c r="E90" s="58" t="s">
        <v>49</v>
      </c>
      <c r="F90" s="54">
        <v>82</v>
      </c>
      <c r="G90" s="52" t="s">
        <v>277</v>
      </c>
      <c r="H90" s="52" t="s">
        <v>51</v>
      </c>
      <c r="I90" s="61" t="s">
        <v>331</v>
      </c>
      <c r="J90" s="62" t="s">
        <v>332</v>
      </c>
      <c r="K90" s="103" t="str">
        <f t="shared" si="18"/>
        <v xml:space="preserve">[ROLE] Friendly tutor specializing in Python | [TOPIC] Extract complex substring data and perform advanced text replacements in Python by utilizing regular expression capture groups with functions like re.findall() and re.sub() | [LEVEL] Advanced | [COUNT] 5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#82 | Stage 1 📖 Practice | Python | 📊 Level: Advanced | 🌐 Coding5s.com
**Concept:** Regular Expressions: Extracting &amp; Substituting (re.findall(), re.sub(), capture groups)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0"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complex substring data and perform advanced text replacements in Python by utilizing regular expression capture groups with functions like re.findall() and re.sub(). Topic details: Regular Expressions: Extracting &amp; Substituting (re.findall(), re.sub(), capture groups)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#82 | Practice | Python | 📊 Level: Advanced
**Topic:** Extract complex substring data and perform advanced text replacements in Python by utilizing regular expression capture groups with functions like re.findall() and re.sub()
---
 | [FOOTER RULE - STRICT] End your response with: '--- ⚡ *Coding5s Mentor System — Eliminating Epistemic Debt*' | </v>
      </c>
      <c r="M90" s="52">
        <v>0</v>
      </c>
      <c r="N90" s="104" t="str">
        <f t="shared" si="20"/>
        <v>[ROLE] Careless Python Developer | [TASK] Generate debugging challenges in Python | | [TOPIC] Extract complex substring data and perform advanced text replacements in Python by utilizing regular expression capture groups with functions like re.findall() and re.sub() | | [LEVEL] Advanced | | [COUNT] 5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#82 | Stage 2 🐛 Debug | Python | 📊 Level: Advanced | 🌐 Coding5s.com
Concept: Regular Expressions: Extracting &amp; Substituting (re.findall(), re.sub(), capture groups)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0"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complex substring data and perform advanced text replacements in Python by utilizing regular expression capture groups with functions like re.findall() and re.sub(). Topic details: Regular Expressions: Extracting &amp; Substituting (re.findall(), re.sub(), capture groups)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#82 | Debug | Python | 📊 Level: Advanced
**Topic:** Extract complex substring data and perform advanced text replacements in Python by utilizing regular expression capture groups with functions like re.findall() and re.sub()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0" s="52">
        <v>0</v>
      </c>
      <c r="Q90" s="104" t="str">
        <f t="shared" si="22"/>
        <v>[ROLE] Tech Lead | [TASK] Assign incomplete Python script challenges | [TOPIC] Extract complex substring data and perform advanced text replacements in Python by utilizing regular expression capture groups with functions like re.findall() and re.sub() | [LEVEL] Advanced | [COUNT] 5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#82 | Stage 3 🧩 Complete | Python | 📊 Level: Advanced | 🌐 Coding5s.com
**Concept:** Regular Expressions: Extracting &amp; Substituting (re.findall(), re.sub(), capture groups)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complex substring data and perform advanced text replacements in Python by utilizing regular expression capture groups with functions like re.findall() and re.sub().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0"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complex substring data and perform advanced text replacements in Python by utilizing regular expression capture groups with functions like re.findall() and re.sub(). Topic details: Regular Expressions: Extracting &amp; Substituting (re.findall(), re.sub(), capture groups)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#82 | Complete | Python | 📊 Level: Advanced
**Topic:** Extract complex substring data and perform advanced text replacements in Python by utilizing regular expression capture groups with functions like re.findall() and re.sub()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0" s="52">
        <v>0</v>
      </c>
      <c r="T90" s="104" t="str">
        <f t="shared" si="24"/>
        <v>[ROLE] Tech Lead | [TASK] Provide intentionally messy but functional code for learning debugging and improvement | [TOPIC] Extract complex substring data and perform advanced text replacements in Python by utilizing regular expression capture groups with functions like re.findall() and re.sub() | [LEVEL] Advanced | [COUNT] 5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#82 | Stage 4 🧹 Refactor | Python | 📊 Level: Advanced | 🌐 Coding5s.com
**Concept:** Regular Expressions: Extracting &amp; Substituting (re.findall(), re.sub(), capture groups)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0"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complex substring data and perform advanced text replacements in Python by utilizing regular expression capture groups with functions like re.findall() and re.sub(). Topic details: Regular Expressions: Extracting &amp; Substituting (re.findall(), re.sub(), capture groups)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#82 | Refactor | Python | 📊 Level: Advanced
**Topic:** Extract complex substring data and perform advanced text replacements in Python by utilizing regular expression capture groups with functions like re.findall() and re.sub()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0" s="52">
        <v>0</v>
      </c>
      <c r="W90" s="88" t="str">
        <f t="shared" si="26"/>
        <v>[ROLE] Tech Product Manager assigning a Python Jira Ticket | [TASK] Provide a guided implementation exercise with full solution for learning purposes | [TOPIC] Extract complex substring data and perform advanced text replacements in Python by utilizing regular expression capture groups with functions like re.findall() and re.sub()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#82 | Stage 5 | Python | 📊 Level: Advanced | 🌐 Coding5s.com
**Concept:** Regular Expressions: Extracting &amp; Substituting (re.findall(), re.sub(), capture groups)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0"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complex substring data and perform advanced text replacements in Python by utilizing regular expression capture groups with functions like re.findall() and re.sub(). Goal: Regular Expressions: Extracting &amp; Substituting (re.findall(), re.sub(), capture groups)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#82 | Extend | Python | 📊 Level: Advanced
**Topic:** Extract complex substring data and perform advanced text replacements in Python by utilizing regular expression capture groups with functions like re.findall() and re.sub()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0" s="52">
        <v>0</v>
      </c>
      <c r="Z90" s="56" t="str">
        <f t="shared" si="28"/>
        <v/>
      </c>
      <c r="AA90" s="56" t="str">
        <f t="shared" si="29"/>
        <v/>
      </c>
      <c r="AB90" s="56" t="str">
        <f t="shared" si="30"/>
        <v/>
      </c>
      <c r="AC90" s="56" t="str">
        <f t="shared" si="31"/>
        <v/>
      </c>
      <c r="AD90" s="56" t="str">
        <f t="shared" si="32"/>
        <v/>
      </c>
      <c r="AE90" s="40"/>
      <c r="AF90" s="40"/>
      <c r="AG90" s="40"/>
      <c r="AH90" s="56" t="str">
        <f t="shared" si="33"/>
        <v/>
      </c>
      <c r="AI90" s="54"/>
      <c r="AJ90" s="54"/>
      <c r="AK90" s="54"/>
      <c r="AL90" s="54"/>
      <c r="AM90" s="54"/>
    </row>
    <row r="91" spans="1:39">
      <c r="A91" s="96" t="s">
        <v>90</v>
      </c>
      <c r="B91" s="45" t="str" cm="1">
        <f t="array" ref="B91">IF(H91="PROJECT", CHAR(10) &amp; "- " &amp; _xlfn.TEXTJOIN(CHAR(10) &amp; "- ", TRUE, _xlfn._xlws.FILTER($I$9:$I$1000, ($C$9:$C$1000=C91) * ($H$9:$H$1000="Topic"))), "")</f>
        <v xml:space="preserve">
- Manipulate local operating system directories and files directly in Python by executing commands like os.listdir(), os.mkdir(), and os.remove() to automate file system management
- Provision and manage secure, ephemeral storage in Python scripts by utilizing the tempfile module to create temporary files and directories that automatically delete themselves after use
- Execute high-level Python file and directory operations such as recursive copying, moving, and deletion by utilizing the shutil module utilities like copy(), move(), and rmtree()
- Maintain sorted sequence order and perform rapid element lookups in Python lists by utilizing the bisect module to implement highly efficient binary search and insertion algorithms
- Execute external system commands and third-party binaries from within Python by utilizing subprocess.run() to spawn new processes, manage standard input/output streams, and capture command results
- Evaluate string patterns and search for specific text sequences in Python by compiling basic regular expressions and applying methods like re.search() and re.match()
- Extract complex substring data and perform advanced text replacements in Python by utilizing regular expression capture groups with functions like re.findall() and re.sub()</v>
      </c>
      <c r="C91" s="45">
        <f t="shared" si="17"/>
        <v>12</v>
      </c>
      <c r="D91" s="46">
        <v>0</v>
      </c>
      <c r="E91" s="58" t="s">
        <v>333</v>
      </c>
      <c r="F91" s="67">
        <v>83</v>
      </c>
      <c r="G91" s="53" t="s">
        <v>277</v>
      </c>
      <c r="H91" s="53" t="s">
        <v>91</v>
      </c>
      <c r="I91" s="50" t="s">
        <v>334</v>
      </c>
      <c r="J91" s="51" t="s">
        <v>335</v>
      </c>
      <c r="K91" s="103" t="str">
        <f t="shared" si="18"/>
        <v>[TASK] Teach through a practical Python -  project following the micro-learning methodology, acting as a supportive tutor, creating a project about  Build a Python system log parser that takes a directory of log files as input, processes them using os and pathlib traversal alongside compiled regular expressions to identify critical error patterns, and outputs a sanitized summary report of all extracted anomalies | [TOPICS USED] 
- Manipulate local operating system directories and files directly in Python by executing commands like os.listdir(), os.mkdir(), and os.remove() to automate file system management
- Provision and manage secure, ephemeral storage in Python scripts by utilizing the tempfile module to create temporary files and directories that automatically delete themselves after use
- Execute high-level Python file and directory operations such as recursive copying, moving, and deletion by utilizing the shutil module utilities like copy(), move(), and rmtree()
- Maintain sorted sequence order and perform rapid element lookups in Python lists by utilizing the bisect module to implement highly efficient binary search and insertion algorithms
- Execute external system commands and third-party binaries from within Python by utilizing subprocess.run() to spawn new processes, manage standard input/output streams, and capture command results
- Evaluate string patterns and search for specific text sequences in Python by compiling basic regular expressions and applying methods like re.search() and re.match()
- Extract complex substring data and perform advanced text replacements in Python by utilizing regular expression capture groups with functions like re.findall() and re.sub()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40–100 lines (STRICT) - Multi-step flow  | [FUNCTION RULE] MUST use well-structured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#83 | Stage 1 | Python | 📊 Level: Advanced | 🌐 Coding5s.com
**Project:** System Log Parser &amp; Regex Extractor (Regex, os, pathlib)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91"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Python system log parser that takes a directory of log files as input, processes them using os and pathlib traversal alongside compiled regular expressions to identify critical error patterns, and outputs a sanitized summary report of all extracted anomalies. Topics applied in this project: 
- Manipulate local operating system directories and files directly in Python by executing commands like os.listdir(), os.mkdir(), and os.remove() to automate file system management
- Provision and manage secure, ephemeral storage in Python scripts by utilizing the tempfile module to create temporary files and directories that automatically delete themselves after use
- Execute high-level Python file and directory operations such as recursive copying, moving, and deletion by utilizing the shutil module utilities like copy(), move(), and rmtree()
- Maintain sorted sequence order and perform rapid element lookups in Python lists by utilizing the bisect module to implement highly efficient binary search and insertion algorithms
- Execute external system commands and third-party binaries from within Python by utilizing subprocess.run() to spawn new processes, manage standard input/output streams, and capture command results
- Evaluate string patterns and search for specific text sequences in Python by compiling basic regular expressions and applying methods like re.search() and re.match()
- Extract complex substring data and perform advanced text replacements in Python by utilizing regular expression capture groups with functions like re.findall() and re.sub(). Project objective: System Log Parser &amp; Regex Extractor (Regex, os, pathlib)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#83 | Practice | Python | 📊 Level: Advanced
**Project:** Build a Python system log parser that takes a directory of log files as input, processes them using os and pathlib traversal alongside compiled regular expressions to identify critical error patterns, and outputs a sanitized summary report of all extracted anomalies
---
 | [FOOTER RULE - STRICT] End your response with: '--- ⚡ *Coding5s Mentor System — Eliminating Epistemic Debt*' | </v>
      </c>
      <c r="M91" s="53">
        <v>0</v>
      </c>
      <c r="N91" s="104" t="str">
        <f t="shared" si="20"/>
        <v>[ROLE] Careless Python Developer | [TASK] Generate debugging project in Python | [PROJECT] Build a Python system log parser that takes a directory of log files as input, processes them using os and pathlib traversal alongside compiled regular expressions to identify critical error patterns, and outputs a sanitized summary report of all extracted anomalies | [TOPICS USED] 
- Manipulate local operating system directories and files directly in Python by executing commands like os.listdir(), os.mkdir(), and os.remove() to automate file system management
- Provision and manage secure, ephemeral storage in Python scripts by utilizing the tempfile module to create temporary files and directories that automatically delete themselves after use
- Execute high-level Python file and directory operations such as recursive copying, moving, and deletion by utilizing the shutil module utilities like copy(), move(), and rmtree()
- Maintain sorted sequence order and perform rapid element lookups in Python lists by utilizing the bisect module to implement highly efficient binary search and insertion algorithms
- Execute external system commands and third-party binaries from within Python by utilizing subprocess.run() to spawn new processes, manage standard input/output streams, and capture command results
- Evaluate string patterns and search for specific text sequences in Python by compiling basic regular expressions and applying methods like re.search() and re.match()
- Extract complex substring data and perform advanced text replacements in Python by utilizing regular expression capture groups with functions like re.findall() and re.sub() | [LEVEL] Advanced | [OUTPUT] Only header, dataset summary or statement (if any), email intro, objective, expected output, broken code, and footer | [HEADER RULE - STRICT] You MUST start your entire response EXACTLY with this markdown block (do not print anything before it):
### 🚀 Project #83 | Stage 2 | Python | 📊 Level: Advanced | 🌐 Coding5s.com
Project: System Log Parser &amp; Regex Extractor (Regex, os, pathlib)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91"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Python system log parser that takes a directory of log files as input, processes them using os and pathlib traversal alongside compiled regular expressions to identify critical error patterns, and outputs a sanitized summary report of all extracted anomalies. Topics involved: 
- Manipulate local operating system directories and files directly in Python by executing commands like os.listdir(), os.mkdir(), and os.remove() to automate file system management
- Provision and manage secure, ephemeral storage in Python scripts by utilizing the tempfile module to create temporary files and directories that automatically delete themselves after use
- Execute high-level Python file and directory operations such as recursive copying, moving, and deletion by utilizing the shutil module utilities like copy(), move(), and rmtree()
- Maintain sorted sequence order and perform rapid element lookups in Python lists by utilizing the bisect module to implement highly efficient binary search and insertion algorithms
- Execute external system commands and third-party binaries from within Python by utilizing subprocess.run() to spawn new processes, manage standard input/output streams, and capture command results
- Evaluate string patterns and search for specific text sequences in Python by compiling basic regular expressions and applying methods like re.search() and re.match()
- Extract complex substring data and perform advanced text replacements in Python by utilizing regular expression capture groups with functions like re.findall() and re.sub(). Project objective: System Log Parser &amp; Regex Extractor (Regex, os, pathlib)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#83 | Debug | Python | 📊 Level: Advanced
**Project:** Build a Python system log parser that takes a directory of log files as input, processes them using os and pathlib traversal alongside compiled regular expressions to identify critical error patterns, and outputs a sanitized summary report of all extracted anomalies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1" s="53">
        <v>0</v>
      </c>
      <c r="Q91" s="104" t="str">
        <f t="shared" si="22"/>
        <v>[ROLE] Tech Lead | [TASK] Assign incomplete project script | [PROJECT] Build a Python system log parser that takes a directory of log files as input, processes them using os and pathlib traversal alongside compiled regular expressions to identify critical error patterns, and outputs a sanitized summary report of all extracted anomalies | [TOPICS USED] 
- Manipulate local operating system directories and files directly in Python by executing commands like os.listdir(), os.mkdir(), and os.remove() to automate file system management
- Provision and manage secure, ephemeral storage in Python scripts by utilizing the tempfile module to create temporary files and directories that automatically delete themselves after use
- Execute high-level Python file and directory operations such as recursive copying, moving, and deletion by utilizing the shutil module utilities like copy(), move(), and rmtree()
- Maintain sorted sequence order and perform rapid element lookups in Python lists by utilizing the bisect module to implement highly efficient binary search and insertion algorithms
- Execute external system commands and third-party binaries from within Python by utilizing subprocess.run() to spawn new processes, manage standard input/output streams, and capture command results
- Evaluate string patterns and search for specific text sequences in Python by compiling basic regular expressions and applying methods like re.search() and re.match()
- Extract complex substring data and perform advanced text replacements in Python by utilizing regular expression capture groups with functions like re.findall() and re.sub()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#83 | Stage 3 | Python | 📊 Level: Advanced | 🌐 Coding5s.com
**Project:** System Log Parser &amp; Regex Extractor (Regex, os, pathlib)
---
 | [CODE CONSTRAINTS] MUST be between 40–100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91"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Python system log parser that takes a directory of log files as input, processes them using os and pathlib traversal alongside compiled regular expressions to identify critical error patterns, and outputs a sanitized summary report of all extracted anomalies. Topics involved: 
- Manipulate local operating system directories and files directly in Python by executing commands like os.listdir(), os.mkdir(), and os.remove() to automate file system management
- Provision and manage secure, ephemeral storage in Python scripts by utilizing the tempfile module to create temporary files and directories that automatically delete themselves after use
- Execute high-level Python file and directory operations such as recursive copying, moving, and deletion by utilizing the shutil module utilities like copy(), move(), and rmtree()
- Maintain sorted sequence order and perform rapid element lookups in Python lists by utilizing the bisect module to implement highly efficient binary search and insertion algorithms
- Execute external system commands and third-party binaries from within Python by utilizing subprocess.run() to spawn new processes, manage standard input/output streams, and capture command results
- Evaluate string patterns and search for specific text sequences in Python by compiling basic regular expressions and applying methods like re.search() and re.match()
- Extract complex substring data and perform advanced text replacements in Python by utilizing regular expression capture groups with functions like re.findall() and re.sub(). Project objective: System Log Parser &amp; Regex Extractor (Regex, os, pathlib)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#83 | Complete | Python | 📊 Level: Advanced
**Project:** Build a Python system log parser that takes a directory of log files as input, processes them using os and pathlib traversal alongside compiled regular expressions to identify critical error patterns, and outputs a sanitized summary report of all extracted anomalies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1" s="53">
        <v>0</v>
      </c>
      <c r="T91" s="104" t="str">
        <f t="shared" si="24"/>
        <v>[ROLE] Tech Lead | [TASK] Provide a messy but functional project for refactoring | [PROJECT] Build a Python system log parser that takes a directory of log files as input, processes them using os and pathlib traversal alongside compiled regular expressions to identify critical error patterns, and outputs a sanitized summary report of all extracted anomalies | [TOPICS USED] 
- Manipulate local operating system directories and files directly in Python by executing commands like os.listdir(), os.mkdir(), and os.remove() to automate file system management
- Provision and manage secure, ephemeral storage in Python scripts by utilizing the tempfile module to create temporary files and directories that automatically delete themselves after use
- Execute high-level Python file and directory operations such as recursive copying, moving, and deletion by utilizing the shutil module utilities like copy(), move(), and rmtree()
- Maintain sorted sequence order and perform rapid element lookups in Python lists by utilizing the bisect module to implement highly efficient binary search and insertion algorithms
- Execute external system commands and third-party binaries from within Python by utilizing subprocess.run() to spawn new processes, manage standard input/output streams, and capture command results
- Evaluate string patterns and search for specific text sequences in Python by compiling basic regular expressions and applying methods like re.search() and re.match()
- Extract complex substring data and perform advanced text replacements in Python by utilizing regular expression capture groups with functions like re.findall() and re.sub() | [LEVEL] Advanced | [PERSONA RULE] Act as a Tech Lead. A junior wrote this working but messy code. Tone: professional but exhausted | [HEADER RULE - STRICT] You MUST start your entire response EXACTLY with this markdown block (do not print anything before it):
### 🚀 Project #83 | Stage 4 | Python | 📊 Level: Advanced | 🌐 Coding5s.com
**Project:** System Log Parser &amp; Regex Extractor (Regex, os, pathlib)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Use 2–4 functions but code can still be messy.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91"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Python system log parser that takes a directory of log files as input, processes them using os and pathlib traversal alongside compiled regular expressions to identify critical error patterns, and outputs a sanitized summary report of all extracted anomalies. Topics involved: 
- Manipulate local operating system directories and files directly in Python by executing commands like os.listdir(), os.mkdir(), and os.remove() to automate file system management
- Provision and manage secure, ephemeral storage in Python scripts by utilizing the tempfile module to create temporary files and directories that automatically delete themselves after use
- Execute high-level Python file and directory operations such as recursive copying, moving, and deletion by utilizing the shutil module utilities like copy(), move(), and rmtree()
- Maintain sorted sequence order and perform rapid element lookups in Python lists by utilizing the bisect module to implement highly efficient binary search and insertion algorithms
- Execute external system commands and third-party binaries from within Python by utilizing subprocess.run() to spawn new processes, manage standard input/output streams, and capture command results
- Evaluate string patterns and search for specific text sequences in Python by compiling basic regular expressions and applying methods like re.search() and re.match()
- Extract complex substring data and perform advanced text replacements in Python by utilizing regular expression capture groups with functions like re.findall() and re.sub(). Project objective: System Log Parser &amp; Regex Extractor (Regex, os, pathlib)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#83 | Refactor | Python | 📊 Level: Advanced
**Project:** Build a Python system log parser that takes a directory of log files as input, processes them using os and pathlib traversal alongside compiled regular expressions to identify critical error patterns, and outputs a sanitized summary report of all extracted anomalies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1" s="53">
        <v>0</v>
      </c>
      <c r="W91" s="88" t="str">
        <f t="shared" si="26"/>
        <v>[ROLE] Tech Product Manager assigning a Python Jira Ticket | [TASK] Provide a guided project implementation with full solution | [PROJECT] Build a Python system log parser that takes a directory of log files as input, processes them using os and pathlib traversal alongside compiled regular expressions to identify critical error patterns, and outputs a sanitized summary report of all extracted anomalies | [TOPICS USED] 
- Manipulate local operating system directories and files directly in Python by executing commands like os.listdir(), os.mkdir(), and os.remove() to automate file system management
- Provision and manage secure, ephemeral storage in Python scripts by utilizing the tempfile module to create temporary files and directories that automatically delete themselves after use
- Execute high-level Python file and directory operations such as recursive copying, moving, and deletion by utilizing the shutil module utilities like copy(), move(), and rmtree()
- Maintain sorted sequence order and perform rapid element lookups in Python lists by utilizing the bisect module to implement highly efficient binary search and insertion algorithms
- Execute external system commands and third-party binaries from within Python by utilizing subprocess.run() to spawn new processes, manage standard input/output streams, and capture command results
- Evaluate string patterns and search for specific text sequences in Python by compiling basic regular expressions and applying methods like re.search() and re.match()
- Extract complex substring data and perform advanced text replacements in Python by utilizing regular expression capture groups with functions like re.findall() and re.sub() | [LEVEL] Advanced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#83 | Stage 5 | Python | 📊 Level: Advanced | 🌐 Coding5s.com
**Project:** System Log Parser &amp; Regex Extractor (Regex, os, pathlib)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91"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Python system log parser that takes a directory of log files as input, processes them using os and pathlib traversal alongside compiled regular expressions to identify critical error patterns, and outputs a sanitized summary report of all extracted anomalies. Topics integrated: 
- Manipulate local operating system directories and files directly in Python by executing commands like os.listdir(), os.mkdir(), and os.remove() to automate file system management
- Provision and manage secure, ephemeral storage in Python scripts by utilizing the tempfile module to create temporary files and directories that automatically delete themselves after use
- Execute high-level Python file and directory operations such as recursive copying, moving, and deletion by utilizing the shutil module utilities like copy(), move(), and rmtree()
- Maintain sorted sequence order and perform rapid element lookups in Python lists by utilizing the bisect module to implement highly efficient binary search and insertion algorithms
- Execute external system commands and third-party binaries from within Python by utilizing subprocess.run() to spawn new processes, manage standard input/output streams, and capture command results
- Evaluate string patterns and search for specific text sequences in Python by compiling basic regular expressions and applying methods like re.search() and re.match()
- Extract complex substring data and perform advanced text replacements in Python by utilizing regular expression capture groups with functions like re.findall() and re.sub(). Business Goal: System Log Parser &amp; Regex Extractor (Regex, os, pathlib)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#83 | Extend | Python | 📊 Level: Advanced
**Project:** Build a Python system log parser that takes a directory of log files as input, processes them using os and pathlib traversal alongside compiled regular expressions to identify critical error patterns, and outputs a sanitized summary report of all extracted anomalies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1" s="53">
        <v>0</v>
      </c>
      <c r="Z91" s="56" t="str">
        <f t="shared" si="28"/>
        <v>[TASK] Teach through a practical Python -  project following the micro-learning methodology, acting as a supportive tutor, creating a project about  Build a Python system log parser that takes a directory of log files as input, processes them using os and pathlib traversal alongside compiled regular expressions to identify critical error patterns, and outputs a sanitized summary report of all extracted anomalies | [TOPICS USED] 
- Manipulate local operating system directories and files directly in Python by executing commands like os.listdir(), os.mkdir(), and os.remove() to automate file system management
- Provision and manage secure, ephemeral storage in Python scripts by utilizing the tempfile module to create temporary files and directories that automatically delete themselves after use
- Execute high-level Python file and directory operations such as recursive copying, moving, and deletion by utilizing the shutil module utilities like copy(), move(), and rmtree()
- Maintain sorted sequence order and perform rapid element lookups in Python lists by utilizing the bisect module to implement highly efficient binary search and insertion algorithms
- Execute external system commands and third-party binaries from within Python by utilizing subprocess.run() to spawn new processes, manage standard input/output streams, and capture command results
- Evaluate string patterns and search for specific text sequences in Python by compiling basic regular expressions and applying methods like re.search() and re.match()
- Extract complex substring data and perform advanced text replacements in Python by utilizing regular expression capture groups with functions like re.findall() and re.sub()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40–100 lines (STRICT) - Multi-step flow  | [FUNCTION RULE] MUST use well-structured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#83 | Stage 1 | Python | 📊 Level: Advanced | 🌐 Coding5s.com
**Project:** System Log Parser &amp; Regex Extractor (Regex, os, pathlib)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91" s="56" t="str">
        <f t="shared" si="29"/>
        <v>[ROLE] Careless Python Developer | [TASK] Generate debugging project in Python | [PROJECT] Build a Python system log parser that takes a directory of log files as input, processes them using os and pathlib traversal alongside compiled regular expressions to identify critical error patterns, and outputs a sanitized summary report of all extracted anomalies | [TOPICS USED] 
- Manipulate local operating system directories and files directly in Python by executing commands like os.listdir(), os.mkdir(), and os.remove() to automate file system management
- Provision and manage secure, ephemeral storage in Python scripts by utilizing the tempfile module to create temporary files and directories that automatically delete themselves after use
- Execute high-level Python file and directory operations such as recursive copying, moving, and deletion by utilizing the shutil module utilities like copy(), move(), and rmtree()
- Maintain sorted sequence order and perform rapid element lookups in Python lists by utilizing the bisect module to implement highly efficient binary search and insertion algorithms
- Execute external system commands and third-party binaries from within Python by utilizing subprocess.run() to spawn new processes, manage standard input/output streams, and capture command results
- Evaluate string patterns and search for specific text sequences in Python by compiling basic regular expressions and applying methods like re.search() and re.match()
- Extract complex substring data and perform advanced text replacements in Python by utilizing regular expression capture groups with functions like re.findall() and re.sub() | [LEVEL] Advanced | [OUTPUT] Only header, dataset summary or statement (if any), email intro, objective, expected output, broken code, and footer | [HEADER RULE - STRICT] You MUST start your entire response EXACTLY with this markdown block (do not print anything before it):
### 🚀 Project #83 | Stage 2 | Python | 📊 Level: Advanced | 🌐 Coding5s.com
Project: System Log Parser &amp; Regex Extractor (Regex, os, pathlib)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91" s="56" t="str">
        <f t="shared" si="30"/>
        <v>[ROLE] Tech Lead | [TASK] Assign incomplete project script | [PROJECT] Build a Python system log parser that takes a directory of log files as input, processes them using os and pathlib traversal alongside compiled regular expressions to identify critical error patterns, and outputs a sanitized summary report of all extracted anomalies | [TOPICS USED] 
- Manipulate local operating system directories and files directly in Python by executing commands like os.listdir(), os.mkdir(), and os.remove() to automate file system management
- Provision and manage secure, ephemeral storage in Python scripts by utilizing the tempfile module to create temporary files and directories that automatically delete themselves after use
- Execute high-level Python file and directory operations such as recursive copying, moving, and deletion by utilizing the shutil module utilities like copy(), move(), and rmtree()
- Maintain sorted sequence order and perform rapid element lookups in Python lists by utilizing the bisect module to implement highly efficient binary search and insertion algorithms
- Execute external system commands and third-party binaries from within Python by utilizing subprocess.run() to spawn new processes, manage standard input/output streams, and capture command results
- Evaluate string patterns and search for specific text sequences in Python by compiling basic regular expressions and applying methods like re.search() and re.match()
- Extract complex substring data and perform advanced text replacements in Python by utilizing regular expression capture groups with functions like re.findall() and re.sub()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#83 | Stage 3 | Python | 📊 Level: Advanced | 🌐 Coding5s.com
**Project:** System Log Parser &amp; Regex Extractor (Regex, os, pathlib)
---
 | [CODE CONSTRAINTS] MUST be between 40–100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91" s="56" t="str">
        <f t="shared" si="31"/>
        <v>[ROLE] Tech Lead | [TASK] Provide a messy but functional project for refactoring | [PROJECT] Build a Python system log parser that takes a directory of log files as input, processes them using os and pathlib traversal alongside compiled regular expressions to identify critical error patterns, and outputs a sanitized summary report of all extracted anomalies | [TOPICS USED] 
- Manipulate local operating system directories and files directly in Python by executing commands like os.listdir(), os.mkdir(), and os.remove() to automate file system management
- Provision and manage secure, ephemeral storage in Python scripts by utilizing the tempfile module to create temporary files and directories that automatically delete themselves after use
- Execute high-level Python file and directory operations such as recursive copying, moving, and deletion by utilizing the shutil module utilities like copy(), move(), and rmtree()
- Maintain sorted sequence order and perform rapid element lookups in Python lists by utilizing the bisect module to implement highly efficient binary search and insertion algorithms
- Execute external system commands and third-party binaries from within Python by utilizing subprocess.run() to spawn new processes, manage standard input/output streams, and capture command results
- Evaluate string patterns and search for specific text sequences in Python by compiling basic regular expressions and applying methods like re.search() and re.match()
- Extract complex substring data and perform advanced text replacements in Python by utilizing regular expression capture groups with functions like re.findall() and re.sub() | [LEVEL] Advanced | [PERSONA RULE] Act as a Tech Lead. A junior wrote this working but messy code. Tone: professional but exhausted | [HEADER RULE - STRICT] You MUST start your entire response EXACTLY with this markdown block (do not print anything before it):
### 🚀 Project #83 | Stage 4 | Python | 📊 Level: Advanced | 🌐 Coding5s.com
**Project:** System Log Parser &amp; Regex Extractor (Regex, os, pathlib)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Use 2–4 functions but code can still be messy.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91" s="56" t="str">
        <f t="shared" si="32"/>
        <v>[ROLE] Tech Product Manager assigning a Python Jira Ticket | [TASK] Provide a guided project implementation with full solution | [PROJECT] Build a Python system log parser that takes a directory of log files as input, processes them using os and pathlib traversal alongside compiled regular expressions to identify critical error patterns, and outputs a sanitized summary report of all extracted anomalies | [TOPICS USED] 
- Manipulate local operating system directories and files directly in Python by executing commands like os.listdir(), os.mkdir(), and os.remove() to automate file system management
- Provision and manage secure, ephemeral storage in Python scripts by utilizing the tempfile module to create temporary files and directories that automatically delete themselves after use
- Execute high-level Python file and directory operations such as recursive copying, moving, and deletion by utilizing the shutil module utilities like copy(), move(), and rmtree()
- Maintain sorted sequence order and perform rapid element lookups in Python lists by utilizing the bisect module to implement highly efficient binary search and insertion algorithms
- Execute external system commands and third-party binaries from within Python by utilizing subprocess.run() to spawn new processes, manage standard input/output streams, and capture command results
- Evaluate string patterns and search for specific text sequences in Python by compiling basic regular expressions and applying methods like re.search() and re.match()
- Extract complex substring data and perform advanced text replacements in Python by utilizing regular expression capture groups with functions like re.findall() and re.sub() | [LEVEL] Advanced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#83 | Stage 5 | Python | 📊 Level: Advanced | 🌐 Coding5s.com
**Project:** System Log Parser &amp; Regex Extractor (Regex, os, pathlib)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91" s="40"/>
      <c r="AF91" s="40"/>
      <c r="AG91" s="40"/>
      <c r="AH91" s="56" t="str">
        <f t="shared" si="33"/>
        <v/>
      </c>
      <c r="AI91" s="54"/>
      <c r="AJ91" s="54"/>
      <c r="AK91" s="54"/>
      <c r="AL91" s="54"/>
      <c r="AM91" s="54"/>
    </row>
    <row r="92" spans="1:39">
      <c r="A92" s="96">
        <v>12</v>
      </c>
      <c r="B92" s="45" t="str" cm="1">
        <f t="array" ref="B92">IF(H92="PROJECT", CHAR(10) &amp; "- " &amp; _xlfn.TEXTJOIN(CHAR(10) &amp; "- ", TRUE, _xlfn._xlws.FILTER($I$9:$I$1000, ($C$9:$C$1000=C92) * ($H$9:$H$1000="Topic"))), "")</f>
        <v/>
      </c>
      <c r="C92" s="45">
        <f t="shared" si="17"/>
        <v>13</v>
      </c>
      <c r="D92" s="57">
        <v>4</v>
      </c>
      <c r="E92" s="58" t="s">
        <v>49</v>
      </c>
      <c r="F92" s="54">
        <v>84</v>
      </c>
      <c r="G92" s="52" t="s">
        <v>277</v>
      </c>
      <c r="H92" s="52" t="s">
        <v>51</v>
      </c>
      <c r="I92" s="61" t="s">
        <v>336</v>
      </c>
      <c r="J92" s="62" t="s">
        <v>337</v>
      </c>
      <c r="K92" s="103" t="str">
        <f t="shared" si="18"/>
        <v xml:space="preserve">[ROLE] Friendly tutor specializing in Python | [TOPIC] Track application execution flow and diagnose issues in Python by configuring the logging module to output diagnostic messages across standard severity levels like DEBUG, INFO, WARNING, and ERROR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#84 | Stage 1 📖 Practice | Python | 📊 Level: Advanced | 🌐 Coding5s.com
**Concept:** The logging Module: Configuration &amp; Log Levels (DEBUG, INFO, WARNING, ERROR)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2"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Track application execution flow and diagnose issues in Python by configuring the logging module to output diagnostic messages across standard severity levels like DEBUG, INFO, WARNING, and ERROR. Topic details: The logging Module: Configuration &amp; Log Levels (DEBUG, INFO, WARNING, ERROR)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#84 | Practice | Python | 📊 Level: Advanced
**Topic:** Track application execution flow and diagnose issues in Python by configuring the logging module to output diagnostic messages across standard severity levels like DEBUG, INFO, WARNING, and ERROR
---
 | [FOOTER RULE - STRICT] End your response with: '--- ⚡ *Coding5s Mentor System — Eliminating Epistemic Debt*' | </v>
      </c>
      <c r="M92" s="52">
        <v>0</v>
      </c>
      <c r="N92" s="104" t="str">
        <f t="shared" si="20"/>
        <v>[ROLE] Careless Python Developer | [TASK] Generate debugging challenges in Python | | [TOPIC] Track application execution flow and diagnose issues in Python by configuring the logging module to output diagnostic messages across standard severity levels like DEBUG, INFO, WARNING, and ERROR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#84 | Stage 2 🐛 Debug | Python | 📊 Level: Advanced | 🌐 Coding5s.com
Concept: The logging Module: Configuration &amp; Log Levels (DEBUG, INFO, WARNING, ERROR)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2"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Track application execution flow and diagnose issues in Python by configuring the logging module to output diagnostic messages across standard severity levels like DEBUG, INFO, WARNING, and ERROR. Topic details: The logging Module: Configuration &amp; Log Levels (DEBUG, INFO, WARNING, 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#84 | Debug | Python | 📊 Level: Advanced
**Topic:** Track application execution flow and diagnose issues in Python by configuring the logging module to output diagnostic messages across standard severity levels like DEBUG, INFO, WARNING, and ERROR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2" s="52">
        <v>0</v>
      </c>
      <c r="Q92" s="104" t="str">
        <f t="shared" si="22"/>
        <v>[ROLE] Tech Lead | [TASK] Assign incomplete Python script challenges | [TOPIC] Track application execution flow and diagnose issues in Python by configuring the logging module to output diagnostic messages across standard severity levels like DEBUG, INFO, WARNING, and ERROR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#84 | Stage 3 🧩 Complete | Python | 📊 Level: Advanced | 🌐 Coding5s.com
**Concept:** The logging Module: Configuration &amp; Log Levels (DEBUG, INFO, WARNING, ERROR)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Track application execution flow and diagnose issues in Python by configuring the logging module to output diagnostic messages across standard severity levels like DEBUG, INFO, WARNING, and 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2"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Track application execution flow and diagnose issues in Python by configuring the logging module to output diagnostic messages across standard severity levels like DEBUG, INFO, WARNING, and ERROR. Topic details: The logging Module: Configuration &amp; Log Levels (DEBUG, INFO, WARNING, 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#84 | Complete | Python | 📊 Level: Advanced
**Topic:** Track application execution flow and diagnose issues in Python by configuring the logging module to output diagnostic messages across standard severity levels like DEBUG, INFO, WARNING, and ERROR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2" s="52">
        <v>0</v>
      </c>
      <c r="T92" s="104" t="str">
        <f t="shared" si="24"/>
        <v>[ROLE] Tech Lead | [TASK] Provide intentionally messy but functional code for learning debugging and improvement | [TOPIC] Track application execution flow and diagnose issues in Python by configuring the logging module to output diagnostic messages across standard severity levels like DEBUG, INFO, WARNING, and ERROR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#84 | Stage 4 🧹 Refactor | Python | 📊 Level: Advanced | 🌐 Coding5s.com
**Concept:** The logging Module: Configuration &amp; Log Levels (DEBUG, INFO, WARNING, ERROR)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2"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Track application execution flow and diagnose issues in Python by configuring the logging module to output diagnostic messages across standard severity levels like DEBUG, INFO, WARNING, and ERROR. Topic details: The logging Module: Configuration &amp; Log Levels (DEBUG, INFO, WARNING, 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#84 | Refactor | Python | 📊 Level: Advanced
**Topic:** Track application execution flow and diagnose issues in Python by configuring the logging module to output diagnostic messages across standard severity levels like DEBUG, INFO, WARNING, and ERROR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2" s="52">
        <v>0</v>
      </c>
      <c r="W92" s="88" t="str">
        <f t="shared" si="26"/>
        <v>[ROLE] Tech Product Manager assigning a Python Jira Ticket | [TASK] Provide a guided implementation exercise with full solution for learning purposes | [TOPIC] Track application execution flow and diagnose issues in Python by configuring the logging module to output diagnostic messages across standard severity levels like DEBUG, INFO, WARNING, and ERROR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#84 | Stage 5 | Python | 📊 Level: Advanced | 🌐 Coding5s.com
**Concept:** The logging Module: Configuration &amp; Log Levels (DEBUG, INFO, WARNING, ERROR)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2"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Track application execution flow and diagnose issues in Python by configuring the logging module to output diagnostic messages across standard severity levels like DEBUG, INFO, WARNING, and ERROR. Goal: The logging Module: Configuration &amp; Log Levels (DEBUG, INFO, WARNING, 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#84 | Extend | Python | 📊 Level: Advanced
**Topic:** Track application execution flow and diagnose issues in Python by configuring the logging module to output diagnostic messages across standard severity levels like DEBUG, INFO, WARNING, and ERROR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2" s="52">
        <v>0</v>
      </c>
      <c r="Z92" s="56" t="str">
        <f t="shared" si="28"/>
        <v/>
      </c>
      <c r="AA92" s="56" t="str">
        <f t="shared" si="29"/>
        <v/>
      </c>
      <c r="AB92" s="56" t="str">
        <f t="shared" si="30"/>
        <v/>
      </c>
      <c r="AC92" s="56" t="str">
        <f t="shared" si="31"/>
        <v/>
      </c>
      <c r="AD92" s="56" t="str">
        <f t="shared" si="32"/>
        <v/>
      </c>
      <c r="AE92" s="40"/>
      <c r="AF92" s="40"/>
      <c r="AG92" s="40"/>
      <c r="AH92" s="56" t="str">
        <f t="shared" si="33"/>
        <v/>
      </c>
      <c r="AI92" s="54"/>
      <c r="AJ92" s="54"/>
      <c r="AK92" s="54"/>
      <c r="AL92" s="54"/>
      <c r="AM92" s="54"/>
    </row>
    <row r="93" spans="1:39">
      <c r="A93" s="96">
        <v>18</v>
      </c>
      <c r="B93" s="45" t="str" cm="1">
        <f t="array" ref="B93">IF(H93="PROJECT", CHAR(10) &amp; "- " &amp; _xlfn.TEXTJOIN(CHAR(10) &amp; "- ", TRUE, _xlfn._xlws.FILTER($I$9:$I$1000, ($C$9:$C$1000=C93) * ($H$9:$H$1000="Topic"))), "")</f>
        <v/>
      </c>
      <c r="C93" s="45">
        <f t="shared" si="17"/>
        <v>13</v>
      </c>
      <c r="D93" s="46">
        <v>4</v>
      </c>
      <c r="E93" s="58" t="s">
        <v>49</v>
      </c>
      <c r="F93" s="67">
        <v>85</v>
      </c>
      <c r="G93" s="53" t="s">
        <v>277</v>
      </c>
      <c r="H93" s="53" t="s">
        <v>51</v>
      </c>
      <c r="I93" s="50" t="s">
        <v>338</v>
      </c>
      <c r="J93" s="51" t="s">
        <v>339</v>
      </c>
      <c r="K93" s="103" t="str">
        <f t="shared" si="18"/>
        <v xml:space="preserve">[ROLE] Friendly tutor specializing in Python | [TOPIC] Architect advanced Python diagnostic pipelines by configuring custom logging handlers and formatters to route formatted log messages simultaneously to standard console output and persistent log files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#85 | Stage 1 📖 Practice | Python | 📊 Level: Advanced | 🌐 Coding5s.com
**Concept:** Advanced logging: Handlers &amp; Formatters (Routing logs to console and files simultaneously)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3"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Architect advanced Python diagnostic pipelines by configuring custom logging handlers and formatters to route formatted log messages simultaneously to standard console output and persistent log files. Topic details: Advanced logging: Handlers &amp; Formatters (Routing logs to console and files simultaneously)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#85 | Practice | Python | 📊 Level: Advanced
**Topic:** Architect advanced Python diagnostic pipelines by configuring custom logging handlers and formatters to route formatted log messages simultaneously to standard console output and persistent log files
---
 | [FOOTER RULE - STRICT] End your response with: '--- ⚡ *Coding5s Mentor System — Eliminating Epistemic Debt*' | </v>
      </c>
      <c r="M93" s="53">
        <v>0</v>
      </c>
      <c r="N93" s="104" t="str">
        <f t="shared" si="20"/>
        <v>[ROLE] Careless Python Developer | [TASK] Generate debugging challenges in Python | | [TOPIC] Architect advanced Python diagnostic pipelines by configuring custom logging handlers and formatters to route formatted log messages simultaneously to standard console output and persistent log files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#85 | Stage 2 🐛 Debug | Python | 📊 Level: Advanced | 🌐 Coding5s.com
Concept: Advanced logging: Handlers &amp; Formatters (Routing logs to console and files simultaneously)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3"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Architect advanced Python diagnostic pipelines by configuring custom logging handlers and formatters to route formatted log messages simultaneously to standard console output and persistent log files. Topic details: Advanced logging: Handlers &amp; Formatters (Routing logs to console and files simultaneously)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#85 | Debug | Python | 📊 Level: Advanced
**Topic:** Architect advanced Python diagnostic pipelines by configuring custom logging handlers and formatters to route formatted log messages simultaneously to standard console output and persistent log files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3" s="53">
        <v>0</v>
      </c>
      <c r="Q93" s="104" t="str">
        <f t="shared" si="22"/>
        <v>[ROLE] Tech Lead | [TASK] Assign incomplete Python script challenges | [TOPIC] Architect advanced Python diagnostic pipelines by configuring custom logging handlers and formatters to route formatted log messages simultaneously to standard console output and persistent log files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#85 | Stage 3 🧩 Complete | Python | 📊 Level: Advanced | 🌐 Coding5s.com
**Concept:** Advanced logging: Handlers &amp; Formatters (Routing logs to console and files simultaneously)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Architect advanced Python diagnostic pipelines by configuring custom logging handlers and formatters to route formatted log messages simultaneously to standard console output and persistent log files.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3"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Architect advanced Python diagnostic pipelines by configuring custom logging handlers and formatters to route formatted log messages simultaneously to standard console output and persistent log files. Topic details: Advanced logging: Handlers &amp; Formatters (Routing logs to console and files simultaneously)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#85 | Complete | Python | 📊 Level: Advanced
**Topic:** Architect advanced Python diagnostic pipelines by configuring custom logging handlers and formatters to route formatted log messages simultaneously to standard console output and persistent log files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3" s="53">
        <v>0</v>
      </c>
      <c r="T93" s="104" t="str">
        <f t="shared" si="24"/>
        <v>[ROLE] Tech Lead | [TASK] Provide intentionally messy but functional code for learning debugging and improvement | [TOPIC] Architect advanced Python diagnostic pipelines by configuring custom logging handlers and formatters to route formatted log messages simultaneously to standard console output and persistent log files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#85 | Stage 4 🧹 Refactor | Python | 📊 Level: Advanced | 🌐 Coding5s.com
**Concept:** Advanced logging: Handlers &amp; Formatters (Routing logs to console and files simultaneously)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3"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Architect advanced Python diagnostic pipelines by configuring custom logging handlers and formatters to route formatted log messages simultaneously to standard console output and persistent log files. Topic details: Advanced logging: Handlers &amp; Formatters (Routing logs to console and files simultaneously)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#85 | Refactor | Python | 📊 Level: Advanced
**Topic:** Architect advanced Python diagnostic pipelines by configuring custom logging handlers and formatters to route formatted log messages simultaneously to standard console output and persistent log files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3" s="53">
        <v>0</v>
      </c>
      <c r="W93" s="88" t="str">
        <f t="shared" si="26"/>
        <v>[ROLE] Tech Product Manager assigning a Python Jira Ticket | [TASK] Provide a guided implementation exercise with full solution for learning purposes | [TOPIC] Architect advanced Python diagnostic pipelines by configuring custom logging handlers and formatters to route formatted log messages simultaneously to standard console output and persistent log files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#85 | Stage 5 | Python | 📊 Level: Advanced | 🌐 Coding5s.com
**Concept:** Advanced logging: Handlers &amp; Formatters (Routing logs to console and files simultaneously)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3"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Architect advanced Python diagnostic pipelines by configuring custom logging handlers and formatters to route formatted log messages simultaneously to standard console output and persistent log files. Goal: Advanced logging: Handlers &amp; Formatters (Routing logs to console and files simultaneously)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#85 | Extend | Python | 📊 Level: Advanced
**Topic:** Architect advanced Python diagnostic pipelines by configuring custom logging handlers and formatters to route formatted log messages simultaneously to standard console output and persistent log files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3" s="53">
        <v>0</v>
      </c>
      <c r="Z93" s="56" t="str">
        <f t="shared" si="28"/>
        <v/>
      </c>
      <c r="AA93" s="56" t="str">
        <f t="shared" si="29"/>
        <v/>
      </c>
      <c r="AB93" s="56" t="str">
        <f t="shared" si="30"/>
        <v/>
      </c>
      <c r="AC93" s="56" t="str">
        <f t="shared" si="31"/>
        <v/>
      </c>
      <c r="AD93" s="56" t="str">
        <f t="shared" si="32"/>
        <v/>
      </c>
      <c r="AE93" s="40"/>
      <c r="AF93" s="40"/>
      <c r="AG93" s="40"/>
      <c r="AH93" s="56" t="str">
        <f t="shared" si="33"/>
        <v/>
      </c>
      <c r="AI93" s="54"/>
      <c r="AJ93" s="54"/>
      <c r="AK93" s="54"/>
      <c r="AL93" s="54"/>
      <c r="AM93" s="54"/>
    </row>
    <row r="94" spans="1:39">
      <c r="A94" s="96">
        <v>12</v>
      </c>
      <c r="B94" s="45" t="str" cm="1">
        <f t="array" ref="B94">IF(H94="PROJECT", CHAR(10) &amp; "- " &amp; _xlfn.TEXTJOIN(CHAR(10) &amp; "- ", TRUE, _xlfn._xlws.FILTER($I$9:$I$1000, ($C$9:$C$1000=C94) * ($H$9:$H$1000="Topic"))), "")</f>
        <v/>
      </c>
      <c r="C94" s="45">
        <f t="shared" si="17"/>
        <v>13</v>
      </c>
      <c r="D94" s="57">
        <v>4</v>
      </c>
      <c r="E94" s="58" t="s">
        <v>49</v>
      </c>
      <c r="F94" s="54">
        <v>86</v>
      </c>
      <c r="G94" s="52" t="s">
        <v>277</v>
      </c>
      <c r="H94" s="52" t="s">
        <v>51</v>
      </c>
      <c r="I94" s="61" t="s">
        <v>340</v>
      </c>
      <c r="J94" s="62" t="s">
        <v>341</v>
      </c>
      <c r="K94" s="103" t="str">
        <f t="shared" si="18"/>
        <v xml:space="preserve">[ROLE] Friendly tutor specializing in Python | [TOPIC] Generate advanced iterable sequences in Python by utilizing the itertools module to construct infinite loops with count and cycle functions and evaluate complex combinatoric logic using combinations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#86 | Stage 1 📖 Practice | Python | 📊 Level: Advanced | 🌐 Coding5s.com
**Concept:** Itertools: Infinite &amp; Combinatoric Iterators (count, cycle, combinations)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4"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advanced iterable sequences in Python by utilizing the itertools module to construct infinite loops with count and cycle functions and evaluate complex combinatoric logic using combinations. Topic details: Itertools: Infinite &amp; Combinatoric Iterators (count, cycle, combinations)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#86 | Practice | Python | 📊 Level: Advanced
**Topic:** Generate advanced iterable sequences in Python by utilizing the itertools module to construct infinite loops with count and cycle functions and evaluate complex combinatoric logic using combinations
---
 | [FOOTER RULE - STRICT] End your response with: '--- ⚡ *Coding5s Mentor System — Eliminating Epistemic Debt*' | </v>
      </c>
      <c r="M94" s="52">
        <v>0</v>
      </c>
      <c r="N94" s="104" t="str">
        <f t="shared" si="20"/>
        <v>[ROLE] Careless Python Developer | [TASK] Generate debugging challenges in Python | | [TOPIC] Generate advanced iterable sequences in Python by utilizing the itertools module to construct infinite loops with count and cycle functions and evaluate complex combinatoric logic using combinations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#86 | Stage 2 🐛 Debug | Python | 📊 Level: Advanced | 🌐 Coding5s.com
Concept: Itertools: Infinite &amp; Combinatoric Iterators (count, cycle, combinations)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4"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advanced iterable sequences in Python by utilizing the itertools module to construct infinite loops with count and cycle functions and evaluate complex combinatoric logic using combinations. Topic details: Itertools: Infinite &amp; Combinatoric Iterators (count, cycle, combinations)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#86 | Debug | Python | 📊 Level: Advanced
**Topic:** Generate advanced iterable sequences in Python by utilizing the itertools module to construct infinite loops with count and cycle functions and evaluate complex combinatoric logic using combinations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4" s="52">
        <v>0</v>
      </c>
      <c r="Q94" s="104" t="str">
        <f t="shared" si="22"/>
        <v>[ROLE] Tech Lead | [TASK] Assign incomplete Python script challenges | [TOPIC] Generate advanced iterable sequences in Python by utilizing the itertools module to construct infinite loops with count and cycle functions and evaluate complex combinatoric logic using combinations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#86 | Stage 3 🧩 Complete | Python | 📊 Level: Advanced | 🌐 Coding5s.com
**Concept:** Itertools: Infinite &amp; Combinatoric Iterators (count, cycle, combinations)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advanced iterable sequences in Python by utilizing the itertools module to construct infinite loops with count and cycle functions and evaluate complex combinatoric logic using combinations.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4"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advanced iterable sequences in Python by utilizing the itertools module to construct infinite loops with count and cycle functions and evaluate complex combinatoric logic using combinations. Topic details: Itertools: Infinite &amp; Combinatoric Iterators (count, cycle, combinations)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#86 | Complete | Python | 📊 Level: Advanced
**Topic:** Generate advanced iterable sequences in Python by utilizing the itertools module to construct infinite loops with count and cycle functions and evaluate complex combinatoric logic using combinations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4" s="52">
        <v>0</v>
      </c>
      <c r="T94" s="104" t="str">
        <f t="shared" si="24"/>
        <v>[ROLE] Tech Lead | [TASK] Provide intentionally messy but functional code for learning debugging and improvement | [TOPIC] Generate advanced iterable sequences in Python by utilizing the itertools module to construct infinite loops with count and cycle functions and evaluate complex combinatoric logic using combinations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#86 | Stage 4 🧹 Refactor | Python | 📊 Level: Advanced | 🌐 Coding5s.com
**Concept:** Itertools: Infinite &amp; Combinatoric Iterators (count, cycle, combinations)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4"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Generate advanced iterable sequences in Python by utilizing the itertools module to construct infinite loops with count and cycle functions and evaluate complex combinatoric logic using combinations. Topic details: Itertools: Infinite &amp; Combinatoric Iterators (count, cycle, combinations)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#86 | Refactor | Python | 📊 Level: Advanced
**Topic:** Generate advanced iterable sequences in Python by utilizing the itertools module to construct infinite loops with count and cycle functions and evaluate complex combinatoric logic using combinations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4" s="52">
        <v>0</v>
      </c>
      <c r="W94" s="88" t="str">
        <f t="shared" si="26"/>
        <v>[ROLE] Tech Product Manager assigning a Python Jira Ticket | [TASK] Provide a guided implementation exercise with full solution for learning purposes | [TOPIC] Generate advanced iterable sequences in Python by utilizing the itertools module to construct infinite loops with count and cycle functions and evaluate complex combinatoric logic using combinations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#86 | Stage 5 | Python | 📊 Level: Advanced | 🌐 Coding5s.com
**Concept:** Itertools: Infinite &amp; Combinatoric Iterators (count, cycle, combinations)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4"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advanced iterable sequences in Python by utilizing the itertools module to construct infinite loops with count and cycle functions and evaluate complex combinatoric logic using combinations. Goal: Itertools: Infinite &amp; Combinatoric Iterators (count, cycle, combinations)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#86 | Extend | Python | 📊 Level: Advanced
**Topic:** Generate advanced iterable sequences in Python by utilizing the itertools module to construct infinite loops with count and cycle functions and evaluate complex combinatoric logic using combinations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4" s="52">
        <v>0</v>
      </c>
      <c r="Z94" s="56" t="str">
        <f t="shared" si="28"/>
        <v/>
      </c>
      <c r="AA94" s="56" t="str">
        <f t="shared" si="29"/>
        <v/>
      </c>
      <c r="AB94" s="56" t="str">
        <f t="shared" si="30"/>
        <v/>
      </c>
      <c r="AC94" s="56" t="str">
        <f t="shared" si="31"/>
        <v/>
      </c>
      <c r="AD94" s="56" t="str">
        <f t="shared" si="32"/>
        <v/>
      </c>
      <c r="AE94" s="40"/>
      <c r="AF94" s="40"/>
      <c r="AG94" s="40"/>
      <c r="AH94" s="56" t="str">
        <f t="shared" si="33"/>
        <v/>
      </c>
      <c r="AI94" s="54"/>
      <c r="AJ94" s="54"/>
      <c r="AK94" s="54"/>
      <c r="AL94" s="54"/>
      <c r="AM94" s="54"/>
    </row>
    <row r="95" spans="1:39">
      <c r="A95" s="96">
        <v>15</v>
      </c>
      <c r="B95" s="45" t="str" cm="1">
        <f t="array" ref="B95">IF(H95="PROJECT", CHAR(10) &amp; "- " &amp; _xlfn.TEXTJOIN(CHAR(10) &amp; "- ", TRUE, _xlfn._xlws.FILTER($I$9:$I$1000, ($C$9:$C$1000=C95) * ($H$9:$H$1000="Topic"))), "")</f>
        <v/>
      </c>
      <c r="C95" s="45">
        <f t="shared" si="17"/>
        <v>13</v>
      </c>
      <c r="D95" s="46">
        <v>3</v>
      </c>
      <c r="E95" s="58" t="s">
        <v>49</v>
      </c>
      <c r="F95" s="67">
        <v>87</v>
      </c>
      <c r="G95" s="53" t="s">
        <v>277</v>
      </c>
      <c r="H95" s="53" t="s">
        <v>51</v>
      </c>
      <c r="I95" s="50" t="s">
        <v>342</v>
      </c>
      <c r="J95" s="51" t="s">
        <v>343</v>
      </c>
      <c r="K95" s="103" t="str">
        <f t="shared" si="18"/>
        <v xml:space="preserve">[ROLE] Friendly tutor specializing in Python | [TOPIC] Restructure and merge iterable datasets sequentially in Python by applying itertools functions like groupby for clustering elements and chain for linking multiple sequences together seamlessly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#87 | Stage 1 📖 Practice | Python | 📊 Level: Advanced | 🌐 Coding5s.com
**Concept:** Itertools: Grouping &amp; Chaining Data (groupby, chain)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5"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Restructure and merge iterable datasets sequentially in Python by applying itertools functions like groupby for clustering elements and chain for linking multiple sequences together seamlessly. Topic details: Itertools: Grouping &amp; Chaining Data (groupby, chain)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#87 | Practice | Python | 📊 Level: Advanced
**Topic:** Restructure and merge iterable datasets sequentially in Python by applying itertools functions like groupby for clustering elements and chain for linking multiple sequences together seamlessly
---
 | [FOOTER RULE - STRICT] End your response with: '--- ⚡ *Coding5s Mentor System — Eliminating Epistemic Debt*' | </v>
      </c>
      <c r="M95" s="53">
        <v>0</v>
      </c>
      <c r="N95" s="104" t="str">
        <f t="shared" si="20"/>
        <v>[ROLE] Careless Python Developer | [TASK] Generate debugging challenges in Python | | [TOPIC] Restructure and merge iterable datasets sequentially in Python by applying itertools functions like groupby for clustering elements and chain for linking multiple sequences together seamlessly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#87 | Stage 2 🐛 Debug | Python | 📊 Level: Advanced | 🌐 Coding5s.com
Concept: Itertools: Grouping &amp; Chaining Data (groupby, chain)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5"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Restructure and merge iterable datasets sequentially in Python by applying itertools functions like groupby for clustering elements and chain for linking multiple sequences together seamlessly. Topic details: Itertools: Grouping &amp; Chaining Data (groupby, chain)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#87 | Debug | Python | 📊 Level: Advanced
**Topic:** Restructure and merge iterable datasets sequentially in Python by applying itertools functions like groupby for clustering elements and chain for linking multiple sequences together seamlessly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5" s="53">
        <v>0</v>
      </c>
      <c r="Q95" s="104" t="str">
        <f t="shared" si="22"/>
        <v>[ROLE] Tech Lead | [TASK] Assign incomplete Python script challenges | [TOPIC] Restructure and merge iterable datasets sequentially in Python by applying itertools functions like groupby for clustering elements and chain for linking multiple sequences together seamlessly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#87 | Stage 3 🧩 Complete | Python | 📊 Level: Advanced | 🌐 Coding5s.com
**Concept:** Itertools: Grouping &amp; Chaining Data (groupby, chain)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Restructure and merge iterable datasets sequentially in Python by applying itertools functions like groupby for clustering elements and chain for linking multiple sequences together seamlessly.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5"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Restructure and merge iterable datasets sequentially in Python by applying itertools functions like groupby for clustering elements and chain for linking multiple sequences together seamlessly. Topic details: Itertools: Grouping &amp; Chaining Data (groupby, chain)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#87 | Complete | Python | 📊 Level: Advanced
**Topic:** Restructure and merge iterable datasets sequentially in Python by applying itertools functions like groupby for clustering elements and chain for linking multiple sequences together seamlessly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5" s="53">
        <v>0</v>
      </c>
      <c r="T95" s="104" t="str">
        <f t="shared" si="24"/>
        <v>[ROLE] Tech Lead | [TASK] Provide intentionally messy but functional code for learning debugging and improvement | [TOPIC] Restructure and merge iterable datasets sequentially in Python by applying itertools functions like groupby for clustering elements and chain for linking multiple sequences together seamlessly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#87 | Stage 4 🧹 Refactor | Python | 📊 Level: Advanced | 🌐 Coding5s.com
**Concept:** Itertools: Grouping &amp; Chaining Data (groupby, chain)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5"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Restructure and merge iterable datasets sequentially in Python by applying itertools functions like groupby for clustering elements and chain for linking multiple sequences together seamlessly. Topic details: Itertools: Grouping &amp; Chaining Data (groupby, chain)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#87 | Refactor | Python | 📊 Level: Advanced
**Topic:** Restructure and merge iterable datasets sequentially in Python by applying itertools functions like groupby for clustering elements and chain for linking multiple sequences together seamlessly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5" s="53">
        <v>0</v>
      </c>
      <c r="W95" s="88" t="str">
        <f t="shared" si="26"/>
        <v>[ROLE] Tech Product Manager assigning a Python Jira Ticket | [TASK] Provide a guided implementation exercise with full solution for learning purposes | [TOPIC] Restructure and merge iterable datasets sequentially in Python by applying itertools functions like groupby for clustering elements and chain for linking multiple sequences together seamlessly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#87 | Stage 5 | Python | 📊 Level: Advanced | 🌐 Coding5s.com
**Concept:** Itertools: Grouping &amp; Chaining Data (groupby, chain)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5"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Restructure and merge iterable datasets sequentially in Python by applying itertools functions like groupby for clustering elements and chain for linking multiple sequences together seamlessly. Goal: Itertools: Grouping &amp; Chaining Data (groupby, chain)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#87 | Extend | Python | 📊 Level: Advanced
**Topic:** Restructure and merge iterable datasets sequentially in Python by applying itertools functions like groupby for clustering elements and chain for linking multiple sequences together seamlessly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5" s="53">
        <v>0</v>
      </c>
      <c r="Z95" s="56" t="str">
        <f t="shared" si="28"/>
        <v/>
      </c>
      <c r="AA95" s="56" t="str">
        <f t="shared" si="29"/>
        <v/>
      </c>
      <c r="AB95" s="56" t="str">
        <f t="shared" si="30"/>
        <v/>
      </c>
      <c r="AC95" s="56" t="str">
        <f t="shared" si="31"/>
        <v/>
      </c>
      <c r="AD95" s="56" t="str">
        <f t="shared" si="32"/>
        <v/>
      </c>
      <c r="AE95" s="40"/>
      <c r="AF95" s="40"/>
      <c r="AG95" s="40"/>
      <c r="AH95" s="56" t="str">
        <f t="shared" si="33"/>
        <v/>
      </c>
      <c r="AI95" s="54"/>
      <c r="AJ95" s="54"/>
      <c r="AK95" s="54"/>
      <c r="AL95" s="54"/>
      <c r="AM95" s="54"/>
    </row>
    <row r="96" spans="1:39">
      <c r="A96" s="96">
        <v>10</v>
      </c>
      <c r="B96" s="45" t="str" cm="1">
        <f t="array" ref="B96">IF(H96="PROJECT", CHAR(10) &amp; "- " &amp; _xlfn.TEXTJOIN(CHAR(10) &amp; "- ", TRUE, _xlfn._xlws.FILTER($I$9:$I$1000, ($C$9:$C$1000=C96) * ($H$9:$H$1000="Topic"))), "")</f>
        <v/>
      </c>
      <c r="C96" s="45">
        <f t="shared" si="17"/>
        <v>13</v>
      </c>
      <c r="D96" s="57">
        <v>3</v>
      </c>
      <c r="E96" s="58" t="s">
        <v>49</v>
      </c>
      <c r="F96" s="54">
        <v>88</v>
      </c>
      <c r="G96" s="52" t="s">
        <v>277</v>
      </c>
      <c r="H96" s="52" t="s">
        <v>51</v>
      </c>
      <c r="I96" s="61" t="s">
        <v>344</v>
      </c>
      <c r="J96" s="62" t="s">
        <v>345</v>
      </c>
      <c r="K96" s="103" t="str">
        <f t="shared" si="18"/>
        <v xml:space="preserve">[ROLE] Friendly tutor specializing in Python | [TOPIC] Enhance Python code readability and enable static analysis by annotating variables and function signatures with basic scalar type hinting for integers, strings, and booleans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#88 | Stage 1 📖 Practice | Python | 📊 Level: Advanced | 🌐 Coding5s.com
**Concept:** Introduction to Type Hinting (Scalar types: int, str, bool)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6"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Enhance Python code readability and enable static analysis by annotating variables and function signatures with basic scalar type hinting for integers, strings, and booleans. Topic details: Introduction to Type Hinting (Scalar types: int, str, bool)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#88 | Practice | Python | 📊 Level: Advanced
**Topic:** Enhance Python code readability and enable static analysis by annotating variables and function signatures with basic scalar type hinting for integers, strings, and booleans
---
 | [FOOTER RULE - STRICT] End your response with: '--- ⚡ *Coding5s Mentor System — Eliminating Epistemic Debt*' | </v>
      </c>
      <c r="M96" s="52">
        <v>0</v>
      </c>
      <c r="N96" s="104" t="str">
        <f t="shared" si="20"/>
        <v>[ROLE] Careless Python Developer | [TASK] Generate debugging challenges in Python | | [TOPIC] Enhance Python code readability and enable static analysis by annotating variables and function signatures with basic scalar type hinting for integers, strings, and booleans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#88 | Stage 2 🐛 Debug | Python | 📊 Level: Advanced | 🌐 Coding5s.com
Concept: Introduction to Type Hinting (Scalar types: int, str, bool)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6"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Enhance Python code readability and enable static analysis by annotating variables and function signatures with basic scalar type hinting for integers, strings, and booleans. Topic details: Introduction to Type Hinting (Scalar types: int, str, bool)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#88 | Debug | Python | 📊 Level: Advanced
**Topic:** Enhance Python code readability and enable static analysis by annotating variables and function signatures with basic scalar type hinting for integers, strings, and booleans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6" s="52">
        <v>0</v>
      </c>
      <c r="Q96" s="104" t="str">
        <f t="shared" si="22"/>
        <v>[ROLE] Tech Lead | [TASK] Assign incomplete Python script challenges | [TOPIC] Enhance Python code readability and enable static analysis by annotating variables and function signatures with basic scalar type hinting for integers, strings, and booleans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#88 | Stage 3 🧩 Complete | Python | 📊 Level: Advanced | 🌐 Coding5s.com
**Concept:** Introduction to Type Hinting (Scalar types: int, str, bool)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Enhance Python code readability and enable static analysis by annotating variables and function signatures with basic scalar type hinting for integers, strings, and booleans.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6"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Enhance Python code readability and enable static analysis by annotating variables and function signatures with basic scalar type hinting for integers, strings, and booleans. Topic details: Introduction to Type Hinting (Scalar types: int, str, bool)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#88 | Complete | Python | 📊 Level: Advanced
**Topic:** Enhance Python code readability and enable static analysis by annotating variables and function signatures with basic scalar type hinting for integers, strings, and booleans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6" s="52">
        <v>0</v>
      </c>
      <c r="T96" s="104" t="str">
        <f t="shared" si="24"/>
        <v>[ROLE] Tech Lead | [TASK] Provide intentionally messy but functional code for learning debugging and improvement | [TOPIC] Enhance Python code readability and enable static analysis by annotating variables and function signatures with basic scalar type hinting for integers, strings, and booleans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#88 | Stage 4 🧹 Refactor | Python | 📊 Level: Advanced | 🌐 Coding5s.com
**Concept:** Introduction to Type Hinting (Scalar types: int, str, bool)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6"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Enhance Python code readability and enable static analysis by annotating variables and function signatures with basic scalar type hinting for integers, strings, and booleans. Topic details: Introduction to Type Hinting (Scalar types: int, str, bool)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#88 | Refactor | Python | 📊 Level: Advanced
**Topic:** Enhance Python code readability and enable static analysis by annotating variables and function signatures with basic scalar type hinting for integers, strings, and booleans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6" s="52">
        <v>0</v>
      </c>
      <c r="W96" s="88" t="str">
        <f t="shared" si="26"/>
        <v>[ROLE] Tech Product Manager assigning a Python Jira Ticket | [TASK] Provide a guided implementation exercise with full solution for learning purposes | [TOPIC] Enhance Python code readability and enable static analysis by annotating variables and function signatures with basic scalar type hinting for integers, strings, and booleans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#88 | Stage 5 | Python | 📊 Level: Advanced | 🌐 Coding5s.com
**Concept:** Introduction to Type Hinting (Scalar types: int, str, bool)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6"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Enhance Python code readability and enable static analysis by annotating variables and function signatures with basic scalar type hinting for integers, strings, and booleans. Goal: Introduction to Type Hinting (Scalar types: int, str, bool)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#88 | Extend | Python | 📊 Level: Advanced
**Topic:** Enhance Python code readability and enable static analysis by annotating variables and function signatures with basic scalar type hinting for integers, strings, and booleans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6" s="52">
        <v>0</v>
      </c>
      <c r="Z96" s="56" t="str">
        <f t="shared" si="28"/>
        <v/>
      </c>
      <c r="AA96" s="56" t="str">
        <f t="shared" si="29"/>
        <v/>
      </c>
      <c r="AB96" s="56" t="str">
        <f t="shared" si="30"/>
        <v/>
      </c>
      <c r="AC96" s="56" t="str">
        <f t="shared" si="31"/>
        <v/>
      </c>
      <c r="AD96" s="56" t="str">
        <f t="shared" si="32"/>
        <v/>
      </c>
      <c r="AE96" s="40"/>
      <c r="AF96" s="40"/>
      <c r="AG96" s="40"/>
      <c r="AH96" s="56" t="str">
        <f t="shared" si="33"/>
        <v/>
      </c>
      <c r="AI96" s="54"/>
      <c r="AJ96" s="54"/>
      <c r="AK96" s="54"/>
      <c r="AL96" s="54"/>
      <c r="AM96" s="54"/>
    </row>
    <row r="97" spans="1:39">
      <c r="A97" s="96">
        <v>12</v>
      </c>
      <c r="B97" s="45" t="str" cm="1">
        <f t="array" ref="B97">IF(H97="PROJECT", CHAR(10) &amp; "- " &amp; _xlfn.TEXTJOIN(CHAR(10) &amp; "- ", TRUE, _xlfn._xlws.FILTER($I$9:$I$1000, ($C$9:$C$1000=C97) * ($H$9:$H$1000="Topic"))), "")</f>
        <v/>
      </c>
      <c r="C97" s="45">
        <f t="shared" si="17"/>
        <v>13</v>
      </c>
      <c r="D97" s="46">
        <v>4</v>
      </c>
      <c r="E97" s="58" t="s">
        <v>49</v>
      </c>
      <c r="F97" s="67">
        <v>89</v>
      </c>
      <c r="G97" s="53" t="s">
        <v>277</v>
      </c>
      <c r="H97" s="53" t="s">
        <v>51</v>
      </c>
      <c r="I97" s="50" t="s">
        <v>346</v>
      </c>
      <c r="J97" s="51" t="s">
        <v>347</v>
      </c>
      <c r="K97" s="103" t="str">
        <f t="shared" si="18"/>
        <v xml:space="preserve">[ROLE] Friendly tutor specializing in Python | [TOPIC] Enforce strict data structure contracts in Python by applying advanced type hinting annotations from the typing module, including List, Dict, Optional, Union, and Callable signatures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#89 | Stage 1 📖 Practice | Python | 📊 Level: Advanced | 🌐 Coding5s.com
**Concept:** Advanced Type Hinting (List, Dict, Optional, Union, Callable)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7"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Enforce strict data structure contracts in Python by applying advanced type hinting annotations from the typing module, including List, Dict, Optional, Union, and Callable signatures. Topic details: Advanced Type Hinting (List, Dict, Optional, Union, Callable)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#89 | Practice | Python | 📊 Level: Advanced
**Topic:** Enforce strict data structure contracts in Python by applying advanced type hinting annotations from the typing module, including List, Dict, Optional, Union, and Callable signatures
---
 | [FOOTER RULE - STRICT] End your response with: '--- ⚡ *Coding5s Mentor System — Eliminating Epistemic Debt*' | </v>
      </c>
      <c r="M97" s="53">
        <v>0</v>
      </c>
      <c r="N97" s="104" t="str">
        <f t="shared" si="20"/>
        <v>[ROLE] Careless Python Developer | [TASK] Generate debugging challenges in Python | | [TOPIC] Enforce strict data structure contracts in Python by applying advanced type hinting annotations from the typing module, including List, Dict, Optional, Union, and Callable signatures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#89 | Stage 2 🐛 Debug | Python | 📊 Level: Advanced | 🌐 Coding5s.com
Concept: Advanced Type Hinting (List, Dict, Optional, Union, Callable)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7"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Enforce strict data structure contracts in Python by applying advanced type hinting annotations from the typing module, including List, Dict, Optional, Union, and Callable signatures. Topic details: Advanced Type Hinting (List, Dict, Optional, Union, Callable)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#89 | Debug | Python | 📊 Level: Advanced
**Topic:** Enforce strict data structure contracts in Python by applying advanced type hinting annotations from the typing module, including List, Dict, Optional, Union, and Callable signatures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7" s="53">
        <v>0</v>
      </c>
      <c r="Q97" s="104" t="str">
        <f t="shared" si="22"/>
        <v>[ROLE] Tech Lead | [TASK] Assign incomplete Python script challenges | [TOPIC] Enforce strict data structure contracts in Python by applying advanced type hinting annotations from the typing module, including List, Dict, Optional, Union, and Callable signatures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#89 | Stage 3 🧩 Complete | Python | 📊 Level: Advanced | 🌐 Coding5s.com
**Concept:** Advanced Type Hinting (List, Dict, Optional, Union, Callable)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Enforce strict data structure contracts in Python by applying advanced type hinting annotations from the typing module, including List, Dict, Optional, Union, and Callable signatures.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7"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Enforce strict data structure contracts in Python by applying advanced type hinting annotations from the typing module, including List, Dict, Optional, Union, and Callable signatures. Topic details: Advanced Type Hinting (List, Dict, Optional, Union, Callable)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#89 | Complete | Python | 📊 Level: Advanced
**Topic:** Enforce strict data structure contracts in Python by applying advanced type hinting annotations from the typing module, including List, Dict, Optional, Union, and Callable signatures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7" s="53">
        <v>0</v>
      </c>
      <c r="T97" s="104" t="str">
        <f t="shared" si="24"/>
        <v>[ROLE] Tech Lead | [TASK] Provide intentionally messy but functional code for learning debugging and improvement | [TOPIC] Enforce strict data structure contracts in Python by applying advanced type hinting annotations from the typing module, including List, Dict, Optional, Union, and Callable signatures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#89 | Stage 4 🧹 Refactor | Python | 📊 Level: Advanced | 🌐 Coding5s.com
**Concept:** Advanced Type Hinting (List, Dict, Optional, Union, Callable)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7"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Enforce strict data structure contracts in Python by applying advanced type hinting annotations from the typing module, including List, Dict, Optional, Union, and Callable signatures. Topic details: Advanced Type Hinting (List, Dict, Optional, Union, Callable)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#89 | Refactor | Python | 📊 Level: Advanced
**Topic:** Enforce strict data structure contracts in Python by applying advanced type hinting annotations from the typing module, including List, Dict, Optional, Union, and Callable signatures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7" s="53">
        <v>0</v>
      </c>
      <c r="W97" s="88" t="str">
        <f t="shared" si="26"/>
        <v>[ROLE] Tech Product Manager assigning a Python Jira Ticket | [TASK] Provide a guided implementation exercise with full solution for learning purposes | [TOPIC] Enforce strict data structure contracts in Python by applying advanced type hinting annotations from the typing module, including List, Dict, Optional, Union, and Callable signatures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#89 | Stage 5 | Python | 📊 Level: Advanced | 🌐 Coding5s.com
**Concept:** Advanced Type Hinting (List, Dict, Optional, Union, Callable)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7"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Enforce strict data structure contracts in Python by applying advanced type hinting annotations from the typing module, including List, Dict, Optional, Union, and Callable signatures. Goal: Advanced Type Hinting (List, Dict, Optional, Union, Callable)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#89 | Extend | Python | 📊 Level: Advanced
**Topic:** Enforce strict data structure contracts in Python by applying advanced type hinting annotations from the typing module, including List, Dict, Optional, Union, and Callable signatures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7" s="53">
        <v>0</v>
      </c>
      <c r="Z97" s="56" t="str">
        <f t="shared" si="28"/>
        <v/>
      </c>
      <c r="AA97" s="56" t="str">
        <f t="shared" si="29"/>
        <v/>
      </c>
      <c r="AB97" s="56" t="str">
        <f t="shared" si="30"/>
        <v/>
      </c>
      <c r="AC97" s="56" t="str">
        <f t="shared" si="31"/>
        <v/>
      </c>
      <c r="AD97" s="56" t="str">
        <f t="shared" si="32"/>
        <v/>
      </c>
      <c r="AE97" s="40"/>
      <c r="AF97" s="40"/>
      <c r="AG97" s="40"/>
      <c r="AH97" s="56" t="str">
        <f t="shared" si="33"/>
        <v/>
      </c>
      <c r="AI97" s="54"/>
      <c r="AJ97" s="54"/>
      <c r="AK97" s="54"/>
      <c r="AL97" s="54"/>
      <c r="AM97" s="54"/>
    </row>
    <row r="98" spans="1:39">
      <c r="A98" s="96" t="s">
        <v>90</v>
      </c>
      <c r="B98" s="45" t="str" cm="1">
        <f t="array" ref="B98">IF(H98="PROJECT", CHAR(10) &amp; "- " &amp; _xlfn.TEXTJOIN(CHAR(10) &amp; "- ", TRUE, _xlfn._xlws.FILTER($I$9:$I$1000, ($C$9:$C$1000=C98) * ($H$9:$H$1000="Topic"))), "")</f>
        <v xml:space="preserve">
- Track application execution flow and diagnose issues in Python by configuring the logging module to output diagnostic messages across standard severity levels like DEBUG, INFO, WARNING, and ERROR
- Architect advanced Python diagnostic pipelines by configuring custom logging handlers and formatters to route formatted log messages simultaneously to standard console output and persistent log files
- Generate advanced iterable sequences in Python by utilizing the itertools module to construct infinite loops with count and cycle functions and evaluate complex combinatoric logic using combinations
- Restructure and merge iterable datasets sequentially in Python by applying itertools functions like groupby for clustering elements and chain for linking multiple sequences together seamlessly
- Enhance Python code readability and enable static analysis by annotating variables and function signatures with basic scalar type hinting for integers, strings, and booleans
- Enforce strict data structure contracts in Python by applying advanced type hinting annotations from the typing module, including List, Dict, Optional, Union, and Callable signatures</v>
      </c>
      <c r="C98" s="45">
        <f t="shared" si="17"/>
        <v>13</v>
      </c>
      <c r="D98" s="57">
        <v>0</v>
      </c>
      <c r="E98" s="58" t="s">
        <v>348</v>
      </c>
      <c r="F98" s="54">
        <v>90</v>
      </c>
      <c r="G98" s="52" t="s">
        <v>277</v>
      </c>
      <c r="H98" s="52" t="s">
        <v>91</v>
      </c>
      <c r="I98" s="61" t="s">
        <v>349</v>
      </c>
      <c r="J98" s="62" t="s">
        <v>350</v>
      </c>
      <c r="K98" s="103" t="str">
        <f t="shared" si="18"/>
        <v>[TASK] Teach through a practical Python -  project following the micro-learning methodology, acting as a supportive tutor, creating a project about  Build a robust Python webhook payload processor that takes raw JSON streams as input, uses advanced type hinting for strict validation and itertools for data aggregation, logs processing states, and outputs a typed, aggregated data schema | [TOPICS USED] 
- Track application execution flow and diagnose issues in Python by configuring the logging module to output diagnostic messages across standard severity levels like DEBUG, INFO, WARNING, and ERROR
- Architect advanced Python diagnostic pipelines by configuring custom logging handlers and formatters to route formatted log messages simultaneously to standard console output and persistent log files
- Generate advanced iterable sequences in Python by utilizing the itertools module to construct infinite loops with count and cycle functions and evaluate complex combinatoric logic using combinations
- Restructure and merge iterable datasets sequentially in Python by applying itertools functions like groupby for clustering elements and chain for linking multiple sequences together seamlessly
- Enhance Python code readability and enable static analysis by annotating variables and function signatures with basic scalar type hinting for integers, strings, and booleans
- Enforce strict data structure contracts in Python by applying advanced type hinting annotations from the typing module, including List, Dict, Optional, Union, and Callable signatures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40–100 lines (STRICT) - Multi-step flow  | [FUNCTION RULE] MUST use well-structured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#90 | Stage 1 | Python | 📊 Level: Advanced | 🌐 Coding5s.com
**Project:** Type-Safe Webhook Payload Processor (Type Hints, Logging, Itertools)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98"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robust Python webhook payload processor that takes raw JSON streams as input, uses advanced type hinting for strict validation and itertools for data aggregation, logs processing states, and outputs a typed, aggregated data schema. Topics applied in this project: 
- Track application execution flow and diagnose issues in Python by configuring the logging module to output diagnostic messages across standard severity levels like DEBUG, INFO, WARNING, and ERROR
- Architect advanced Python diagnostic pipelines by configuring custom logging handlers and formatters to route formatted log messages simultaneously to standard console output and persistent log files
- Generate advanced iterable sequences in Python by utilizing the itertools module to construct infinite loops with count and cycle functions and evaluate complex combinatoric logic using combinations
- Restructure and merge iterable datasets sequentially in Python by applying itertools functions like groupby for clustering elements and chain for linking multiple sequences together seamlessly
- Enhance Python code readability and enable static analysis by annotating variables and function signatures with basic scalar type hinting for integers, strings, and booleans
- Enforce strict data structure contracts in Python by applying advanced type hinting annotations from the typing module, including List, Dict, Optional, Union, and Callable signatures. Project objective: Type-Safe Webhook Payload Processor (Type Hints, Logging, Itertools)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#90 | Practice | Python | 📊 Level: Advanced
**Project:** Build a robust Python webhook payload processor that takes raw JSON streams as input, uses advanced type hinting for strict validation and itertools for data aggregation, logs processing states, and outputs a typed, aggregated data schema
---
 | [FOOTER RULE - STRICT] End your response with: '--- ⚡ *Coding5s Mentor System — Eliminating Epistemic Debt*' | </v>
      </c>
      <c r="M98" s="52">
        <v>0</v>
      </c>
      <c r="N98" s="104" t="str">
        <f t="shared" si="20"/>
        <v>[ROLE] Careless Python Developer | [TASK] Generate debugging project in Python | [PROJECT] Build a robust Python webhook payload processor that takes raw JSON streams as input, uses advanced type hinting for strict validation and itertools for data aggregation, logs processing states, and outputs a typed, aggregated data schema | [TOPICS USED] 
- Track application execution flow and diagnose issues in Python by configuring the logging module to output diagnostic messages across standard severity levels like DEBUG, INFO, WARNING, and ERROR
- Architect advanced Python diagnostic pipelines by configuring custom logging handlers and formatters to route formatted log messages simultaneously to standard console output and persistent log files
- Generate advanced iterable sequences in Python by utilizing the itertools module to construct infinite loops with count and cycle functions and evaluate complex combinatoric logic using combinations
- Restructure and merge iterable datasets sequentially in Python by applying itertools functions like groupby for clustering elements and chain for linking multiple sequences together seamlessly
- Enhance Python code readability and enable static analysis by annotating variables and function signatures with basic scalar type hinting for integers, strings, and booleans
- Enforce strict data structure contracts in Python by applying advanced type hinting annotations from the typing module, including List, Dict, Optional, Union, and Callable signatures | [LEVEL] Advanced | [OUTPUT] Only header, dataset summary or statement (if any), email intro, objective, expected output, broken code, and footer | [HEADER RULE - STRICT] You MUST start your entire response EXACTLY with this markdown block (do not print anything before it):
### 🚀 Project #90 | Stage 2 | Python | 📊 Level: Advanced | 🌐 Coding5s.com
Project: Type-Safe Webhook Payload Processor (Type Hints, Logging, Itertools)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98"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robust Python webhook payload processor that takes raw JSON streams as input, uses advanced type hinting for strict validation and itertools for data aggregation, logs processing states, and outputs a typed, aggregated data schema. Topics involved: 
- Track application execution flow and diagnose issues in Python by configuring the logging module to output diagnostic messages across standard severity levels like DEBUG, INFO, WARNING, and ERROR
- Architect advanced Python diagnostic pipelines by configuring custom logging handlers and formatters to route formatted log messages simultaneously to standard console output and persistent log files
- Generate advanced iterable sequences in Python by utilizing the itertools module to construct infinite loops with count and cycle functions and evaluate complex combinatoric logic using combinations
- Restructure and merge iterable datasets sequentially in Python by applying itertools functions like groupby for clustering elements and chain for linking multiple sequences together seamlessly
- Enhance Python code readability and enable static analysis by annotating variables and function signatures with basic scalar type hinting for integers, strings, and booleans
- Enforce strict data structure contracts in Python by applying advanced type hinting annotations from the typing module, including List, Dict, Optional, Union, and Callable signatures. Project objective: Type-Safe Webhook Payload Processor (Type Hints, Logging, Itertools)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#90 | Debug | Python | 📊 Level: Advanced
**Project:** Build a robust Python webhook payload processor that takes raw JSON streams as input, uses advanced type hinting for strict validation and itertools for data aggregation, logs processing states, and outputs a typed, aggregated data schema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8" s="52">
        <v>0</v>
      </c>
      <c r="Q98" s="104" t="str">
        <f t="shared" si="22"/>
        <v>[ROLE] Tech Lead | [TASK] Assign incomplete project script | [PROJECT] Build a robust Python webhook payload processor that takes raw JSON streams as input, uses advanced type hinting for strict validation and itertools for data aggregation, logs processing states, and outputs a typed, aggregated data schema | [TOPICS USED] 
- Track application execution flow and diagnose issues in Python by configuring the logging module to output diagnostic messages across standard severity levels like DEBUG, INFO, WARNING, and ERROR
- Architect advanced Python diagnostic pipelines by configuring custom logging handlers and formatters to route formatted log messages simultaneously to standard console output and persistent log files
- Generate advanced iterable sequences in Python by utilizing the itertools module to construct infinite loops with count and cycle functions and evaluate complex combinatoric logic using combinations
- Restructure and merge iterable datasets sequentially in Python by applying itertools functions like groupby for clustering elements and chain for linking multiple sequences together seamlessly
- Enhance Python code readability and enable static analysis by annotating variables and function signatures with basic scalar type hinting for integers, strings, and booleans
- Enforce strict data structure contracts in Python by applying advanced type hinting annotations from the typing module, including List, Dict, Optional, Union, and Callable signatures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#90 | Stage 3 | Python | 📊 Level: Advanced | 🌐 Coding5s.com
**Project:** Type-Safe Webhook Payload Processor (Type Hints, Logging, Itertools)
---
 | [CODE CONSTRAINTS] MUST be between 40–100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98"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robust Python webhook payload processor that takes raw JSON streams as input, uses advanced type hinting for strict validation and itertools for data aggregation, logs processing states, and outputs a typed, aggregated data schema. Topics involved: 
- Track application execution flow and diagnose issues in Python by configuring the logging module to output diagnostic messages across standard severity levels like DEBUG, INFO, WARNING, and ERROR
- Architect advanced Python diagnostic pipelines by configuring custom logging handlers and formatters to route formatted log messages simultaneously to standard console output and persistent log files
- Generate advanced iterable sequences in Python by utilizing the itertools module to construct infinite loops with count and cycle functions and evaluate complex combinatoric logic using combinations
- Restructure and merge iterable datasets sequentially in Python by applying itertools functions like groupby for clustering elements and chain for linking multiple sequences together seamlessly
- Enhance Python code readability and enable static analysis by annotating variables and function signatures with basic scalar type hinting for integers, strings, and booleans
- Enforce strict data structure contracts in Python by applying advanced type hinting annotations from the typing module, including List, Dict, Optional, Union, and Callable signatures. Project objective: Type-Safe Webhook Payload Processor (Type Hints, Logging, Itertools)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#90 | Complete | Python | 📊 Level: Advanced
**Project:** Build a robust Python webhook payload processor that takes raw JSON streams as input, uses advanced type hinting for strict validation and itertools for data aggregation, logs processing states, and outputs a typed, aggregated data schema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8" s="52">
        <v>0</v>
      </c>
      <c r="T98" s="104" t="str">
        <f t="shared" si="24"/>
        <v>[ROLE] Tech Lead | [TASK] Provide a messy but functional project for refactoring | [PROJECT] Build a robust Python webhook payload processor that takes raw JSON streams as input, uses advanced type hinting for strict validation and itertools for data aggregation, logs processing states, and outputs a typed, aggregated data schema | [TOPICS USED] 
- Track application execution flow and diagnose issues in Python by configuring the logging module to output diagnostic messages across standard severity levels like DEBUG, INFO, WARNING, and ERROR
- Architect advanced Python diagnostic pipelines by configuring custom logging handlers and formatters to route formatted log messages simultaneously to standard console output and persistent log files
- Generate advanced iterable sequences in Python by utilizing the itertools module to construct infinite loops with count and cycle functions and evaluate complex combinatoric logic using combinations
- Restructure and merge iterable datasets sequentially in Python by applying itertools functions like groupby for clustering elements and chain for linking multiple sequences together seamlessly
- Enhance Python code readability and enable static analysis by annotating variables and function signatures with basic scalar type hinting for integers, strings, and booleans
- Enforce strict data structure contracts in Python by applying advanced type hinting annotations from the typing module, including List, Dict, Optional, Union, and Callable signatures | [LEVEL] Advanced | [PERSONA RULE] Act as a Tech Lead. A junior wrote this working but messy code. Tone: professional but exhausted | [HEADER RULE - STRICT] You MUST start your entire response EXACTLY with this markdown block (do not print anything before it):
### 🚀 Project #90 | Stage 4 | Python | 📊 Level: Advanced | 🌐 Coding5s.com
**Project:** Type-Safe Webhook Payload Processor (Type Hints, Logging, Itertools)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Use 2–4 functions but code can still be messy.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98"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robust Python webhook payload processor that takes raw JSON streams as input, uses advanced type hinting for strict validation and itertools for data aggregation, logs processing states, and outputs a typed, aggregated data schema. Topics involved: 
- Track application execution flow and diagnose issues in Python by configuring the logging module to output diagnostic messages across standard severity levels like DEBUG, INFO, WARNING, and ERROR
- Architect advanced Python diagnostic pipelines by configuring custom logging handlers and formatters to route formatted log messages simultaneously to standard console output and persistent log files
- Generate advanced iterable sequences in Python by utilizing the itertools module to construct infinite loops with count and cycle functions and evaluate complex combinatoric logic using combinations
- Restructure and merge iterable datasets sequentially in Python by applying itertools functions like groupby for clustering elements and chain for linking multiple sequences together seamlessly
- Enhance Python code readability and enable static analysis by annotating variables and function signatures with basic scalar type hinting for integers, strings, and booleans
- Enforce strict data structure contracts in Python by applying advanced type hinting annotations from the typing module, including List, Dict, Optional, Union, and Callable signatures. Project objective: Type-Safe Webhook Payload Processor (Type Hints, Logging, Itertools)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#90 | Refactor | Python | 📊 Level: Advanced
**Project:** Build a robust Python webhook payload processor that takes raw JSON streams as input, uses advanced type hinting for strict validation and itertools for data aggregation, logs processing states, and outputs a typed, aggregated data schema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8" s="52">
        <v>0</v>
      </c>
      <c r="W98" s="88" t="str">
        <f t="shared" si="26"/>
        <v>[ROLE] Tech Product Manager assigning a Python Jira Ticket | [TASK] Provide a guided project implementation with full solution | [PROJECT] Build a robust Python webhook payload processor that takes raw JSON streams as input, uses advanced type hinting for strict validation and itertools for data aggregation, logs processing states, and outputs a typed, aggregated data schema | [TOPICS USED] 
- Track application execution flow and diagnose issues in Python by configuring the logging module to output diagnostic messages across standard severity levels like DEBUG, INFO, WARNING, and ERROR
- Architect advanced Python diagnostic pipelines by configuring custom logging handlers and formatters to route formatted log messages simultaneously to standard console output and persistent log files
- Generate advanced iterable sequences in Python by utilizing the itertools module to construct infinite loops with count and cycle functions and evaluate complex combinatoric logic using combinations
- Restructure and merge iterable datasets sequentially in Python by applying itertools functions like groupby for clustering elements and chain for linking multiple sequences together seamlessly
- Enhance Python code readability and enable static analysis by annotating variables and function signatures with basic scalar type hinting for integers, strings, and booleans
- Enforce strict data structure contracts in Python by applying advanced type hinting annotations from the typing module, including List, Dict, Optional, Union, and Callable signatures | [LEVEL] Advanced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#90 | Stage 5 | Python | 📊 Level: Advanced | 🌐 Coding5s.com
**Project:** Type-Safe Webhook Payload Processor (Type Hints, Logging, Itertools)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98"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robust Python webhook payload processor that takes raw JSON streams as input, uses advanced type hinting for strict validation and itertools for data aggregation, logs processing states, and outputs a typed, aggregated data schema. Topics integrated: 
- Track application execution flow and diagnose issues in Python by configuring the logging module to output diagnostic messages across standard severity levels like DEBUG, INFO, WARNING, and ERROR
- Architect advanced Python diagnostic pipelines by configuring custom logging handlers and formatters to route formatted log messages simultaneously to standard console output and persistent log files
- Generate advanced iterable sequences in Python by utilizing the itertools module to construct infinite loops with count and cycle functions and evaluate complex combinatoric logic using combinations
- Restructure and merge iterable datasets sequentially in Python by applying itertools functions like groupby for clustering elements and chain for linking multiple sequences together seamlessly
- Enhance Python code readability and enable static analysis by annotating variables and function signatures with basic scalar type hinting for integers, strings, and booleans
- Enforce strict data structure contracts in Python by applying advanced type hinting annotations from the typing module, including List, Dict, Optional, Union, and Callable signatures. Business Goal: Type-Safe Webhook Payload Processor (Type Hints, Logging, Itertools)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#90 | Extend | Python | 📊 Level: Advanced
**Project:** Build a robust Python webhook payload processor that takes raw JSON streams as input, uses advanced type hinting for strict validation and itertools for data aggregation, logs processing states, and outputs a typed, aggregated data schema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8" s="52">
        <v>0</v>
      </c>
      <c r="Z98" s="56" t="str">
        <f t="shared" si="28"/>
        <v>[TASK] Teach through a practical Python -  project following the micro-learning methodology, acting as a supportive tutor, creating a project about  Build a robust Python webhook payload processor that takes raw JSON streams as input, uses advanced type hinting for strict validation and itertools for data aggregation, logs processing states, and outputs a typed, aggregated data schema | [TOPICS USED] 
- Track application execution flow and diagnose issues in Python by configuring the logging module to output diagnostic messages across standard severity levels like DEBUG, INFO, WARNING, and ERROR
- Architect advanced Python diagnostic pipelines by configuring custom logging handlers and formatters to route formatted log messages simultaneously to standard console output and persistent log files
- Generate advanced iterable sequences in Python by utilizing the itertools module to construct infinite loops with count and cycle functions and evaluate complex combinatoric logic using combinations
- Restructure and merge iterable datasets sequentially in Python by applying itertools functions like groupby for clustering elements and chain for linking multiple sequences together seamlessly
- Enhance Python code readability and enable static analysis by annotating variables and function signatures with basic scalar type hinting for integers, strings, and booleans
- Enforce strict data structure contracts in Python by applying advanced type hinting annotations from the typing module, including List, Dict, Optional, Union, and Callable signatures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40–100 lines (STRICT) - Multi-step flow  | [FUNCTION RULE] MUST use well-structured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#90 | Stage 1 | Python | 📊 Level: Advanced | 🌐 Coding5s.com
**Project:** Type-Safe Webhook Payload Processor (Type Hints, Logging, Itertools)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98" s="56" t="str">
        <f t="shared" si="29"/>
        <v>[ROLE] Careless Python Developer | [TASK] Generate debugging project in Python | [PROJECT] Build a robust Python webhook payload processor that takes raw JSON streams as input, uses advanced type hinting for strict validation and itertools for data aggregation, logs processing states, and outputs a typed, aggregated data schema | [TOPICS USED] 
- Track application execution flow and diagnose issues in Python by configuring the logging module to output diagnostic messages across standard severity levels like DEBUG, INFO, WARNING, and ERROR
- Architect advanced Python diagnostic pipelines by configuring custom logging handlers and formatters to route formatted log messages simultaneously to standard console output and persistent log files
- Generate advanced iterable sequences in Python by utilizing the itertools module to construct infinite loops with count and cycle functions and evaluate complex combinatoric logic using combinations
- Restructure and merge iterable datasets sequentially in Python by applying itertools functions like groupby for clustering elements and chain for linking multiple sequences together seamlessly
- Enhance Python code readability and enable static analysis by annotating variables and function signatures with basic scalar type hinting for integers, strings, and booleans
- Enforce strict data structure contracts in Python by applying advanced type hinting annotations from the typing module, including List, Dict, Optional, Union, and Callable signatures | [LEVEL] Advanced | [OUTPUT] Only header, dataset summary or statement (if any), email intro, objective, expected output, broken code, and footer | [HEADER RULE - STRICT] You MUST start your entire response EXACTLY with this markdown block (do not print anything before it):
### 🚀 Project #90 | Stage 2 | Python | 📊 Level: Advanced | 🌐 Coding5s.com
Project: Type-Safe Webhook Payload Processor (Type Hints, Logging, Itertools)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98" s="56" t="str">
        <f t="shared" si="30"/>
        <v>[ROLE] Tech Lead | [TASK] Assign incomplete project script | [PROJECT] Build a robust Python webhook payload processor that takes raw JSON streams as input, uses advanced type hinting for strict validation and itertools for data aggregation, logs processing states, and outputs a typed, aggregated data schema | [TOPICS USED] 
- Track application execution flow and diagnose issues in Python by configuring the logging module to output diagnostic messages across standard severity levels like DEBUG, INFO, WARNING, and ERROR
- Architect advanced Python diagnostic pipelines by configuring custom logging handlers and formatters to route formatted log messages simultaneously to standard console output and persistent log files
- Generate advanced iterable sequences in Python by utilizing the itertools module to construct infinite loops with count and cycle functions and evaluate complex combinatoric logic using combinations
- Restructure and merge iterable datasets sequentially in Python by applying itertools functions like groupby for clustering elements and chain for linking multiple sequences together seamlessly
- Enhance Python code readability and enable static analysis by annotating variables and function signatures with basic scalar type hinting for integers, strings, and booleans
- Enforce strict data structure contracts in Python by applying advanced type hinting annotations from the typing module, including List, Dict, Optional, Union, and Callable signatures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#90 | Stage 3 | Python | 📊 Level: Advanced | 🌐 Coding5s.com
**Project:** Type-Safe Webhook Payload Processor (Type Hints, Logging, Itertools)
---
 | [CODE CONSTRAINTS] MUST be between 40–100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98" s="56" t="str">
        <f t="shared" si="31"/>
        <v>[ROLE] Tech Lead | [TASK] Provide a messy but functional project for refactoring | [PROJECT] Build a robust Python webhook payload processor that takes raw JSON streams as input, uses advanced type hinting for strict validation and itertools for data aggregation, logs processing states, and outputs a typed, aggregated data schema | [TOPICS USED] 
- Track application execution flow and diagnose issues in Python by configuring the logging module to output diagnostic messages across standard severity levels like DEBUG, INFO, WARNING, and ERROR
- Architect advanced Python diagnostic pipelines by configuring custom logging handlers and formatters to route formatted log messages simultaneously to standard console output and persistent log files
- Generate advanced iterable sequences in Python by utilizing the itertools module to construct infinite loops with count and cycle functions and evaluate complex combinatoric logic using combinations
- Restructure and merge iterable datasets sequentially in Python by applying itertools functions like groupby for clustering elements and chain for linking multiple sequences together seamlessly
- Enhance Python code readability and enable static analysis by annotating variables and function signatures with basic scalar type hinting for integers, strings, and booleans
- Enforce strict data structure contracts in Python by applying advanced type hinting annotations from the typing module, including List, Dict, Optional, Union, and Callable signatures | [LEVEL] Advanced | [PERSONA RULE] Act as a Tech Lead. A junior wrote this working but messy code. Tone: professional but exhausted | [HEADER RULE - STRICT] You MUST start your entire response EXACTLY with this markdown block (do not print anything before it):
### 🚀 Project #90 | Stage 4 | Python | 📊 Level: Advanced | 🌐 Coding5s.com
**Project:** Type-Safe Webhook Payload Processor (Type Hints, Logging, Itertools)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Use 2–4 functions but code can still be messy.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98" s="56" t="str">
        <f t="shared" si="32"/>
        <v>[ROLE] Tech Product Manager assigning a Python Jira Ticket | [TASK] Provide a guided project implementation with full solution | [PROJECT] Build a robust Python webhook payload processor that takes raw JSON streams as input, uses advanced type hinting for strict validation and itertools for data aggregation, logs processing states, and outputs a typed, aggregated data schema | [TOPICS USED] 
- Track application execution flow and diagnose issues in Python by configuring the logging module to output diagnostic messages across standard severity levels like DEBUG, INFO, WARNING, and ERROR
- Architect advanced Python diagnostic pipelines by configuring custom logging handlers and formatters to route formatted log messages simultaneously to standard console output and persistent log files
- Generate advanced iterable sequences in Python by utilizing the itertools module to construct infinite loops with count and cycle functions and evaluate complex combinatoric logic using combinations
- Restructure and merge iterable datasets sequentially in Python by applying itertools functions like groupby for clustering elements and chain for linking multiple sequences together seamlessly
- Enhance Python code readability and enable static analysis by annotating variables and function signatures with basic scalar type hinting for integers, strings, and booleans
- Enforce strict data structure contracts in Python by applying advanced type hinting annotations from the typing module, including List, Dict, Optional, Union, and Callable signatures | [LEVEL] Advanced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#90 | Stage 5 | Python | 📊 Level: Advanced | 🌐 Coding5s.com
**Project:** Type-Safe Webhook Payload Processor (Type Hints, Logging, Itertools)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98" s="40"/>
      <c r="AF98" s="40"/>
      <c r="AG98" s="40"/>
      <c r="AH98" s="56" t="str">
        <f t="shared" si="33"/>
        <v/>
      </c>
      <c r="AI98" s="54"/>
      <c r="AJ98" s="54"/>
      <c r="AK98" s="54"/>
      <c r="AL98" s="54"/>
      <c r="AM98" s="54"/>
    </row>
    <row r="99" spans="1:39">
      <c r="A99" s="96">
        <v>12</v>
      </c>
      <c r="B99" s="45" t="str" cm="1">
        <f t="array" ref="B99">IF(H99="PROJECT", CHAR(10) &amp; "- " &amp; _xlfn.TEXTJOIN(CHAR(10) &amp; "- ", TRUE, _xlfn._xlws.FILTER($I$9:$I$1000, ($C$9:$C$1000=C99) * ($H$9:$H$1000="Topic"))), "")</f>
        <v/>
      </c>
      <c r="C99" s="45">
        <f t="shared" si="17"/>
        <v>14</v>
      </c>
      <c r="D99" s="46">
        <v>4</v>
      </c>
      <c r="E99" s="58" t="s">
        <v>49</v>
      </c>
      <c r="F99" s="67">
        <v>91</v>
      </c>
      <c r="G99" s="53" t="s">
        <v>277</v>
      </c>
      <c r="H99" s="53" t="s">
        <v>51</v>
      </c>
      <c r="I99" s="50" t="s">
        <v>351</v>
      </c>
      <c r="J99" s="51" t="s">
        <v>352</v>
      </c>
      <c r="K99" s="103" t="str">
        <f t="shared" si="18"/>
        <v xml:space="preserve">[ROLE] Friendly tutor specializing in Python | [TOPIC] Debug Python scripts interactively by using the built-in pdb module to set tracepoints, step through program execution logic line-by-line, and inspect variable states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#91 | Stage 1 📖 Practice | Python | 📊 Level: Advanced | 🌐 Coding5s.com
**Concept:** Script Debugging Bootcamps: Using pdb (Setting tracepoints, stepping through logic)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9"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Debug Python scripts interactively by using the built-in pdb module to set tracepoints, step through program execution logic line-by-line, and inspect variable states. Topic details: Script Debugging Bootcamps: Using pdb (Setting tracepoints, stepping through logic)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#91 | Practice | Python | 📊 Level: Advanced
**Topic:** Debug Python scripts interactively by using the built-in pdb module to set tracepoints, step through program execution logic line-by-line, and inspect variable states
---
 | [FOOTER RULE - STRICT] End your response with: '--- ⚡ *Coding5s Mentor System — Eliminating Epistemic Debt*' | </v>
      </c>
      <c r="M99" s="53">
        <v>0</v>
      </c>
      <c r="N99" s="104" t="str">
        <f t="shared" si="20"/>
        <v>[ROLE] Careless Python Developer | [TASK] Generate debugging challenges in Python | | [TOPIC] Debug Python scripts interactively by using the built-in pdb module to set tracepoints, step through program execution logic line-by-line, and inspect variable states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#91 | Stage 2 🐛 Debug | Python | 📊 Level: Advanced | 🌐 Coding5s.com
Concept: Script Debugging Bootcamps: Using pdb (Setting tracepoints, stepping through logic)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9"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Debug Python scripts interactively by using the built-in pdb module to set tracepoints, step through program execution logic line-by-line, and inspect variable states. Topic details: Script Debugging Bootcamps: Using pdb (Setting tracepoints, stepping through logic)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#91 | Debug | Python | 📊 Level: Advanced
**Topic:** Debug Python scripts interactively by using the built-in pdb module to set tracepoints, step through program execution logic line-by-line, and inspect variable states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9" s="53">
        <v>0</v>
      </c>
      <c r="Q99" s="104" t="str">
        <f t="shared" si="22"/>
        <v>[ROLE] Tech Lead | [TASK] Assign incomplete Python script challenges | [TOPIC] Debug Python scripts interactively by using the built-in pdb module to set tracepoints, step through program execution logic line-by-line, and inspect variable states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#91 | Stage 3 🧩 Complete | Python | 📊 Level: Advanced | 🌐 Coding5s.com
**Concept:** Script Debugging Bootcamps: Using pdb (Setting tracepoints, stepping through logic)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Debug Python scripts interactively by using the built-in pdb module to set tracepoints, step through program execution logic line-by-line, and inspect variable states.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9"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Debug Python scripts interactively by using the built-in pdb module to set tracepoints, step through program execution logic line-by-line, and inspect variable states. Topic details: Script Debugging Bootcamps: Using pdb (Setting tracepoints, stepping through logic)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#91 | Complete | Python | 📊 Level: Advanced
**Topic:** Debug Python scripts interactively by using the built-in pdb module to set tracepoints, step through program execution logic line-by-line, and inspect variable states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9" s="53">
        <v>0</v>
      </c>
      <c r="T99" s="104" t="str">
        <f t="shared" si="24"/>
        <v>[ROLE] Tech Lead | [TASK] Provide intentionally messy but functional code for learning debugging and improvement | [TOPIC] Debug Python scripts interactively by using the built-in pdb module to set tracepoints, step through program execution logic line-by-line, and inspect variable states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#91 | Stage 4 🧹 Refactor | Python | 📊 Level: Advanced | 🌐 Coding5s.com
**Concept:** Script Debugging Bootcamps: Using pdb (Setting tracepoints, stepping through logic)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9"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Debug Python scripts interactively by using the built-in pdb module to set tracepoints, step through program execution logic line-by-line, and inspect variable states. Topic details: Script Debugging Bootcamps: Using pdb (Setting tracepoints, stepping through logic)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#91 | Refactor | Python | 📊 Level: Advanced
**Topic:** Debug Python scripts interactively by using the built-in pdb module to set tracepoints, step through program execution logic line-by-line, and inspect variable states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9" s="53">
        <v>0</v>
      </c>
      <c r="W99" s="88" t="str">
        <f t="shared" si="26"/>
        <v>[ROLE] Tech Product Manager assigning a Python Jira Ticket | [TASK] Provide a guided implementation exercise with full solution for learning purposes | [TOPIC] Debug Python scripts interactively by using the built-in pdb module to set tracepoints, step through program execution logic line-by-line, and inspect variable states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#91 | Stage 5 | Python | 📊 Level: Advanced | 🌐 Coding5s.com
**Concept:** Script Debugging Bootcamps: Using pdb (Setting tracepoints, stepping through logic)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9"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Debug Python scripts interactively by using the built-in pdb module to set tracepoints, step through program execution logic line-by-line, and inspect variable states. Goal: Script Debugging Bootcamps: Using pdb (Setting tracepoints, stepping through logic)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#91 | Extend | Python | 📊 Level: Advanced
**Topic:** Debug Python scripts interactively by using the built-in pdb module to set tracepoints, step through program execution logic line-by-line, and inspect variable states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9" s="53">
        <v>0</v>
      </c>
      <c r="Z99" s="56" t="str">
        <f t="shared" si="28"/>
        <v/>
      </c>
      <c r="AA99" s="56" t="str">
        <f t="shared" si="29"/>
        <v/>
      </c>
      <c r="AB99" s="56" t="str">
        <f t="shared" si="30"/>
        <v/>
      </c>
      <c r="AC99" s="56" t="str">
        <f t="shared" si="31"/>
        <v/>
      </c>
      <c r="AD99" s="56" t="str">
        <f t="shared" si="32"/>
        <v/>
      </c>
      <c r="AE99" s="40"/>
      <c r="AF99" s="40"/>
      <c r="AG99" s="40"/>
      <c r="AH99" s="56" t="str">
        <f t="shared" si="33"/>
        <v/>
      </c>
      <c r="AI99" s="54"/>
      <c r="AJ99" s="54"/>
      <c r="AK99" s="54"/>
      <c r="AL99" s="54"/>
      <c r="AM99" s="54"/>
    </row>
    <row r="100" spans="1:39">
      <c r="A100" s="96">
        <v>18</v>
      </c>
      <c r="B100" s="45" t="str" cm="1">
        <f t="array" ref="B100">IF(H100="PROJECT", CHAR(10) &amp; "- " &amp; _xlfn.TEXTJOIN(CHAR(10) &amp; "- ", TRUE, _xlfn._xlws.FILTER($I$9:$I$1000, ($C$9:$C$1000=C100) * ($H$9:$H$1000="Topic"))), "")</f>
        <v/>
      </c>
      <c r="C100" s="45">
        <f t="shared" si="17"/>
        <v>14</v>
      </c>
      <c r="D100" s="57">
        <v>5</v>
      </c>
      <c r="E100" s="58" t="s">
        <v>49</v>
      </c>
      <c r="F100" s="54">
        <v>92</v>
      </c>
      <c r="G100" s="52" t="s">
        <v>277</v>
      </c>
      <c r="H100" s="52" t="s">
        <v>51</v>
      </c>
      <c r="I100" s="61" t="s">
        <v>353</v>
      </c>
      <c r="J100" s="62" t="s">
        <v>354</v>
      </c>
      <c r="K100" s="103" t="str">
        <f t="shared" si="18"/>
        <v xml:space="preserve">[ROLE] Friendly tutor specializing in Python | [TOPIC] Refactor monolithic Python scripts to adhere to DRY (Don't Repeat Yourself) and Single Responsibility principles by extracting and splitting complex logic into modular, reusable functions | [LEVEL] Advanced | [COUNT] 5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#92 | Stage 1 📖 Practice | Python | 📊 Level: Advanced | 🌐 Coding5s.com
**Concept:** Script Refactoring Challenges: DRY &amp; Single Responsibility (Splitting monolith functions)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0"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Refactor monolithic Python scripts to adhere to DRY (Don't Repeat Yourself) and Single Responsibility principles by extracting and splitting complex logic into modular, reusable functions. Topic details: Script Refactoring Challenges: DRY &amp; Single Responsibility (Splitting monolith functions)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#92 | Practice | Python | 📊 Level: Advanced
**Topic:** Refactor monolithic Python scripts to adhere to DRY (Don't Repeat Yourself) and Single Responsibility principles by extracting and splitting complex logic into modular, reusable functions
---
 | [FOOTER RULE - STRICT] End your response with: '--- ⚡ *Coding5s Mentor System — Eliminating Epistemic Debt*' | </v>
      </c>
      <c r="M100" s="52">
        <v>0</v>
      </c>
      <c r="N100" s="104" t="str">
        <f t="shared" si="20"/>
        <v>[ROLE] Careless Python Developer | [TASK] Generate debugging challenges in Python | | [TOPIC] Refactor monolithic Python scripts to adhere to DRY (Don't Repeat Yourself) and Single Responsibility principles by extracting and splitting complex logic into modular, reusable functions | | [LEVEL] Advanced | | [COUNT] 5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#92 | Stage 2 🐛 Debug | Python | 📊 Level: Advanced | 🌐 Coding5s.com
Concept: Script Refactoring Challenges: DRY &amp; Single Responsibility (Splitting monolith functions)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0"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Refactor monolithic Python scripts to adhere to DRY (Don't Repeat Yourself) and Single Responsibility principles by extracting and splitting complex logic into modular, reusable functions. Topic details: Script Refactoring Challenges: DRY &amp; Single Responsibility (Splitting monolith functions)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#92 | Debug | Python | 📊 Level: Advanced
**Topic:** Refactor monolithic Python scripts to adhere to DRY (Don't Repeat Yourself) and Single Responsibility principles by extracting and splitting complex logic into modular, reusable functions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0" s="52">
        <v>0</v>
      </c>
      <c r="Q100" s="104" t="str">
        <f t="shared" si="22"/>
        <v>[ROLE] Tech Lead | [TASK] Assign incomplete Python script challenges | [TOPIC] Refactor monolithic Python scripts to adhere to DRY (Don't Repeat Yourself) and Single Responsibility principles by extracting and splitting complex logic into modular, reusable functions | [LEVEL] Advanced | [COUNT] 5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#92 | Stage 3 🧩 Complete | Python | 📊 Level: Advanced | 🌐 Coding5s.com
**Concept:** Script Refactoring Challenges: DRY &amp; Single Responsibility (Splitting monolith functions)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Refactor monolithic Python scripts to adhere to DRY (Don't Repeat Yourself) and Single Responsibility principles by extracting and splitting complex logic into modular, reusable functions.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0"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Refactor monolithic Python scripts to adhere to DRY (Don't Repeat Yourself) and Single Responsibility principles by extracting and splitting complex logic into modular, reusable functions. Topic details: Script Refactoring Challenges: DRY &amp; Single Responsibility (Splitting monolith functions)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#92 | Complete | Python | 📊 Level: Advanced
**Topic:** Refactor monolithic Python scripts to adhere to DRY (Don't Repeat Yourself) and Single Responsibility principles by extracting and splitting complex logic into modular, reusable functions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0" s="52">
        <v>0</v>
      </c>
      <c r="T100" s="104" t="str">
        <f t="shared" si="24"/>
        <v>[ROLE] Tech Lead | [TASK] Provide intentionally messy but functional code for learning debugging and improvement | [TOPIC] Refactor monolithic Python scripts to adhere to DRY (Don't Repeat Yourself) and Single Responsibility principles by extracting and splitting complex logic into modular, reusable functions | [LEVEL] Advanced | [COUNT] 5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#92 | Stage 4 🧹 Refactor | Python | 📊 Level: Advanced | 🌐 Coding5s.com
**Concept:** Script Refactoring Challenges: DRY &amp; Single Responsibility (Splitting monolith functions)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0"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Refactor monolithic Python scripts to adhere to DRY (Don't Repeat Yourself) and Single Responsibility principles by extracting and splitting complex logic into modular, reusable functions. Topic details: Script Refactoring Challenges: DRY &amp; Single Responsibility (Splitting monolith functions)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#92 | Refactor | Python | 📊 Level: Advanced
**Topic:** Refactor monolithic Python scripts to adhere to DRY (Don't Repeat Yourself) and Single Responsibility principles by extracting and splitting complex logic into modular, reusable functions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0" s="52">
        <v>0</v>
      </c>
      <c r="W100" s="88" t="str">
        <f t="shared" si="26"/>
        <v>[ROLE] Tech Product Manager assigning a Python Jira Ticket | [TASK] Provide a guided implementation exercise with full solution for learning purposes | [TOPIC] Refactor monolithic Python scripts to adhere to DRY (Don't Repeat Yourself) and Single Responsibility principles by extracting and splitting complex logic into modular, reusable functions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#92 | Stage 5 | Python | 📊 Level: Advanced | 🌐 Coding5s.com
**Concept:** Script Refactoring Challenges: DRY &amp; Single Responsibility (Splitting monolith functions)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0"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Refactor monolithic Python scripts to adhere to DRY (Don't Repeat Yourself) and Single Responsibility principles by extracting and splitting complex logic into modular, reusable functions. Goal: Script Refactoring Challenges: DRY &amp; Single Responsibility (Splitting monolith functions)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#92 | Extend | Python | 📊 Level: Advanced
**Topic:** Refactor monolithic Python scripts to adhere to DRY (Don't Repeat Yourself) and Single Responsibility principles by extracting and splitting complex logic into modular, reusable functions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0" s="52">
        <v>0</v>
      </c>
      <c r="Z100" s="56" t="str">
        <f t="shared" si="28"/>
        <v/>
      </c>
      <c r="AA100" s="56" t="str">
        <f t="shared" si="29"/>
        <v/>
      </c>
      <c r="AB100" s="56" t="str">
        <f t="shared" si="30"/>
        <v/>
      </c>
      <c r="AC100" s="56" t="str">
        <f t="shared" si="31"/>
        <v/>
      </c>
      <c r="AD100" s="56" t="str">
        <f t="shared" si="32"/>
        <v/>
      </c>
      <c r="AE100" s="40"/>
      <c r="AF100" s="40"/>
      <c r="AG100" s="40"/>
      <c r="AH100" s="56" t="str">
        <f t="shared" si="33"/>
        <v/>
      </c>
      <c r="AI100" s="54"/>
      <c r="AJ100" s="54"/>
      <c r="AK100" s="54"/>
      <c r="AL100" s="54"/>
      <c r="AM100" s="54"/>
    </row>
    <row r="101" spans="1:39">
      <c r="A101" s="96">
        <v>15</v>
      </c>
      <c r="B101" s="45" t="str" cm="1">
        <f t="array" ref="B101">IF(H101="PROJECT", CHAR(10) &amp; "- " &amp; _xlfn.TEXTJOIN(CHAR(10) &amp; "- ", TRUE, _xlfn._xlws.FILTER($I$9:$I$1000, ($C$9:$C$1000=C101) * ($H$9:$H$1000="Topic"))), "")</f>
        <v/>
      </c>
      <c r="C101" s="45">
        <f t="shared" si="17"/>
        <v>14</v>
      </c>
      <c r="D101" s="46">
        <v>4</v>
      </c>
      <c r="E101" s="58" t="s">
        <v>49</v>
      </c>
      <c r="F101" s="67">
        <v>93</v>
      </c>
      <c r="G101" s="53" t="s">
        <v>277</v>
      </c>
      <c r="H101" s="53" t="s">
        <v>51</v>
      </c>
      <c r="I101" s="50" t="s">
        <v>355</v>
      </c>
      <c r="J101" s="51" t="s">
        <v>356</v>
      </c>
      <c r="K101" s="103" t="str">
        <f t="shared" si="18"/>
        <v xml:space="preserve">[ROLE] Friendly tutor specializing in Python | [TOPIC] Implement basic asynchronous programming in Python by defining coroutines with async def, suspending execution with the await keyword, and understanding the asyncio Event Loop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#93 | Stage 1 📖 Practice | Python | 📊 Level: Advanced | 🌐 Coding5s.com
**Concept:** Asynchronous Programming Basics (async def, await, Event Loop concept)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1"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basic asynchronous programming in Python by defining coroutines with async def, suspending execution with the await keyword, and understanding the asyncio Event Loop. Topic details: Asynchronous Programming Basics (async def, await, Event Loop concept)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#93 | Practice | Python | 📊 Level: Advanced
**Topic:** Implement basic asynchronous programming in Python by defining coroutines with async def, suspending execution with the await keyword, and understanding the asyncio Event Loop
---
 | [FOOTER RULE - STRICT] End your response with: '--- ⚡ *Coding5s Mentor System — Eliminating Epistemic Debt*' | </v>
      </c>
      <c r="M101" s="53">
        <v>0</v>
      </c>
      <c r="N101" s="104" t="str">
        <f t="shared" si="20"/>
        <v>[ROLE] Careless Python Developer | [TASK] Generate debugging challenges in Python | | [TOPIC] Implement basic asynchronous programming in Python by defining coroutines with async def, suspending execution with the await keyword, and understanding the asyncio Event Loop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#93 | Stage 2 🐛 Debug | Python | 📊 Level: Advanced | 🌐 Coding5s.com
Concept: Asynchronous Programming Basics (async def, await, Event Loop concept)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1"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basic asynchronous programming in Python by defining coroutines with async def, suspending execution with the await keyword, and understanding the asyncio Event Loop. Topic details: Asynchronous Programming Basics (async def, await, Event Loop concept)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#93 | Debug | Python | 📊 Level: Advanced
**Topic:** Implement basic asynchronous programming in Python by defining coroutines with async def, suspending execution with the await keyword, and understanding the asyncio Event Loop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1" s="53">
        <v>0</v>
      </c>
      <c r="Q101" s="104" t="str">
        <f t="shared" si="22"/>
        <v>[ROLE] Tech Lead | [TASK] Assign incomplete Python script challenges | [TOPIC] Implement basic asynchronous programming in Python by defining coroutines with async def, suspending execution with the await keyword, and understanding the asyncio Event Loop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#93 | Stage 3 🧩 Complete | Python | 📊 Level: Advanced | 🌐 Coding5s.com
**Concept:** Asynchronous Programming Basics (async def, await, Event Loop concept)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basic asynchronous programming in Python by defining coroutines with async def, suspending execution with the await keyword, and understanding the asyncio Event Loop.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1"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basic asynchronous programming in Python by defining coroutines with async def, suspending execution with the await keyword, and understanding the asyncio Event Loop. Topic details: Asynchronous Programming Basics (async def, await, Event Loop concept)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#93 | Complete | Python | 📊 Level: Advanced
**Topic:** Implement basic asynchronous programming in Python by defining coroutines with async def, suspending execution with the await keyword, and understanding the asyncio Event Loop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1" s="53">
        <v>0</v>
      </c>
      <c r="T101" s="104" t="str">
        <f t="shared" si="24"/>
        <v>[ROLE] Tech Lead | [TASK] Provide intentionally messy but functional code for learning debugging and improvement | [TOPIC] Implement basic asynchronous programming in Python by defining coroutines with async def, suspending execution with the await keyword, and understanding the asyncio Event Loop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#93 | Stage 4 🧹 Refactor | Python | 📊 Level: Advanced | 🌐 Coding5s.com
**Concept:** Asynchronous Programming Basics (async def, await, Event Loop concept)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1"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basic asynchronous programming in Python by defining coroutines with async def, suspending execution with the await keyword, and understanding the asyncio Event Loop. Topic details: Asynchronous Programming Basics (async def, await, Event Loop concept)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#93 | Refactor | Python | 📊 Level: Advanced
**Topic:** Implement basic asynchronous programming in Python by defining coroutines with async def, suspending execution with the await keyword, and understanding the asyncio Event Loop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1" s="53">
        <v>0</v>
      </c>
      <c r="W101" s="88" t="str">
        <f t="shared" si="26"/>
        <v>[ROLE] Tech Product Manager assigning a Python Jira Ticket | [TASK] Provide a guided implementation exercise with full solution for learning purposes | [TOPIC] Implement basic asynchronous programming in Python by defining coroutines with async def, suspending execution with the await keyword, and understanding the asyncio Event Loop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#93 | Stage 5 | Python | 📊 Level: Advanced | 🌐 Coding5s.com
**Concept:** Asynchronous Programming Basics (async def, await, Event Loop concept)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1"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basic asynchronous programming in Python by defining coroutines with async def, suspending execution with the await keyword, and understanding the asyncio Event Loop. Goal: Asynchronous Programming Basics (async def, await, Event Loop concept)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#93 | Extend | Python | 📊 Level: Advanced
**Topic:** Implement basic asynchronous programming in Python by defining coroutines with async def, suspending execution with the await keyword, and understanding the asyncio Event Loop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1" s="53">
        <v>0</v>
      </c>
      <c r="Z101" s="56" t="str">
        <f t="shared" si="28"/>
        <v/>
      </c>
      <c r="AA101" s="56" t="str">
        <f t="shared" si="29"/>
        <v/>
      </c>
      <c r="AB101" s="56" t="str">
        <f t="shared" si="30"/>
        <v/>
      </c>
      <c r="AC101" s="56" t="str">
        <f t="shared" si="31"/>
        <v/>
      </c>
      <c r="AD101" s="56" t="str">
        <f t="shared" si="32"/>
        <v/>
      </c>
      <c r="AE101" s="40"/>
      <c r="AF101" s="40"/>
      <c r="AG101" s="40"/>
      <c r="AH101" s="56" t="str">
        <f t="shared" si="33"/>
        <v/>
      </c>
      <c r="AI101" s="54"/>
      <c r="AJ101" s="54"/>
      <c r="AK101" s="54"/>
      <c r="AL101" s="54"/>
      <c r="AM101" s="54"/>
    </row>
    <row r="102" spans="1:39">
      <c r="A102" s="96">
        <v>18</v>
      </c>
      <c r="B102" s="45" t="str" cm="1">
        <f t="array" ref="B102">IF(H102="PROJECT", CHAR(10) &amp; "- " &amp; _xlfn.TEXTJOIN(CHAR(10) &amp; "- ", TRUE, _xlfn._xlws.FILTER($I$9:$I$1000, ($C$9:$C$1000=C102) * ($H$9:$H$1000="Topic"))), "")</f>
        <v/>
      </c>
      <c r="C102" s="45">
        <f t="shared" si="17"/>
        <v>14</v>
      </c>
      <c r="D102" s="57">
        <v>4</v>
      </c>
      <c r="E102" s="58" t="s">
        <v>49</v>
      </c>
      <c r="F102" s="54">
        <v>94</v>
      </c>
      <c r="G102" s="52" t="s">
        <v>277</v>
      </c>
      <c r="H102" s="52" t="s">
        <v>51</v>
      </c>
      <c r="I102" s="61" t="s">
        <v>357</v>
      </c>
      <c r="J102" s="62" t="s">
        <v>358</v>
      </c>
      <c r="K102" s="103" t="str">
        <f t="shared" si="18"/>
        <v xml:space="preserve">[ROLE] Friendly tutor specializing in Python | [TOPIC] Execute and manage multiple concurrent operations in Python by scheduling coroutines with asyncio.create_task() and aggregating their results using asyncio.gather()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#94 | Stage 1 📖 Practice | Python | 📊 Level: Advanced | 🌐 Coding5s.com
**Concept:** Managing Asynchronous Tasks (asyncio.gather(), asyncio.create_task())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2"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and manage multiple concurrent operations in Python by scheduling coroutines with asyncio.create_task() and aggregating their results using asyncio.gather(). Topic details: Managing Asynchronous Tasks (asyncio.gather(), asyncio.create_task())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#94 | Practice | Python | 📊 Level: Advanced
**Topic:** Execute and manage multiple concurrent operations in Python by scheduling coroutines with asyncio.create_task() and aggregating their results using asyncio.gather()
---
 | [FOOTER RULE - STRICT] End your response with: '--- ⚡ *Coding5s Mentor System — Eliminating Epistemic Debt*' | </v>
      </c>
      <c r="M102" s="52">
        <v>0</v>
      </c>
      <c r="N102" s="104" t="str">
        <f t="shared" si="20"/>
        <v>[ROLE] Careless Python Developer | [TASK] Generate debugging challenges in Python | | [TOPIC] Execute and manage multiple concurrent operations in Python by scheduling coroutines with asyncio.create_task() and aggregating their results using asyncio.gather()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#94 | Stage 2 🐛 Debug | Python | 📊 Level: Advanced | 🌐 Coding5s.com
Concept: Managing Asynchronous Tasks (asyncio.gather(), asyncio.create_task())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2"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and manage multiple concurrent operations in Python by scheduling coroutines with asyncio.create_task() and aggregating their results using asyncio.gather(). Topic details: Managing Asynchronous Tasks (asyncio.gather(), asyncio.create_task())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#94 | Debug | Python | 📊 Level: Advanced
**Topic:** Execute and manage multiple concurrent operations in Python by scheduling coroutines with asyncio.create_task() and aggregating their results using asyncio.gather()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2" s="52">
        <v>0</v>
      </c>
      <c r="Q102" s="104" t="str">
        <f t="shared" si="22"/>
        <v>[ROLE] Tech Lead | [TASK] Assign incomplete Python script challenges | [TOPIC] Execute and manage multiple concurrent operations in Python by scheduling coroutines with asyncio.create_task() and aggregating their results using asyncio.gather()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#94 | Stage 3 🧩 Complete | Python | 📊 Level: Advanced | 🌐 Coding5s.com
**Concept:** Managing Asynchronous Tasks (asyncio.gather(), asyncio.create_task())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and manage multiple concurrent operations in Python by scheduling coroutines with asyncio.create_task() and aggregating their results using asyncio.gather().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2"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and manage multiple concurrent operations in Python by scheduling coroutines with asyncio.create_task() and aggregating their results using asyncio.gather(). Topic details: Managing Asynchronous Tasks (asyncio.gather(), asyncio.create_task())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#94 | Complete | Python | 📊 Level: Advanced
**Topic:** Execute and manage multiple concurrent operations in Python by scheduling coroutines with asyncio.create_task() and aggregating their results using asyncio.gather()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2" s="52">
        <v>0</v>
      </c>
      <c r="T102" s="104" t="str">
        <f t="shared" si="24"/>
        <v>[ROLE] Tech Lead | [TASK] Provide intentionally messy but functional code for learning debugging and improvement | [TOPIC] Execute and manage multiple concurrent operations in Python by scheduling coroutines with asyncio.create_task() and aggregating their results using asyncio.gather()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#94 | Stage 4 🧹 Refactor | Python | 📊 Level: Advanced | 🌐 Coding5s.com
**Concept:** Managing Asynchronous Tasks (asyncio.gather(), asyncio.create_task())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2"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Execute and manage multiple concurrent operations in Python by scheduling coroutines with asyncio.create_task() and aggregating their results using asyncio.gather(). Topic details: Managing Asynchronous Tasks (asyncio.gather(), asyncio.create_task())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#94 | Refactor | Python | 📊 Level: Advanced
**Topic:** Execute and manage multiple concurrent operations in Python by scheduling coroutines with asyncio.create_task() and aggregating their results using asyncio.gather()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2" s="52">
        <v>0</v>
      </c>
      <c r="W102" s="88" t="str">
        <f t="shared" si="26"/>
        <v>[ROLE] Tech Product Manager assigning a Python Jira Ticket | [TASK] Provide a guided implementation exercise with full solution for learning purposes | [TOPIC] Execute and manage multiple concurrent operations in Python by scheduling coroutines with asyncio.create_task() and aggregating their results using asyncio.gather()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#94 | Stage 5 | Python | 📊 Level: Advanced | 🌐 Coding5s.com
**Concept:** Managing Asynchronous Tasks (asyncio.gather(), asyncio.create_task())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2"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and manage multiple concurrent operations in Python by scheduling coroutines with asyncio.create_task() and aggregating their results using asyncio.gather(). Goal: Managing Asynchronous Tasks (asyncio.gather(), asyncio.create_task())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#94 | Extend | Python | 📊 Level: Advanced
**Topic:** Execute and manage multiple concurrent operations in Python by scheduling coroutines with asyncio.create_task() and aggregating their results using asyncio.gather()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2" s="52">
        <v>0</v>
      </c>
      <c r="Z102" s="56" t="str">
        <f t="shared" si="28"/>
        <v/>
      </c>
      <c r="AA102" s="56" t="str">
        <f t="shared" si="29"/>
        <v/>
      </c>
      <c r="AB102" s="56" t="str">
        <f t="shared" si="30"/>
        <v/>
      </c>
      <c r="AC102" s="56" t="str">
        <f t="shared" si="31"/>
        <v/>
      </c>
      <c r="AD102" s="56" t="str">
        <f t="shared" si="32"/>
        <v/>
      </c>
      <c r="AE102" s="40"/>
      <c r="AF102" s="40"/>
      <c r="AG102" s="40"/>
      <c r="AH102" s="56" t="str">
        <f t="shared" si="33"/>
        <v/>
      </c>
      <c r="AI102" s="54"/>
      <c r="AJ102" s="54"/>
      <c r="AK102" s="54"/>
      <c r="AL102" s="54"/>
      <c r="AM102" s="54"/>
    </row>
    <row r="103" spans="1:39">
      <c r="A103" s="96">
        <v>18</v>
      </c>
      <c r="B103" s="45" t="str" cm="1">
        <f t="array" ref="B103">IF(H103="PROJECT", CHAR(10) &amp; "- " &amp; _xlfn.TEXTJOIN(CHAR(10) &amp; "- ", TRUE, _xlfn._xlws.FILTER($I$9:$I$1000, ($C$9:$C$1000=C103) * ($H$9:$H$1000="Topic"))), "")</f>
        <v/>
      </c>
      <c r="C103" s="45">
        <f t="shared" si="17"/>
        <v>14</v>
      </c>
      <c r="D103" s="46">
        <v>3</v>
      </c>
      <c r="E103" s="58" t="s">
        <v>49</v>
      </c>
      <c r="F103" s="67">
        <v>95</v>
      </c>
      <c r="G103" s="53" t="s">
        <v>277</v>
      </c>
      <c r="H103" s="53" t="s">
        <v>51</v>
      </c>
      <c r="I103" s="50" t="s">
        <v>359</v>
      </c>
      <c r="J103" s="51" t="s">
        <v>360</v>
      </c>
      <c r="K103" s="103" t="str">
        <f t="shared" si="18"/>
        <v xml:space="preserve">[ROLE] Friendly tutor specializing in Python | [TOPIC] Control asynchronous execution flows in Python by enforcing time constraints with asyncio.wait_for() and implementing try-except blocks to gracefully handle timeout exceptions and coroutine errors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#95 | Stage 1 📖 Practice | Python | 📊 Level: Advanced | 🌐 Coding5s.com
**Concept:** Timeouts &amp; Async Exceptions (asyncio.wait_for(), handling async errors)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3"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asynchronous execution flows in Python by enforcing time constraints with asyncio.wait_for() and implementing try-except blocks to gracefully handle timeout exceptions and coroutine errors. Topic details: Timeouts &amp; Async Exceptions (asyncio.wait_for(), handling async errors)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#95 | Practice | Python | 📊 Level: Advanced
**Topic:** Control asynchronous execution flows in Python by enforcing time constraints with asyncio.wait_for() and implementing try-except blocks to gracefully handle timeout exceptions and coroutine errors
---
 | [FOOTER RULE - STRICT] End your response with: '--- ⚡ *Coding5s Mentor System — Eliminating Epistemic Debt*' | </v>
      </c>
      <c r="M103" s="53">
        <v>0</v>
      </c>
      <c r="N103" s="104" t="str">
        <f t="shared" si="20"/>
        <v>[ROLE] Careless Python Developer | [TASK] Generate debugging challenges in Python | | [TOPIC] Control asynchronous execution flows in Python by enforcing time constraints with asyncio.wait_for() and implementing try-except blocks to gracefully handle timeout exceptions and coroutine errors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#95 | Stage 2 🐛 Debug | Python | 📊 Level: Advanced | 🌐 Coding5s.com
Concept: Timeouts &amp; Async Exceptions (asyncio.wait_for(), handling async errors)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3"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asynchronous execution flows in Python by enforcing time constraints with asyncio.wait_for() and implementing try-except blocks to gracefully handle timeout exceptions and coroutine errors. Topic details: Timeouts &amp; Async Exceptions (asyncio.wait_for(), handling async errors)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#95 | Debug | Python | 📊 Level: Advanced
**Topic:** Control asynchronous execution flows in Python by enforcing time constraints with asyncio.wait_for() and implementing try-except blocks to gracefully handle timeout exceptions and coroutine errors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3" s="53">
        <v>0</v>
      </c>
      <c r="Q103" s="104" t="str">
        <f t="shared" si="22"/>
        <v>[ROLE] Tech Lead | [TASK] Assign incomplete Python script challenges | [TOPIC] Control asynchronous execution flows in Python by enforcing time constraints with asyncio.wait_for() and implementing try-except blocks to gracefully handle timeout exceptions and coroutine errors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#95 | Stage 3 🧩 Complete | Python | 📊 Level: Advanced | 🌐 Coding5s.com
**Concept:** Timeouts &amp; Async Exceptions (asyncio.wait_for(), handling async errors)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asynchronous execution flows in Python by enforcing time constraints with asyncio.wait_for() and implementing try-except blocks to gracefully handle timeout exceptions and coroutine errors.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3"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asynchronous execution flows in Python by enforcing time constraints with asyncio.wait_for() and implementing try-except blocks to gracefully handle timeout exceptions and coroutine errors. Topic details: Timeouts &amp; Async Exceptions (asyncio.wait_for(), handling async errors)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#95 | Complete | Python | 📊 Level: Advanced
**Topic:** Control asynchronous execution flows in Python by enforcing time constraints with asyncio.wait_for() and implementing try-except blocks to gracefully handle timeout exceptions and coroutine errors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3" s="53">
        <v>0</v>
      </c>
      <c r="T103" s="104" t="str">
        <f t="shared" si="24"/>
        <v>[ROLE] Tech Lead | [TASK] Provide intentionally messy but functional code for learning debugging and improvement | [TOPIC] Control asynchronous execution flows in Python by enforcing time constraints with asyncio.wait_for() and implementing try-except blocks to gracefully handle timeout exceptions and coroutine errors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#95 | Stage 4 🧹 Refactor | Python | 📊 Level: Advanced | 🌐 Coding5s.com
**Concept:** Timeouts &amp; Async Exceptions (asyncio.wait_for(), handling async errors)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3"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Control asynchronous execution flows in Python by enforcing time constraints with asyncio.wait_for() and implementing try-except blocks to gracefully handle timeout exceptions and coroutine errors. Topic details: Timeouts &amp; Async Exceptions (asyncio.wait_for(), handling async errors)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#95 | Refactor | Python | 📊 Level: Advanced
**Topic:** Control asynchronous execution flows in Python by enforcing time constraints with asyncio.wait_for() and implementing try-except blocks to gracefully handle timeout exceptions and coroutine errors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3" s="53">
        <v>0</v>
      </c>
      <c r="W103" s="88" t="str">
        <f t="shared" si="26"/>
        <v>[ROLE] Tech Product Manager assigning a Python Jira Ticket | [TASK] Provide a guided implementation exercise with full solution for learning purposes | [TOPIC] Control asynchronous execution flows in Python by enforcing time constraints with asyncio.wait_for() and implementing try-except blocks to gracefully handle timeout exceptions and coroutine errors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#95 | Stage 5 | Python | 📊 Level: Advanced | 🌐 Coding5s.com
**Concept:** Timeouts &amp; Async Exceptions (asyncio.wait_for(), handling async errors)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3"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asynchronous execution flows in Python by enforcing time constraints with asyncio.wait_for() and implementing try-except blocks to gracefully handle timeout exceptions and coroutine errors. Goal: Timeouts &amp; Async Exceptions (asyncio.wait_for(), handling async errors)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#95 | Extend | Python | 📊 Level: Advanced
**Topic:** Control asynchronous execution flows in Python by enforcing time constraints with asyncio.wait_for() and implementing try-except blocks to gracefully handle timeout exceptions and coroutine errors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3" s="53">
        <v>0</v>
      </c>
      <c r="Z103" s="56" t="str">
        <f t="shared" si="28"/>
        <v/>
      </c>
      <c r="AA103" s="56" t="str">
        <f t="shared" si="29"/>
        <v/>
      </c>
      <c r="AB103" s="56" t="str">
        <f t="shared" si="30"/>
        <v/>
      </c>
      <c r="AC103" s="56" t="str">
        <f t="shared" si="31"/>
        <v/>
      </c>
      <c r="AD103" s="56" t="str">
        <f t="shared" si="32"/>
        <v/>
      </c>
      <c r="AE103" s="40"/>
      <c r="AF103" s="40"/>
      <c r="AG103" s="40"/>
      <c r="AH103" s="56" t="str">
        <f t="shared" si="33"/>
        <v/>
      </c>
      <c r="AI103" s="54"/>
      <c r="AJ103" s="54"/>
      <c r="AK103" s="54"/>
      <c r="AL103" s="54"/>
      <c r="AM103" s="54"/>
    </row>
    <row r="104" spans="1:39">
      <c r="A104" s="96">
        <v>20</v>
      </c>
      <c r="B104" s="45" t="str" cm="1">
        <f t="array" ref="B104">IF(H104="PROJECT", CHAR(10) &amp; "- " &amp; _xlfn.TEXTJOIN(CHAR(10) &amp; "- ", TRUE, _xlfn._xlws.FILTER($I$9:$I$1000, ($C$9:$C$1000=C104) * ($H$9:$H$1000="Topic"))), "")</f>
        <v/>
      </c>
      <c r="C104" s="45">
        <f t="shared" si="17"/>
        <v>14</v>
      </c>
      <c r="D104" s="57">
        <v>3</v>
      </c>
      <c r="E104" s="58" t="s">
        <v>49</v>
      </c>
      <c r="F104" s="54">
        <v>96</v>
      </c>
      <c r="G104" s="52" t="s">
        <v>277</v>
      </c>
      <c r="H104" s="52" t="s">
        <v>51</v>
      </c>
      <c r="I104" s="61" t="s">
        <v>361</v>
      </c>
      <c r="J104" s="62" t="s">
        <v>362</v>
      </c>
      <c r="K104" s="103" t="str">
        <f t="shared" si="18"/>
        <v xml:space="preserve">[ROLE] Friendly tutor specializing in Python | [TOPIC] Evaluate concurrency models in Python by comparing the functional limits of the threading module imposed by the Global Interpreter Lock (GIL) against the cooperative multitasking model of asyncio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20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#96 | Stage 1 📖 Practice | Python | 📊 Level: Advanced | 🌐 Coding5s.com
**Concept:** Threading vs. Asyncio (Conceptual differences &amp; functional thread limits with the GIL)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4"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concurrency models in Python by comparing the functional limits of the threading module imposed by the Global Interpreter Lock (GIL) against the cooperative multitasking model of asyncio. Topic details: Threading vs. Asyncio (Conceptual differences &amp; functional thread limits with the GIL)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#96 | Practice | Python | 📊 Level: Advanced
**Topic:** Evaluate concurrency models in Python by comparing the functional limits of the threading module imposed by the Global Interpreter Lock (GIL) against the cooperative multitasking model of asyncio
---
 | [FOOTER RULE - STRICT] End your response with: '--- ⚡ *Coding5s Mentor System — Eliminating Epistemic Debt*' | </v>
      </c>
      <c r="M104" s="52">
        <v>0</v>
      </c>
      <c r="N104" s="104" t="str">
        <f t="shared" si="20"/>
        <v>[ROLE] Careless Python Developer | [TASK] Generate debugging challenges in Python | | [TOPIC] Evaluate concurrency models in Python by comparing the functional limits of the threading module imposed by the Global Interpreter Lock (GIL) against the cooperative multitasking model of asyncio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#96 | Stage 2 🐛 Debug | Python | 📊 Level: Advanced | 🌐 Coding5s.com
Concept: Threading vs. Asyncio (Conceptual differences &amp; functional thread limits with the GIL)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4"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concurrency models in Python by comparing the functional limits of the threading module imposed by the Global Interpreter Lock (GIL) against the cooperative multitasking model of asyncio. Topic details: Threading vs. Asyncio (Conceptual differences &amp; functional thread limits with the GIL)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#96 | Debug | Python | 📊 Level: Advanced
**Topic:** Evaluate concurrency models in Python by comparing the functional limits of the threading module imposed by the Global Interpreter Lock (GIL) against the cooperative multitasking model of asyncio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4" s="52">
        <v>0</v>
      </c>
      <c r="Q104" s="104" t="str">
        <f t="shared" si="22"/>
        <v>[ROLE] Tech Lead | [TASK] Assign incomplete Python script challenges | [TOPIC] Evaluate concurrency models in Python by comparing the functional limits of the threading module imposed by the Global Interpreter Lock (GIL) against the cooperative multitasking model of asyncio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#96 | Stage 3 🧩 Complete | Python | 📊 Level: Advanced | 🌐 Coding5s.com
**Concept:** Threading vs. Asyncio (Conceptual differences &amp; functional thread limits with the GIL)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concurrency models in Python by comparing the functional limits of the threading module imposed by the Global Interpreter Lock (GIL) against the cooperative multitasking model of asyncio.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4"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concurrency models in Python by comparing the functional limits of the threading module imposed by the Global Interpreter Lock (GIL) against the cooperative multitasking model of asyncio. Topic details: Threading vs. Asyncio (Conceptual differences &amp; functional thread limits with the GIL)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#96 | Complete | Python | 📊 Level: Advanced
**Topic:** Evaluate concurrency models in Python by comparing the functional limits of the threading module imposed by the Global Interpreter Lock (GIL) against the cooperative multitasking model of asyncio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4" s="52">
        <v>0</v>
      </c>
      <c r="T104" s="104" t="str">
        <f t="shared" si="24"/>
        <v>[ROLE] Tech Lead | [TASK] Provide intentionally messy but functional code for learning debugging and improvement | [TOPIC] Evaluate concurrency models in Python by comparing the functional limits of the threading module imposed by the Global Interpreter Lock (GIL) against the cooperative multitasking model of asyncio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#96 | Stage 4 🧹 Refactor | Python | 📊 Level: Advanced | 🌐 Coding5s.com
**Concept:** Threading vs. Asyncio (Conceptual differences &amp; functional thread limits with the GIL)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4"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Evaluate concurrency models in Python by comparing the functional limits of the threading module imposed by the Global Interpreter Lock (GIL) against the cooperative multitasking model of asyncio. Topic details: Threading vs. Asyncio (Conceptual differences &amp; functional thread limits with the GIL)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#96 | Refactor | Python | 📊 Level: Advanced
**Topic:** Evaluate concurrency models in Python by comparing the functional limits of the threading module imposed by the Global Interpreter Lock (GIL) against the cooperative multitasking model of asyncio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4" s="52">
        <v>0</v>
      </c>
      <c r="W104" s="88" t="str">
        <f t="shared" si="26"/>
        <v>[ROLE] Tech Product Manager assigning a Python Jira Ticket | [TASK] Provide a guided implementation exercise with full solution for learning purposes | [TOPIC] Evaluate concurrency models in Python by comparing the functional limits of the threading module imposed by the Global Interpreter Lock (GIL) against the cooperative multitasking model of asyncio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#96 | Stage 5 | Python | 📊 Level: Advanced | 🌐 Coding5s.com
**Concept:** Threading vs. Asyncio (Conceptual differences &amp; functional thread limits with the GIL)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4"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concurrency models in Python by comparing the functional limits of the threading module imposed by the Global Interpreter Lock (GIL) against the cooperative multitasking model of asyncio. Goal: Threading vs. Asyncio (Conceptual differences &amp; functional thread limits with the GIL)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#96 | Extend | Python | 📊 Level: Advanced
**Topic:** Evaluate concurrency models in Python by comparing the functional limits of the threading module imposed by the Global Interpreter Lock (GIL) against the cooperative multitasking model of asyncio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4" s="52">
        <v>0</v>
      </c>
      <c r="Z104" s="56" t="str">
        <f t="shared" si="28"/>
        <v/>
      </c>
      <c r="AA104" s="56" t="str">
        <f t="shared" si="29"/>
        <v/>
      </c>
      <c r="AB104" s="56" t="str">
        <f t="shared" si="30"/>
        <v/>
      </c>
      <c r="AC104" s="56" t="str">
        <f t="shared" si="31"/>
        <v/>
      </c>
      <c r="AD104" s="56" t="str">
        <f t="shared" si="32"/>
        <v/>
      </c>
      <c r="AE104" s="40"/>
      <c r="AF104" s="40"/>
      <c r="AG104" s="40"/>
      <c r="AH104" s="56" t="str">
        <f t="shared" si="33"/>
        <v/>
      </c>
      <c r="AI104" s="54"/>
      <c r="AJ104" s="54"/>
      <c r="AK104" s="54"/>
      <c r="AL104" s="54"/>
      <c r="AM104" s="54"/>
    </row>
    <row r="105" spans="1:39">
      <c r="A105" s="96" t="s">
        <v>90</v>
      </c>
      <c r="B105" s="45" t="str" cm="1">
        <f t="array" ref="B105">IF(H105="PROJECT", CHAR(10) &amp; "- " &amp; _xlfn.TEXTJOIN(CHAR(10) &amp; "- ", TRUE, _xlfn._xlws.FILTER($I$9:$I$1000, ($C$9:$C$1000=C105) * ($H$9:$H$1000="Topic"))), "")</f>
        <v xml:space="preserve">
- Debug Python scripts interactively by using the built-in pdb module to set tracepoints, step through program execution logic line-by-line, and inspect variable states
- Refactor monolithic Python scripts to adhere to DRY (Don't Repeat Yourself) and Single Responsibility principles by extracting and splitting complex logic into modular, reusable functions
- Implement basic asynchronous programming in Python by defining coroutines with async def, suspending execution with the await keyword, and understanding the asyncio Event Loop
- Execute and manage multiple concurrent operations in Python by scheduling coroutines with asyncio.create_task() and aggregating their results using asyncio.gather()
- Control asynchronous execution flows in Python by enforcing time constraints with asyncio.wait_for() and implementing try-except blocks to gracefully handle timeout exceptions and coroutine errors
- Evaluate concurrency models in Python by comparing the functional limits of the threading module imposed by the Global Interpreter Lock (GIL) against the cooperative multitasking model of asyncio</v>
      </c>
      <c r="C105" s="45">
        <f t="shared" si="17"/>
        <v>14</v>
      </c>
      <c r="D105" s="46">
        <v>0</v>
      </c>
      <c r="E105" s="58" t="s">
        <v>49</v>
      </c>
      <c r="F105" s="67">
        <v>97</v>
      </c>
      <c r="G105" s="53" t="s">
        <v>277</v>
      </c>
      <c r="H105" s="53" t="s">
        <v>91</v>
      </c>
      <c r="I105" s="50" t="s">
        <v>363</v>
      </c>
      <c r="J105" s="51" t="s">
        <v>364</v>
      </c>
      <c r="K105" s="103" t="str">
        <f t="shared" si="18"/>
        <v>[TASK] Teach through a practical Python -  project following the micro-learning methodology, acting as a supportive tutor, creating a project about  Build a concurrent Python multi-API data aggregator that takes a list of endpoint URLs as input, processes simultaneous HTTP requests using asyncio and robust exception handling while logging the execution states, and outputs a combined, structured JSON dataset | [TOPICS USED] 
- Debug Python scripts interactively by using the built-in pdb module to set tracepoints, step through program execution logic line-by-line, and inspect variable states
- Refactor monolithic Python scripts to adhere to DRY (Don't Repeat Yourself) and Single Responsibility principles by extracting and splitting complex logic into modular, reusable functions
- Implement basic asynchronous programming in Python by defining coroutines with async def, suspending execution with the await keyword, and understanding the asyncio Event Loop
- Execute and manage multiple concurrent operations in Python by scheduling coroutines with asyncio.create_task() and aggregating their results using asyncio.gather()
- Control asynchronous execution flows in Python by enforcing time constraints with asyncio.wait_for() and implementing try-except blocks to gracefully handle timeout exceptions and coroutine errors
- Evaluate concurrency models in Python by comparing the functional limits of the threading module imposed by the Global Interpreter Lock (GIL) against the cooperative multitasking model of asyncio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40–100 lines (STRICT) - Multi-step flow  | [FUNCTION RULE] MUST use well-structured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#97 | Stage 1 | Python | 📊 Level: Advanced | 🌐 Coding5s.com
**Project:** Concurrent Multi-API Data Aggregator (Asyncio, Exception Handling, Logging)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05"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concurrent Python multi-API data aggregator that takes a list of endpoint URLs as input, processes simultaneous HTTP requests using asyncio and robust exception handling while logging the execution states, and outputs a combined, structured JSON dataset. Topics applied in this project: 
- Debug Python scripts interactively by using the built-in pdb module to set tracepoints, step through program execution logic line-by-line, and inspect variable states
- Refactor monolithic Python scripts to adhere to DRY (Don't Repeat Yourself) and Single Responsibility principles by extracting and splitting complex logic into modular, reusable functions
- Implement basic asynchronous programming in Python by defining coroutines with async def, suspending execution with the await keyword, and understanding the asyncio Event Loop
- Execute and manage multiple concurrent operations in Python by scheduling coroutines with asyncio.create_task() and aggregating their results using asyncio.gather()
- Control asynchronous execution flows in Python by enforcing time constraints with asyncio.wait_for() and implementing try-except blocks to gracefully handle timeout exceptions and coroutine errors
- Evaluate concurrency models in Python by comparing the functional limits of the threading module imposed by the Global Interpreter Lock (GIL) against the cooperative multitasking model of asyncio. Project objective: Concurrent Multi-API Data Aggregator (Asyncio, Exception Handling, Logging)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#97 | Practice | Python | 📊 Level: Advanced
**Project:** Build a concurrent Python multi-API data aggregator that takes a list of endpoint URLs as input, processes simultaneous HTTP requests using asyncio and robust exception handling while logging the execution states, and outputs a combined, structured JSON dataset
---
 | [FOOTER RULE - STRICT] End your response with: '--- ⚡ *Coding5s Mentor System — Eliminating Epistemic Debt*' | </v>
      </c>
      <c r="M105" s="53">
        <v>0</v>
      </c>
      <c r="N105" s="104" t="str">
        <f t="shared" si="20"/>
        <v>[ROLE] Careless Python Developer | [TASK] Generate debugging project in Python | [PROJECT] Build a concurrent Python multi-API data aggregator that takes a list of endpoint URLs as input, processes simultaneous HTTP requests using asyncio and robust exception handling while logging the execution states, and outputs a combined, structured JSON dataset | [TOPICS USED] 
- Debug Python scripts interactively by using the built-in pdb module to set tracepoints, step through program execution logic line-by-line, and inspect variable states
- Refactor monolithic Python scripts to adhere to DRY (Don't Repeat Yourself) and Single Responsibility principles by extracting and splitting complex logic into modular, reusable functions
- Implement basic asynchronous programming in Python by defining coroutines with async def, suspending execution with the await keyword, and understanding the asyncio Event Loop
- Execute and manage multiple concurrent operations in Python by scheduling coroutines with asyncio.create_task() and aggregating their results using asyncio.gather()
- Control asynchronous execution flows in Python by enforcing time constraints with asyncio.wait_for() and implementing try-except blocks to gracefully handle timeout exceptions and coroutine errors
- Evaluate concurrency models in Python by comparing the functional limits of the threading module imposed by the Global Interpreter Lock (GIL) against the cooperative multitasking model of asyncio | [LEVEL] Advanced | [OUTPUT] Only header, dataset summary or statement (if any), email intro, objective, expected output, broken code, and footer | [HEADER RULE - STRICT] You MUST start your entire response EXACTLY with this markdown block (do not print anything before it):
### 🚀 Project #97 | Stage 2 | Python | 📊 Level: Advanced | 🌐 Coding5s.com
Project: Concurrent Multi-API Data Aggregator (Asyncio, Exception Handling, Logging)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05"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concurrent Python multi-API data aggregator that takes a list of endpoint URLs as input, processes simultaneous HTTP requests using asyncio and robust exception handling while logging the execution states, and outputs a combined, structured JSON dataset. Topics involved: 
- Debug Python scripts interactively by using the built-in pdb module to set tracepoints, step through program execution logic line-by-line, and inspect variable states
- Refactor monolithic Python scripts to adhere to DRY (Don't Repeat Yourself) and Single Responsibility principles by extracting and splitting complex logic into modular, reusable functions
- Implement basic asynchronous programming in Python by defining coroutines with async def, suspending execution with the await keyword, and understanding the asyncio Event Loop
- Execute and manage multiple concurrent operations in Python by scheduling coroutines with asyncio.create_task() and aggregating their results using asyncio.gather()
- Control asynchronous execution flows in Python by enforcing time constraints with asyncio.wait_for() and implementing try-except blocks to gracefully handle timeout exceptions and coroutine errors
- Evaluate concurrency models in Python by comparing the functional limits of the threading module imposed by the Global Interpreter Lock (GIL) against the cooperative multitasking model of asyncio. Project objective: Concurrent Multi-API Data Aggregator (Asyncio, Exception Handling, Logging)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#97 | Debug | Python | 📊 Level: Advanced
**Project:** Build a concurrent Python multi-API data aggregator that takes a list of endpoint URLs as input, processes simultaneous HTTP requests using asyncio and robust exception handling while logging the execution states, and outputs a combined, structured JSON dataset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5" s="53">
        <v>0</v>
      </c>
      <c r="Q105" s="104" t="str">
        <f t="shared" si="22"/>
        <v>[ROLE] Tech Lead | [TASK] Assign incomplete project script | [PROJECT] Build a concurrent Python multi-API data aggregator that takes a list of endpoint URLs as input, processes simultaneous HTTP requests using asyncio and robust exception handling while logging the execution states, and outputs a combined, structured JSON dataset | [TOPICS USED] 
- Debug Python scripts interactively by using the built-in pdb module to set tracepoints, step through program execution logic line-by-line, and inspect variable states
- Refactor monolithic Python scripts to adhere to DRY (Don't Repeat Yourself) and Single Responsibility principles by extracting and splitting complex logic into modular, reusable functions
- Implement basic asynchronous programming in Python by defining coroutines with async def, suspending execution with the await keyword, and understanding the asyncio Event Loop
- Execute and manage multiple concurrent operations in Python by scheduling coroutines with asyncio.create_task() and aggregating their results using asyncio.gather()
- Control asynchronous execution flows in Python by enforcing time constraints with asyncio.wait_for() and implementing try-except blocks to gracefully handle timeout exceptions and coroutine errors
- Evaluate concurrency models in Python by comparing the functional limits of the threading module imposed by the Global Interpreter Lock (GIL) against the cooperative multitasking model of asyncio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#97 | Stage 3 | Python | 📊 Level: Advanced | 🌐 Coding5s.com
**Project:** Concurrent Multi-API Data Aggregator (Asyncio, Exception Handling, Logging)
---
 | [CODE CONSTRAINTS] MUST be between 40–100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05"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concurrent Python multi-API data aggregator that takes a list of endpoint URLs as input, processes simultaneous HTTP requests using asyncio and robust exception handling while logging the execution states, and outputs a combined, structured JSON dataset. Topics involved: 
- Debug Python scripts interactively by using the built-in pdb module to set tracepoints, step through program execution logic line-by-line, and inspect variable states
- Refactor monolithic Python scripts to adhere to DRY (Don't Repeat Yourself) and Single Responsibility principles by extracting and splitting complex logic into modular, reusable functions
- Implement basic asynchronous programming in Python by defining coroutines with async def, suspending execution with the await keyword, and understanding the asyncio Event Loop
- Execute and manage multiple concurrent operations in Python by scheduling coroutines with asyncio.create_task() and aggregating their results using asyncio.gather()
- Control asynchronous execution flows in Python by enforcing time constraints with asyncio.wait_for() and implementing try-except blocks to gracefully handle timeout exceptions and coroutine errors
- Evaluate concurrency models in Python by comparing the functional limits of the threading module imposed by the Global Interpreter Lock (GIL) against the cooperative multitasking model of asyncio. Project objective: Concurrent Multi-API Data Aggregator (Asyncio, Exception Handling, Logging)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#97 | Complete | Python | 📊 Level: Advanced
**Project:** Build a concurrent Python multi-API data aggregator that takes a list of endpoint URLs as input, processes simultaneous HTTP requests using asyncio and robust exception handling while logging the execution states, and outputs a combined, structured JSON dataset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5" s="53">
        <v>0</v>
      </c>
      <c r="T105" s="104" t="str">
        <f t="shared" si="24"/>
        <v>[ROLE] Tech Lead | [TASK] Provide a messy but functional project for refactoring | [PROJECT] Build a concurrent Python multi-API data aggregator that takes a list of endpoint URLs as input, processes simultaneous HTTP requests using asyncio and robust exception handling while logging the execution states, and outputs a combined, structured JSON dataset | [TOPICS USED] 
- Debug Python scripts interactively by using the built-in pdb module to set tracepoints, step through program execution logic line-by-line, and inspect variable states
- Refactor monolithic Python scripts to adhere to DRY (Don't Repeat Yourself) and Single Responsibility principles by extracting and splitting complex logic into modular, reusable functions
- Implement basic asynchronous programming in Python by defining coroutines with async def, suspending execution with the await keyword, and understanding the asyncio Event Loop
- Execute and manage multiple concurrent operations in Python by scheduling coroutines with asyncio.create_task() and aggregating their results using asyncio.gather()
- Control asynchronous execution flows in Python by enforcing time constraints with asyncio.wait_for() and implementing try-except blocks to gracefully handle timeout exceptions and coroutine errors
- Evaluate concurrency models in Python by comparing the functional limits of the threading module imposed by the Global Interpreter Lock (GIL) against the cooperative multitasking model of asyncio | [LEVEL] Advanced | [PERSONA RULE] Act as a Tech Lead. A junior wrote this working but messy code. Tone: professional but exhausted | [HEADER RULE - STRICT] You MUST start your entire response EXACTLY with this markdown block (do not print anything before it):
### 🚀 Project #97 | Stage 4 | Python | 📊 Level: Advanced | 🌐 Coding5s.com
**Project:** Concurrent Multi-API Data Aggregator (Asyncio, Exception Handling, Logging)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Use 2–4 functions but code can still be messy.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05"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concurrent Python multi-API data aggregator that takes a list of endpoint URLs as input, processes simultaneous HTTP requests using asyncio and robust exception handling while logging the execution states, and outputs a combined, structured JSON dataset. Topics involved: 
- Debug Python scripts interactively by using the built-in pdb module to set tracepoints, step through program execution logic line-by-line, and inspect variable states
- Refactor monolithic Python scripts to adhere to DRY (Don't Repeat Yourself) and Single Responsibility principles by extracting and splitting complex logic into modular, reusable functions
- Implement basic asynchronous programming in Python by defining coroutines with async def, suspending execution with the await keyword, and understanding the asyncio Event Loop
- Execute and manage multiple concurrent operations in Python by scheduling coroutines with asyncio.create_task() and aggregating their results using asyncio.gather()
- Control asynchronous execution flows in Python by enforcing time constraints with asyncio.wait_for() and implementing try-except blocks to gracefully handle timeout exceptions and coroutine errors
- Evaluate concurrency models in Python by comparing the functional limits of the threading module imposed by the Global Interpreter Lock (GIL) against the cooperative multitasking model of asyncio. Project objective: Concurrent Multi-API Data Aggregator (Asyncio, Exception Handling, Logging)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#97 | Refactor | Python | 📊 Level: Advanced
**Project:** Build a concurrent Python multi-API data aggregator that takes a list of endpoint URLs as input, processes simultaneous HTTP requests using asyncio and robust exception handling while logging the execution states, and outputs a combined, structured JSON dataset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5" s="53">
        <v>0</v>
      </c>
      <c r="W105" s="88" t="str">
        <f t="shared" si="26"/>
        <v>[ROLE] Tech Product Manager assigning a Python Jira Ticket | [TASK] Provide a guided project implementation with full solution | [PROJECT] Build a concurrent Python multi-API data aggregator that takes a list of endpoint URLs as input, processes simultaneous HTTP requests using asyncio and robust exception handling while logging the execution states, and outputs a combined, structured JSON dataset | [TOPICS USED] 
- Debug Python scripts interactively by using the built-in pdb module to set tracepoints, step through program execution logic line-by-line, and inspect variable states
- Refactor monolithic Python scripts to adhere to DRY (Don't Repeat Yourself) and Single Responsibility principles by extracting and splitting complex logic into modular, reusable functions
- Implement basic asynchronous programming in Python by defining coroutines with async def, suspending execution with the await keyword, and understanding the asyncio Event Loop
- Execute and manage multiple concurrent operations in Python by scheduling coroutines with asyncio.create_task() and aggregating their results using asyncio.gather()
- Control asynchronous execution flows in Python by enforcing time constraints with asyncio.wait_for() and implementing try-except blocks to gracefully handle timeout exceptions and coroutine errors
- Evaluate concurrency models in Python by comparing the functional limits of the threading module imposed by the Global Interpreter Lock (GIL) against the cooperative multitasking model of asyncio | [LEVEL] Advanced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#97 | Stage 5 | Python | 📊 Level: Advanced | 🌐 Coding5s.com
**Project:** Concurrent Multi-API Data Aggregator (Asyncio, Exception Handling, Logging)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05"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concurrent Python multi-API data aggregator that takes a list of endpoint URLs as input, processes simultaneous HTTP requests using asyncio and robust exception handling while logging the execution states, and outputs a combined, structured JSON dataset. Topics integrated: 
- Debug Python scripts interactively by using the built-in pdb module to set tracepoints, step through program execution logic line-by-line, and inspect variable states
- Refactor monolithic Python scripts to adhere to DRY (Don't Repeat Yourself) and Single Responsibility principles by extracting and splitting complex logic into modular, reusable functions
- Implement basic asynchronous programming in Python by defining coroutines with async def, suspending execution with the await keyword, and understanding the asyncio Event Loop
- Execute and manage multiple concurrent operations in Python by scheduling coroutines with asyncio.create_task() and aggregating their results using asyncio.gather()
- Control asynchronous execution flows in Python by enforcing time constraints with asyncio.wait_for() and implementing try-except blocks to gracefully handle timeout exceptions and coroutine errors
- Evaluate concurrency models in Python by comparing the functional limits of the threading module imposed by the Global Interpreter Lock (GIL) against the cooperative multitasking model of asyncio. Business Goal: Concurrent Multi-API Data Aggregator (Asyncio, Exception Handling, Logging)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#97 | Extend | Python | 📊 Level: Advanced
**Project:** Build a concurrent Python multi-API data aggregator that takes a list of endpoint URLs as input, processes simultaneous HTTP requests using asyncio and robust exception handling while logging the execution states, and outputs a combined, structured JSON dataset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5" s="53">
        <v>0</v>
      </c>
      <c r="Z105" s="56" t="str">
        <f t="shared" si="28"/>
        <v>[TASK] Teach through a practical Python -  project following the micro-learning methodology, acting as a supportive tutor, creating a project about  Build a concurrent Python multi-API data aggregator that takes a list of endpoint URLs as input, processes simultaneous HTTP requests using asyncio and robust exception handling while logging the execution states, and outputs a combined, structured JSON dataset | [TOPICS USED] 
- Debug Python scripts interactively by using the built-in pdb module to set tracepoints, step through program execution logic line-by-line, and inspect variable states
- Refactor monolithic Python scripts to adhere to DRY (Don't Repeat Yourself) and Single Responsibility principles by extracting and splitting complex logic into modular, reusable functions
- Implement basic asynchronous programming in Python by defining coroutines with async def, suspending execution with the await keyword, and understanding the asyncio Event Loop
- Execute and manage multiple concurrent operations in Python by scheduling coroutines with asyncio.create_task() and aggregating their results using asyncio.gather()
- Control asynchronous execution flows in Python by enforcing time constraints with asyncio.wait_for() and implementing try-except blocks to gracefully handle timeout exceptions and coroutine errors
- Evaluate concurrency models in Python by comparing the functional limits of the threading module imposed by the Global Interpreter Lock (GIL) against the cooperative multitasking model of asyncio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40–100 lines (STRICT) - Multi-step flow  | [FUNCTION RULE] MUST use well-structured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#97 | Stage 1 | Python | 📊 Level: Advanced | 🌐 Coding5s.com
**Project:** Concurrent Multi-API Data Aggregator (Asyncio, Exception Handling, Logging)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05" s="56" t="str">
        <f t="shared" si="29"/>
        <v>[ROLE] Careless Python Developer | [TASK] Generate debugging project in Python | [PROJECT] Build a concurrent Python multi-API data aggregator that takes a list of endpoint URLs as input, processes simultaneous HTTP requests using asyncio and robust exception handling while logging the execution states, and outputs a combined, structured JSON dataset | [TOPICS USED] 
- Debug Python scripts interactively by using the built-in pdb module to set tracepoints, step through program execution logic line-by-line, and inspect variable states
- Refactor monolithic Python scripts to adhere to DRY (Don't Repeat Yourself) and Single Responsibility principles by extracting and splitting complex logic into modular, reusable functions
- Implement basic asynchronous programming in Python by defining coroutines with async def, suspending execution with the await keyword, and understanding the asyncio Event Loop
- Execute and manage multiple concurrent operations in Python by scheduling coroutines with asyncio.create_task() and aggregating their results using asyncio.gather()
- Control asynchronous execution flows in Python by enforcing time constraints with asyncio.wait_for() and implementing try-except blocks to gracefully handle timeout exceptions and coroutine errors
- Evaluate concurrency models in Python by comparing the functional limits of the threading module imposed by the Global Interpreter Lock (GIL) against the cooperative multitasking model of asyncio | [LEVEL] Advanced | [OUTPUT] Only header, dataset summary or statement (if any), email intro, objective, expected output, broken code, and footer | [HEADER RULE - STRICT] You MUST start your entire response EXACTLY with this markdown block (do not print anything before it):
### 🚀 Project #97 | Stage 2 | Python | 📊 Level: Advanced | 🌐 Coding5s.com
Project: Concurrent Multi-API Data Aggregator (Asyncio, Exception Handling, Logging)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05" s="56" t="str">
        <f t="shared" si="30"/>
        <v>[ROLE] Tech Lead | [TASK] Assign incomplete project script | [PROJECT] Build a concurrent Python multi-API data aggregator that takes a list of endpoint URLs as input, processes simultaneous HTTP requests using asyncio and robust exception handling while logging the execution states, and outputs a combined, structured JSON dataset | [TOPICS USED] 
- Debug Python scripts interactively by using the built-in pdb module to set tracepoints, step through program execution logic line-by-line, and inspect variable states
- Refactor monolithic Python scripts to adhere to DRY (Don't Repeat Yourself) and Single Responsibility principles by extracting and splitting complex logic into modular, reusable functions
- Implement basic asynchronous programming in Python by defining coroutines with async def, suspending execution with the await keyword, and understanding the asyncio Event Loop
- Execute and manage multiple concurrent operations in Python by scheduling coroutines with asyncio.create_task() and aggregating their results using asyncio.gather()
- Control asynchronous execution flows in Python by enforcing time constraints with asyncio.wait_for() and implementing try-except blocks to gracefully handle timeout exceptions and coroutine errors
- Evaluate concurrency models in Python by comparing the functional limits of the threading module imposed by the Global Interpreter Lock (GIL) against the cooperative multitasking model of asyncio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#97 | Stage 3 | Python | 📊 Level: Advanced | 🌐 Coding5s.com
**Project:** Concurrent Multi-API Data Aggregator (Asyncio, Exception Handling, Logging)
---
 | [CODE CONSTRAINTS] MUST be between 40–100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05" s="56" t="str">
        <f t="shared" si="31"/>
        <v>[ROLE] Tech Lead | [TASK] Provide a messy but functional project for refactoring | [PROJECT] Build a concurrent Python multi-API data aggregator that takes a list of endpoint URLs as input, processes simultaneous HTTP requests using asyncio and robust exception handling while logging the execution states, and outputs a combined, structured JSON dataset | [TOPICS USED] 
- Debug Python scripts interactively by using the built-in pdb module to set tracepoints, step through program execution logic line-by-line, and inspect variable states
- Refactor monolithic Python scripts to adhere to DRY (Don't Repeat Yourself) and Single Responsibility principles by extracting and splitting complex logic into modular, reusable functions
- Implement basic asynchronous programming in Python by defining coroutines with async def, suspending execution with the await keyword, and understanding the asyncio Event Loop
- Execute and manage multiple concurrent operations in Python by scheduling coroutines with asyncio.create_task() and aggregating their results using asyncio.gather()
- Control asynchronous execution flows in Python by enforcing time constraints with asyncio.wait_for() and implementing try-except blocks to gracefully handle timeout exceptions and coroutine errors
- Evaluate concurrency models in Python by comparing the functional limits of the threading module imposed by the Global Interpreter Lock (GIL) against the cooperative multitasking model of asyncio | [LEVEL] Advanced | [PERSONA RULE] Act as a Tech Lead. A junior wrote this working but messy code. Tone: professional but exhausted | [HEADER RULE - STRICT] You MUST start your entire response EXACTLY with this markdown block (do not print anything before it):
### 🚀 Project #97 | Stage 4 | Python | 📊 Level: Advanced | 🌐 Coding5s.com
**Project:** Concurrent Multi-API Data Aggregator (Asyncio, Exception Handling, Logging)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Use 2–4 functions but code can still be messy.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05" s="56" t="str">
        <f t="shared" si="32"/>
        <v>[ROLE] Tech Product Manager assigning a Python Jira Ticket | [TASK] Provide a guided project implementation with full solution | [PROJECT] Build a concurrent Python multi-API data aggregator that takes a list of endpoint URLs as input, processes simultaneous HTTP requests using asyncio and robust exception handling while logging the execution states, and outputs a combined, structured JSON dataset | [TOPICS USED] 
- Debug Python scripts interactively by using the built-in pdb module to set tracepoints, step through program execution logic line-by-line, and inspect variable states
- Refactor monolithic Python scripts to adhere to DRY (Don't Repeat Yourself) and Single Responsibility principles by extracting and splitting complex logic into modular, reusable functions
- Implement basic asynchronous programming in Python by defining coroutines with async def, suspending execution with the await keyword, and understanding the asyncio Event Loop
- Execute and manage multiple concurrent operations in Python by scheduling coroutines with asyncio.create_task() and aggregating their results using asyncio.gather()
- Control asynchronous execution flows in Python by enforcing time constraints with asyncio.wait_for() and implementing try-except blocks to gracefully handle timeout exceptions and coroutine errors
- Evaluate concurrency models in Python by comparing the functional limits of the threading module imposed by the Global Interpreter Lock (GIL) against the cooperative multitasking model of asyncio | [LEVEL] Advanced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#97 | Stage 5 | Python | 📊 Level: Advanced | 🌐 Coding5s.com
**Project:** Concurrent Multi-API Data Aggregator (Asyncio, Exception Handling, Logging)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05" s="40"/>
      <c r="AF105" s="40"/>
      <c r="AG105" s="40"/>
      <c r="AH105" s="56" t="str">
        <f t="shared" si="33"/>
        <v/>
      </c>
      <c r="AI105" s="54"/>
      <c r="AJ105" s="54"/>
      <c r="AK105" s="54"/>
      <c r="AL105" s="54"/>
      <c r="AM105" s="54"/>
    </row>
    <row r="106" spans="1:39">
      <c r="A106" s="96">
        <v>12</v>
      </c>
      <c r="B106" s="45" t="str" cm="1">
        <f t="array" ref="B106">IF(H106="PROJECT", CHAR(10) &amp; "- " &amp; _xlfn.TEXTJOIN(CHAR(10) &amp; "- ", TRUE, _xlfn._xlws.FILTER($I$9:$I$1000, ($C$9:$C$1000=C106) * ($H$9:$H$1000="Topic"))), "")</f>
        <v/>
      </c>
      <c r="C106" s="45">
        <f t="shared" si="17"/>
        <v>15</v>
      </c>
      <c r="D106" s="57">
        <v>4</v>
      </c>
      <c r="E106" s="58" t="s">
        <v>49</v>
      </c>
      <c r="F106" s="54">
        <v>98</v>
      </c>
      <c r="G106" s="52" t="s">
        <v>277</v>
      </c>
      <c r="H106" s="52" t="s">
        <v>51</v>
      </c>
      <c r="I106" s="61" t="s">
        <v>365</v>
      </c>
      <c r="J106" s="62" t="s">
        <v>366</v>
      </c>
      <c r="K106" s="103" t="str">
        <f t="shared" si="18"/>
        <v xml:space="preserve">[ROLE] Friendly tutor specializing in Python | [TOPIC] Validate Python code reliability by writing isolated functional tests that evaluate expected component behaviors and outputs using native assert statements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#98 | Stage 1 📖 Practice | Python | 📊 Level: Advanced | 🌐 Coding5s.com
**Concept:** Functional Testing (Writing isolated test functions using native assert)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6"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Validate Python code reliability by writing isolated functional tests that evaluate expected component behaviors and outputs using native assert statements. Topic details: Functional Testing (Writing isolated test functions using native assert)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#98 | Practice | Python | 📊 Level: Advanced
**Topic:** Validate Python code reliability by writing isolated functional tests that evaluate expected component behaviors and outputs using native assert statements
---
 | [FOOTER RULE - STRICT] End your response with: '--- ⚡ *Coding5s Mentor System — Eliminating Epistemic Debt*' | </v>
      </c>
      <c r="M106" s="52">
        <v>0</v>
      </c>
      <c r="N106" s="104" t="str">
        <f t="shared" si="20"/>
        <v>[ROLE] Careless Python Developer | [TASK] Generate debugging challenges in Python | | [TOPIC] Validate Python code reliability by writing isolated functional tests that evaluate expected component behaviors and outputs using native assert statements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#98 | Stage 2 🐛 Debug | Python | 📊 Level: Advanced | 🌐 Coding5s.com
Concept: Functional Testing (Writing isolated test functions using native assert)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6"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Validate Python code reliability by writing isolated functional tests that evaluate expected component behaviors and outputs using native assert statements. Topic details: Functional Testing (Writing isolated test functions using native assert)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#98 | Debug | Python | 📊 Level: Advanced
**Topic:** Validate Python code reliability by writing isolated functional tests that evaluate expected component behaviors and outputs using native assert statements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6" s="52">
        <v>0</v>
      </c>
      <c r="Q106" s="104" t="str">
        <f t="shared" si="22"/>
        <v>[ROLE] Tech Lead | [TASK] Assign incomplete Python script challenges | [TOPIC] Validate Python code reliability by writing isolated functional tests that evaluate expected component behaviors and outputs using native assert statements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#98 | Stage 3 🧩 Complete | Python | 📊 Level: Advanced | 🌐 Coding5s.com
**Concept:** Functional Testing (Writing isolated test functions using native assert)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Validate Python code reliability by writing isolated functional tests that evaluate expected component behaviors and outputs using native assert statements.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6"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Validate Python code reliability by writing isolated functional tests that evaluate expected component behaviors and outputs using native assert statements. Topic details: Functional Testing (Writing isolated test functions using native assert)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#98 | Complete | Python | 📊 Level: Advanced
**Topic:** Validate Python code reliability by writing isolated functional tests that evaluate expected component behaviors and outputs using native assert statements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6" s="52">
        <v>0</v>
      </c>
      <c r="T106" s="104" t="str">
        <f t="shared" si="24"/>
        <v>[ROLE] Tech Lead | [TASK] Provide intentionally messy but functional code for learning debugging and improvement | [TOPIC] Validate Python code reliability by writing isolated functional tests that evaluate expected component behaviors and outputs using native assert statements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#98 | Stage 4 🧹 Refactor | Python | 📊 Level: Advanced | 🌐 Coding5s.com
**Concept:** Functional Testing (Writing isolated test functions using native assert)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6"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Validate Python code reliability by writing isolated functional tests that evaluate expected component behaviors and outputs using native assert statements. Topic details: Functional Testing (Writing isolated test functions using native assert)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#98 | Refactor | Python | 📊 Level: Advanced
**Topic:** Validate Python code reliability by writing isolated functional tests that evaluate expected component behaviors and outputs using native assert statements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6" s="52">
        <v>0</v>
      </c>
      <c r="W106" s="88" t="str">
        <f t="shared" si="26"/>
        <v>[ROLE] Tech Product Manager assigning a Python Jira Ticket | [TASK] Provide a guided implementation exercise with full solution for learning purposes | [TOPIC] Validate Python code reliability by writing isolated functional tests that evaluate expected component behaviors and outputs using native assert statements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#98 | Stage 5 | Python | 📊 Level: Advanced | 🌐 Coding5s.com
**Concept:** Functional Testing (Writing isolated test functions using native assert)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6"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Validate Python code reliability by writing isolated functional tests that evaluate expected component behaviors and outputs using native assert statements. Goal: Functional Testing (Writing isolated test functions using native assert)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#98 | Extend | Python | 📊 Level: Advanced
**Topic:** Validate Python code reliability by writing isolated functional tests that evaluate expected component behaviors and outputs using native assert statements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6" s="52">
        <v>0</v>
      </c>
      <c r="Z106" s="56" t="str">
        <f t="shared" si="28"/>
        <v/>
      </c>
      <c r="AA106" s="56" t="str">
        <f t="shared" si="29"/>
        <v/>
      </c>
      <c r="AB106" s="56" t="str">
        <f t="shared" si="30"/>
        <v/>
      </c>
      <c r="AC106" s="56" t="str">
        <f t="shared" si="31"/>
        <v/>
      </c>
      <c r="AD106" s="56" t="str">
        <f t="shared" si="32"/>
        <v/>
      </c>
      <c r="AE106" s="40"/>
      <c r="AF106" s="40"/>
      <c r="AG106" s="40"/>
      <c r="AH106" s="56" t="str">
        <f t="shared" si="33"/>
        <v/>
      </c>
      <c r="AI106" s="54"/>
      <c r="AJ106" s="54"/>
      <c r="AK106" s="54"/>
      <c r="AL106" s="54"/>
      <c r="AM106" s="54"/>
    </row>
    <row r="107" spans="1:39">
      <c r="A107" s="96">
        <v>18</v>
      </c>
      <c r="B107" s="45" t="str" cm="1">
        <f t="array" ref="B107">IF(H107="PROJECT", CHAR(10) &amp; "- " &amp; _xlfn.TEXTJOIN(CHAR(10) &amp; "- ", TRUE, _xlfn._xlws.FILTER($I$9:$I$1000, ($C$9:$C$1000=C107) * ($H$9:$H$1000="Topic"))), "")</f>
        <v/>
      </c>
      <c r="C107" s="45">
        <f t="shared" si="17"/>
        <v>15</v>
      </c>
      <c r="D107" s="46">
        <v>4</v>
      </c>
      <c r="E107" s="58" t="s">
        <v>49</v>
      </c>
      <c r="F107" s="67">
        <v>99</v>
      </c>
      <c r="G107" s="53" t="s">
        <v>277</v>
      </c>
      <c r="H107" s="53" t="s">
        <v>51</v>
      </c>
      <c r="I107" s="50" t="s">
        <v>367</v>
      </c>
      <c r="J107" s="51" t="s">
        <v>368</v>
      </c>
      <c r="K107" s="103" t="str">
        <f t="shared" si="18"/>
        <v xml:space="preserve">[ROLE] Friendly tutor specializing in Python | [TOPIC] Isolate unit tests in Python by replacing native functions or external dependencies with mock objects using unittest.mock.patch as both a function decorator and a context manager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#99 | Stage 1 📖 Practice | Python | 📊 Level: Advanced | 🌐 Coding5s.com
**Concept:** Mocking Native Functions (Using unittest.mock.patch as a decorator/context manager)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7"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Isolate unit tests in Python by replacing native functions or external dependencies with mock objects using unittest.mock.patch as both a function decorator and a context manager. Topic details: Mocking Native Functions (Using unittest.mock.patch as a decorator/context manager)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#99 | Practice | Python | 📊 Level: Advanced
**Topic:** Isolate unit tests in Python by replacing native functions or external dependencies with mock objects using unittest.mock.patch as both a function decorator and a context manager
---
 | [FOOTER RULE - STRICT] End your response with: '--- ⚡ *Coding5s Mentor System — Eliminating Epistemic Debt*' | </v>
      </c>
      <c r="M107" s="53">
        <v>0</v>
      </c>
      <c r="N107" s="104" t="str">
        <f t="shared" si="20"/>
        <v>[ROLE] Careless Python Developer | [TASK] Generate debugging challenges in Python | | [TOPIC] Isolate unit tests in Python by replacing native functions or external dependencies with mock objects using unittest.mock.patch as both a function decorator and a context manager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#99 | Stage 2 🐛 Debug | Python | 📊 Level: Advanced | 🌐 Coding5s.com
Concept: Mocking Native Functions (Using unittest.mock.patch as a decorator/context manager)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7"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Isolate unit tests in Python by replacing native functions or external dependencies with mock objects using unittest.mock.patch as both a function decorator and a context manager. Topic details: Mocking Native Functions (Using unittest.mock.patch as a decorator/context manager)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#99 | Debug | Python | 📊 Level: Advanced
**Topic:** Isolate unit tests in Python by replacing native functions or external dependencies with mock objects using unittest.mock.patch as both a function decorator and a context manager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7" s="53">
        <v>0</v>
      </c>
      <c r="Q107" s="104" t="str">
        <f t="shared" si="22"/>
        <v>[ROLE] Tech Lead | [TASK] Assign incomplete Python script challenges | [TOPIC] Isolate unit tests in Python by replacing native functions or external dependencies with mock objects using unittest.mock.patch as both a function decorator and a context manager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#99 | Stage 3 🧩 Complete | Python | 📊 Level: Advanced | 🌐 Coding5s.com
**Concept:** Mocking Native Functions (Using unittest.mock.patch as a decorator/context manager)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Isolate unit tests in Python by replacing native functions or external dependencies with mock objects using unittest.mock.patch as both a function decorator and a context manager.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7"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Isolate unit tests in Python by replacing native functions or external dependencies with mock objects using unittest.mock.patch as both a function decorator and a context manager. Topic details: Mocking Native Functions (Using unittest.mock.patch as a decorator/context manager)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#99 | Complete | Python | 📊 Level: Advanced
**Topic:** Isolate unit tests in Python by replacing native functions or external dependencies with mock objects using unittest.mock.patch as both a function decorator and a context manager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7" s="53">
        <v>0</v>
      </c>
      <c r="T107" s="104" t="str">
        <f t="shared" si="24"/>
        <v>[ROLE] Tech Lead | [TASK] Provide intentionally messy but functional code for learning debugging and improvement | [TOPIC] Isolate unit tests in Python by replacing native functions or external dependencies with mock objects using unittest.mock.patch as both a function decorator and a context manager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#99 | Stage 4 🧹 Refactor | Python | 📊 Level: Advanced | 🌐 Coding5s.com
**Concept:** Mocking Native Functions (Using unittest.mock.patch as a decorator/context manager)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7"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Isolate unit tests in Python by replacing native functions or external dependencies with mock objects using unittest.mock.patch as both a function decorator and a context manager. Topic details: Mocking Native Functions (Using unittest.mock.patch as a decorator/context manager)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#99 | Refactor | Python | 📊 Level: Advanced
**Topic:** Isolate unit tests in Python by replacing native functions or external dependencies with mock objects using unittest.mock.patch as both a function decorator and a context manager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7" s="53">
        <v>0</v>
      </c>
      <c r="W107" s="88" t="str">
        <f t="shared" si="26"/>
        <v>[ROLE] Tech Product Manager assigning a Python Jira Ticket | [TASK] Provide a guided implementation exercise with full solution for learning purposes | [TOPIC] Isolate unit tests in Python by replacing native functions or external dependencies with mock objects using unittest.mock.patch as both a function decorator and a context manager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#99 | Stage 5 | Python | 📊 Level: Advanced | 🌐 Coding5s.com
**Concept:** Mocking Native Functions (Using unittest.mock.patch as a decorator/context manager)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7"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Isolate unit tests in Python by replacing native functions or external dependencies with mock objects using unittest.mock.patch as both a function decorator and a context manager. Goal: Mocking Native Functions (Using unittest.mock.patch as a decorator/context manager)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#99 | Extend | Python | 📊 Level: Advanced
**Topic:** Isolate unit tests in Python by replacing native functions or external dependencies with mock objects using unittest.mock.patch as both a function decorator and a context manager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7" s="53">
        <v>0</v>
      </c>
      <c r="Z107" s="56" t="str">
        <f t="shared" si="28"/>
        <v/>
      </c>
      <c r="AA107" s="56" t="str">
        <f t="shared" si="29"/>
        <v/>
      </c>
      <c r="AB107" s="56" t="str">
        <f t="shared" si="30"/>
        <v/>
      </c>
      <c r="AC107" s="56" t="str">
        <f t="shared" si="31"/>
        <v/>
      </c>
      <c r="AD107" s="56" t="str">
        <f t="shared" si="32"/>
        <v/>
      </c>
      <c r="AE107" s="40"/>
      <c r="AF107" s="40"/>
      <c r="AG107" s="40"/>
      <c r="AH107" s="56" t="str">
        <f t="shared" si="33"/>
        <v/>
      </c>
      <c r="AI107" s="54"/>
      <c r="AJ107" s="54"/>
      <c r="AK107" s="54"/>
      <c r="AL107" s="54"/>
      <c r="AM107" s="54"/>
    </row>
    <row r="108" spans="1:39">
      <c r="A108" s="96">
        <v>12</v>
      </c>
      <c r="B108" s="45" t="str" cm="1">
        <f t="array" ref="B108">IF(H108="PROJECT", CHAR(10) &amp; "- " &amp; _xlfn.TEXTJOIN(CHAR(10) &amp; "- ", TRUE, _xlfn._xlws.FILTER($I$9:$I$1000, ($C$9:$C$1000=C108) * ($H$9:$H$1000="Topic"))), "")</f>
        <v/>
      </c>
      <c r="C108" s="45">
        <f t="shared" si="17"/>
        <v>15</v>
      </c>
      <c r="D108" s="57">
        <v>3</v>
      </c>
      <c r="E108" s="58" t="s">
        <v>49</v>
      </c>
      <c r="F108" s="54">
        <v>100</v>
      </c>
      <c r="G108" s="52" t="s">
        <v>277</v>
      </c>
      <c r="H108" s="52" t="s">
        <v>51</v>
      </c>
      <c r="I108" s="61" t="s">
        <v>369</v>
      </c>
      <c r="J108" s="62" t="s">
        <v>370</v>
      </c>
      <c r="K108" s="103" t="str">
        <f t="shared" si="18"/>
        <v xml:space="preserve">[ROLE] Friendly tutor specializing in Python | [TOPIC] Isolate Python project environments by creating virtual environments using the venv module and documenting installed dependencies by piping pip freeze output into a requirements.txt file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#100 | Stage 1 📖 Practice | Python | 📊 Level: Advanced | 🌐 Coding5s.com
**Concept:** Managing Project Dependencies (venv creation, pip freeze &gt; requirements.txt)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8"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Isolate Python project environments by creating virtual environments using the venv module and documenting installed dependencies by piping pip freeze output into a requirements.txt file. Topic details: Managing Project Dependencies (venv creation, pip freeze &gt; requirements.txt)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#100 | Practice | Python | 📊 Level: Advanced
**Topic:** Isolate Python project environments by creating virtual environments using the venv module and documenting installed dependencies by piping pip freeze output into a requirements.txt file
---
 | [FOOTER RULE - STRICT] End your response with: '--- ⚡ *Coding5s Mentor System — Eliminating Epistemic Debt*' | </v>
      </c>
      <c r="M108" s="52">
        <v>0</v>
      </c>
      <c r="N108" s="104" t="str">
        <f t="shared" si="20"/>
        <v>[ROLE] Careless Python Developer | [TASK] Generate debugging challenges in Python | | [TOPIC] Isolate Python project environments by creating virtual environments using the venv module and documenting installed dependencies by piping pip freeze output into a requirements.txt file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#100 | Stage 2 🐛 Debug | Python | 📊 Level: Advanced | 🌐 Coding5s.com
Concept: Managing Project Dependencies (venv creation, pip freeze &gt; requirements.txt)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8"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Isolate Python project environments by creating virtual environments using the venv module and documenting installed dependencies by piping pip freeze output into a requirements.txt file. Topic details: Managing Project Dependencies (venv creation, pip freeze &gt; requirements.txt)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#100 | Debug | Python | 📊 Level: Advanced
**Topic:** Isolate Python project environments by creating virtual environments using the venv module and documenting installed dependencies by piping pip freeze output into a requirements.txt file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8" s="52">
        <v>0</v>
      </c>
      <c r="Q108" s="104" t="str">
        <f t="shared" si="22"/>
        <v>[ROLE] Tech Lead | [TASK] Assign incomplete Python script challenges | [TOPIC] Isolate Python project environments by creating virtual environments using the venv module and documenting installed dependencies by piping pip freeze output into a requirements.txt file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#100 | Stage 3 🧩 Complete | Python | 📊 Level: Advanced | 🌐 Coding5s.com
**Concept:** Managing Project Dependencies (venv creation, pip freeze &gt; requirements.txt)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Isolate Python project environments by creating virtual environments using the venv module and documenting installed dependencies by piping pip freeze output into a requirements.txt file.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8"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Isolate Python project environments by creating virtual environments using the venv module and documenting installed dependencies by piping pip freeze output into a requirements.txt file. Topic details: Managing Project Dependencies (venv creation, pip freeze &gt; requirements.txt)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#100 | Complete | Python | 📊 Level: Advanced
**Topic:** Isolate Python project environments by creating virtual environments using the venv module and documenting installed dependencies by piping pip freeze output into a requirements.txt file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8" s="52">
        <v>0</v>
      </c>
      <c r="T108" s="104" t="str">
        <f t="shared" si="24"/>
        <v>[ROLE] Tech Lead | [TASK] Provide intentionally messy but functional code for learning debugging and improvement | [TOPIC] Isolate Python project environments by creating virtual environments using the venv module and documenting installed dependencies by piping pip freeze output into a requirements.txt file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#100 | Stage 4 🧹 Refactor | Python | 📊 Level: Advanced | 🌐 Coding5s.com
**Concept:** Managing Project Dependencies (venv creation, pip freeze &gt; requirements.txt)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8"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Isolate Python project environments by creating virtual environments using the venv module and documenting installed dependencies by piping pip freeze output into a requirements.txt file. Topic details: Managing Project Dependencies (venv creation, pip freeze &gt; requirements.txt)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#100 | Refactor | Python | 📊 Level: Advanced
**Topic:** Isolate Python project environments by creating virtual environments using the venv module and documenting installed dependencies by piping pip freeze output into a requirements.txt file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8" s="52">
        <v>0</v>
      </c>
      <c r="W108" s="88" t="str">
        <f t="shared" si="26"/>
        <v>[ROLE] Tech Product Manager assigning a Python Jira Ticket | [TASK] Provide a guided implementation exercise with full solution for learning purposes | [TOPIC] Isolate Python project environments by creating virtual environments using the venv module and documenting installed dependencies by piping pip freeze output into a requirements.txt file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#100 | Stage 5 | Python | 📊 Level: Advanced | 🌐 Coding5s.com
**Concept:** Managing Project Dependencies (venv creation, pip freeze &gt; requirements.txt)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8"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Isolate Python project environments by creating virtual environments using the venv module and documenting installed dependencies by piping pip freeze output into a requirements.txt file. Goal: Managing Project Dependencies (venv creation, pip freeze &gt; requirements.txt)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#100 | Extend | Python | 📊 Level: Advanced
**Topic:** Isolate Python project environments by creating virtual environments using the venv module and documenting installed dependencies by piping pip freeze output into a requirements.txt file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8" s="52">
        <v>0</v>
      </c>
      <c r="Z108" s="56" t="str">
        <f t="shared" si="28"/>
        <v/>
      </c>
      <c r="AA108" s="56" t="str">
        <f t="shared" si="29"/>
        <v/>
      </c>
      <c r="AB108" s="56" t="str">
        <f t="shared" si="30"/>
        <v/>
      </c>
      <c r="AC108" s="56" t="str">
        <f t="shared" si="31"/>
        <v/>
      </c>
      <c r="AD108" s="56" t="str">
        <f t="shared" si="32"/>
        <v/>
      </c>
      <c r="AE108" s="40"/>
      <c r="AF108" s="40"/>
      <c r="AG108" s="40"/>
      <c r="AH108" s="56" t="str">
        <f t="shared" si="33"/>
        <v/>
      </c>
      <c r="AI108" s="54"/>
      <c r="AJ108" s="54"/>
      <c r="AK108" s="54"/>
      <c r="AL108" s="54"/>
      <c r="AM108" s="54"/>
    </row>
    <row r="109" spans="1:39">
      <c r="A109" s="96">
        <v>18</v>
      </c>
      <c r="B109" s="45" t="str" cm="1">
        <f t="array" ref="B109">IF(H109="PROJECT", CHAR(10) &amp; "- " &amp; _xlfn.TEXTJOIN(CHAR(10) &amp; "- ", TRUE, _xlfn._xlws.FILTER($I$9:$I$1000, ($C$9:$C$1000=C109) * ($H$9:$H$1000="Topic"))), "")</f>
        <v/>
      </c>
      <c r="C109" s="45">
        <f t="shared" si="17"/>
        <v>15</v>
      </c>
      <c r="D109" s="46">
        <v>4</v>
      </c>
      <c r="E109" s="58" t="s">
        <v>49</v>
      </c>
      <c r="F109" s="67">
        <v>101</v>
      </c>
      <c r="G109" s="53" t="s">
        <v>277</v>
      </c>
      <c r="H109" s="53" t="s">
        <v>51</v>
      </c>
      <c r="I109" s="50" t="s">
        <v>371</v>
      </c>
      <c r="J109" s="51" t="s">
        <v>372</v>
      </c>
      <c r="K109" s="103" t="str">
        <f t="shared" si="18"/>
        <v xml:space="preserve">[ROLE] Friendly tutor specializing in Python | [TOPIC] Construct robust Command-Line Interfaces (CLIs) in Python by utilizing the argparse module to parse user-defined positional arguments, optional flags, and display automated help menus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#101 | Stage 1 📖 Practice | Python | 📊 Level: Advanced | 🌐 Coding5s.com
**Concept:** Building Robust CLIs (argparse, Positional Arguments &amp; Flags)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9"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robust Command-Line Interfaces (CLIs) in Python by utilizing the argparse module to parse user-defined positional arguments, optional flags, and display automated help menus. Topic details: Building Robust CLIs (argparse, Positional Arguments &amp; Flags)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#101 | Practice | Python | 📊 Level: Advanced
**Topic:** Construct robust Command-Line Interfaces (CLIs) in Python by utilizing the argparse module to parse user-defined positional arguments, optional flags, and display automated help menus
---
 | [FOOTER RULE - STRICT] End your response with: '--- ⚡ *Coding5s Mentor System — Eliminating Epistemic Debt*' | </v>
      </c>
      <c r="M109" s="53">
        <v>0</v>
      </c>
      <c r="N109" s="104" t="str">
        <f t="shared" si="20"/>
        <v>[ROLE] Careless Python Developer | [TASK] Generate debugging challenges in Python | | [TOPIC] Construct robust Command-Line Interfaces (CLIs) in Python by utilizing the argparse module to parse user-defined positional arguments, optional flags, and display automated help menus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#101 | Stage 2 🐛 Debug | Python | 📊 Level: Advanced | 🌐 Coding5s.com
Concept: Building Robust CLIs (argparse, Positional Arguments &amp; Flags)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9"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robust Command-Line Interfaces (CLIs) in Python by utilizing the argparse module to parse user-defined positional arguments, optional flags, and display automated help menus. Topic details: Building Robust CLIs (argparse, Positional Arguments &amp; Flags)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#101 | Debug | Python | 📊 Level: Advanced
**Topic:** Construct robust Command-Line Interfaces (CLIs) in Python by utilizing the argparse module to parse user-defined positional arguments, optional flags, and display automated help menus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9" s="53">
        <v>0</v>
      </c>
      <c r="Q109" s="104" t="str">
        <f t="shared" si="22"/>
        <v>[ROLE] Tech Lead | [TASK] Assign incomplete Python script challenges | [TOPIC] Construct robust Command-Line Interfaces (CLIs) in Python by utilizing the argparse module to parse user-defined positional arguments, optional flags, and display automated help menus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#101 | Stage 3 🧩 Complete | Python | 📊 Level: Advanced | 🌐 Coding5s.com
**Concept:** Building Robust CLIs (argparse, Positional Arguments &amp; Flags)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robust Command-Line Interfaces (CLIs) in Python by utilizing the argparse module to parse user-defined positional arguments, optional flags, and display automated help menus.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9"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robust Command-Line Interfaces (CLIs) in Python by utilizing the argparse module to parse user-defined positional arguments, optional flags, and display automated help menus. Topic details: Building Robust CLIs (argparse, Positional Arguments &amp; Flags)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#101 | Complete | Python | 📊 Level: Advanced
**Topic:** Construct robust Command-Line Interfaces (CLIs) in Python by utilizing the argparse module to parse user-defined positional arguments, optional flags, and display automated help menus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9" s="53">
        <v>0</v>
      </c>
      <c r="T109" s="104" t="str">
        <f t="shared" si="24"/>
        <v>[ROLE] Tech Lead | [TASK] Provide intentionally messy but functional code for learning debugging and improvement | [TOPIC] Construct robust Command-Line Interfaces (CLIs) in Python by utilizing the argparse module to parse user-defined positional arguments, optional flags, and display automated help menus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#101 | Stage 4 🧹 Refactor | Python | 📊 Level: Advanced | 🌐 Coding5s.com
**Concept:** Building Robust CLIs (argparse, Positional Arguments &amp; Flags)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9"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robust Command-Line Interfaces (CLIs) in Python by utilizing the argparse module to parse user-defined positional arguments, optional flags, and display automated help menus. Topic details: Building Robust CLIs (argparse, Positional Arguments &amp; Flags)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#101 | Refactor | Python | 📊 Level: Advanced
**Topic:** Construct robust Command-Line Interfaces (CLIs) in Python by utilizing the argparse module to parse user-defined positional arguments, optional flags, and display automated help menus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9" s="53">
        <v>0</v>
      </c>
      <c r="W109" s="88" t="str">
        <f t="shared" si="26"/>
        <v>[ROLE] Tech Product Manager assigning a Python Jira Ticket | [TASK] Provide a guided implementation exercise with full solution for learning purposes | [TOPIC] Construct robust Command-Line Interfaces (CLIs) in Python by utilizing the argparse module to parse user-defined positional arguments, optional flags, and display automated help menus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#101 | Stage 5 | Python | 📊 Level: Advanced | 🌐 Coding5s.com
**Concept:** Building Robust CLIs (argparse, Positional Arguments &amp; Flags)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9"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robust Command-Line Interfaces (CLIs) in Python by utilizing the argparse module to parse user-defined positional arguments, optional flags, and display automated help menus. Goal: Building Robust CLIs (argparse, Positional Arguments &amp; Flags)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#101 | Extend | Python | 📊 Level: Advanced
**Topic:** Construct robust Command-Line Interfaces (CLIs) in Python by utilizing the argparse module to parse user-defined positional arguments, optional flags, and display automated help menus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9" s="53">
        <v>0</v>
      </c>
      <c r="Z109" s="56" t="str">
        <f t="shared" si="28"/>
        <v/>
      </c>
      <c r="AA109" s="56" t="str">
        <f t="shared" si="29"/>
        <v/>
      </c>
      <c r="AB109" s="56" t="str">
        <f t="shared" si="30"/>
        <v/>
      </c>
      <c r="AC109" s="56" t="str">
        <f t="shared" si="31"/>
        <v/>
      </c>
      <c r="AD109" s="56" t="str">
        <f t="shared" si="32"/>
        <v/>
      </c>
      <c r="AE109" s="40"/>
      <c r="AF109" s="40"/>
      <c r="AG109" s="40"/>
      <c r="AH109" s="56" t="str">
        <f t="shared" si="33"/>
        <v/>
      </c>
      <c r="AI109" s="54"/>
      <c r="AJ109" s="54"/>
      <c r="AK109" s="54"/>
      <c r="AL109" s="54"/>
      <c r="AM109" s="54"/>
    </row>
    <row r="110" spans="1:39">
      <c r="A110" s="96">
        <v>12</v>
      </c>
      <c r="B110" s="45" t="str" cm="1">
        <f t="array" ref="B110">IF(H110="PROJECT", CHAR(10) &amp; "- " &amp; _xlfn.TEXTJOIN(CHAR(10) &amp; "- ", TRUE, _xlfn._xlws.FILTER($I$9:$I$1000, ($C$9:$C$1000=C110) * ($H$9:$H$1000="Topic"))), "")</f>
        <v/>
      </c>
      <c r="C110" s="45">
        <f t="shared" si="17"/>
        <v>15</v>
      </c>
      <c r="D110" s="57">
        <v>3</v>
      </c>
      <c r="E110" s="58" t="s">
        <v>49</v>
      </c>
      <c r="F110" s="54">
        <v>102</v>
      </c>
      <c r="G110" s="52" t="s">
        <v>277</v>
      </c>
      <c r="H110" s="52" t="s">
        <v>51</v>
      </c>
      <c r="I110" s="61" t="s">
        <v>373</v>
      </c>
      <c r="J110" s="62" t="s">
        <v>374</v>
      </c>
      <c r="K110" s="103" t="str">
        <f t="shared" si="18"/>
        <v xml:space="preserve">[ROLE] Friendly tutor specializing in Python | [TOPIC] Measure and profile the execution speed of Python code snippets dynamically by utilizing the timeit module to identify performance bottlenecks and optimize algorithmic efficiency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#102 | Stage 1 📖 Practice | Python | 📊 Level: Advanced | 🌐 Coding5s.com
**Concept:** Performance Measurement &amp; Profiling (timeit module)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0"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Measure and profile the execution speed of Python code snippets dynamically by utilizing the timeit module to identify performance bottlenecks and optimize algorithmic efficiency. Topic details: Performance Measurement &amp; Profiling (timeit module)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#102 | Practice | Python | 📊 Level: Advanced
**Topic:** Measure and profile the execution speed of Python code snippets dynamically by utilizing the timeit module to identify performance bottlenecks and optimize algorithmic efficiency
---
 | [FOOTER RULE - STRICT] End your response with: '--- ⚡ *Coding5s Mentor System — Eliminating Epistemic Debt*' | </v>
      </c>
      <c r="M110" s="52">
        <v>0</v>
      </c>
      <c r="N110" s="104" t="str">
        <f t="shared" si="20"/>
        <v>[ROLE] Careless Python Developer | [TASK] Generate debugging challenges in Python | | [TOPIC] Measure and profile the execution speed of Python code snippets dynamically by utilizing the timeit module to identify performance bottlenecks and optimize algorithmic efficiency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#102 | Stage 2 🐛 Debug | Python | 📊 Level: Advanced | 🌐 Coding5s.com
Concept: Performance Measurement &amp; Profiling (timeit module)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0"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Measure and profile the execution speed of Python code snippets dynamically by utilizing the timeit module to identify performance bottlenecks and optimize algorithmic efficiency. Topic details: Performance Measurement &amp; Profiling (timeit module)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#102 | Debug | Python | 📊 Level: Advanced
**Topic:** Measure and profile the execution speed of Python code snippets dynamically by utilizing the timeit module to identify performance bottlenecks and optimize algorithmic efficiency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0" s="52">
        <v>0</v>
      </c>
      <c r="Q110" s="104" t="str">
        <f t="shared" si="22"/>
        <v>[ROLE] Tech Lead | [TASK] Assign incomplete Python script challenges | [TOPIC] Measure and profile the execution speed of Python code snippets dynamically by utilizing the timeit module to identify performance bottlenecks and optimize algorithmic efficiency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#102 | Stage 3 🧩 Complete | Python | 📊 Level: Advanced | 🌐 Coding5s.com
**Concept:** Performance Measurement &amp; Profiling (timeit module)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Measure and profile the execution speed of Python code snippets dynamically by utilizing the timeit module to identify performance bottlenecks and optimize algorithmic efficiency.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0"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Measure and profile the execution speed of Python code snippets dynamically by utilizing the timeit module to identify performance bottlenecks and optimize algorithmic efficiency. Topic details: Performance Measurement &amp; Profiling (timeit module)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#102 | Complete | Python | 📊 Level: Advanced
**Topic:** Measure and profile the execution speed of Python code snippets dynamically by utilizing the timeit module to identify performance bottlenecks and optimize algorithmic efficiency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0" s="52">
        <v>0</v>
      </c>
      <c r="T110" s="104" t="str">
        <f t="shared" si="24"/>
        <v>[ROLE] Tech Lead | [TASK] Provide intentionally messy but functional code for learning debugging and improvement | [TOPIC] Measure and profile the execution speed of Python code snippets dynamically by utilizing the timeit module to identify performance bottlenecks and optimize algorithmic efficiency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#102 | Stage 4 🧹 Refactor | Python | 📊 Level: Advanced | 🌐 Coding5s.com
**Concept:** Performance Measurement &amp; Profiling (timeit module)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0"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Measure and profile the execution speed of Python code snippets dynamically by utilizing the timeit module to identify performance bottlenecks and optimize algorithmic efficiency. Topic details: Performance Measurement &amp; Profiling (timeit module)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#102 | Refactor | Python | 📊 Level: Advanced
**Topic:** Measure and profile the execution speed of Python code snippets dynamically by utilizing the timeit module to identify performance bottlenecks and optimize algorithmic efficiency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0" s="52">
        <v>0</v>
      </c>
      <c r="W110" s="88" t="str">
        <f t="shared" si="26"/>
        <v>[ROLE] Tech Product Manager assigning a Python Jira Ticket | [TASK] Provide a guided implementation exercise with full solution for learning purposes | [TOPIC] Measure and profile the execution speed of Python code snippets dynamically by utilizing the timeit module to identify performance bottlenecks and optimize algorithmic efficiency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#102 | Stage 5 | Python | 📊 Level: Advanced | 🌐 Coding5s.com
**Concept:** Performance Measurement &amp; Profiling (timeit module)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0"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Measure and profile the execution speed of Python code snippets dynamically by utilizing the timeit module to identify performance bottlenecks and optimize algorithmic efficiency. Goal: Performance Measurement &amp; Profiling (timeit module)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#102 | Extend | Python | 📊 Level: Advanced
**Topic:** Measure and profile the execution speed of Python code snippets dynamically by utilizing the timeit module to identify performance bottlenecks and optimize algorithmic efficiency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0" s="52">
        <v>0</v>
      </c>
      <c r="Z110" s="56" t="str">
        <f t="shared" si="28"/>
        <v/>
      </c>
      <c r="AA110" s="56" t="str">
        <f t="shared" si="29"/>
        <v/>
      </c>
      <c r="AB110" s="56" t="str">
        <f t="shared" si="30"/>
        <v/>
      </c>
      <c r="AC110" s="56" t="str">
        <f t="shared" si="31"/>
        <v/>
      </c>
      <c r="AD110" s="56" t="str">
        <f t="shared" si="32"/>
        <v/>
      </c>
      <c r="AE110" s="40"/>
      <c r="AF110" s="40"/>
      <c r="AG110" s="40"/>
      <c r="AH110" s="56" t="str">
        <f t="shared" si="33"/>
        <v/>
      </c>
      <c r="AI110" s="54"/>
      <c r="AJ110" s="54"/>
      <c r="AK110" s="54"/>
      <c r="AL110" s="54"/>
      <c r="AM110" s="54"/>
    </row>
    <row r="111" spans="1:39">
      <c r="A111" s="96">
        <v>15</v>
      </c>
      <c r="B111" s="45" t="str" cm="1">
        <f t="array" ref="B111">IF(H111="PROJECT", CHAR(10) &amp; "- " &amp; _xlfn.TEXTJOIN(CHAR(10) &amp; "- ", TRUE, _xlfn._xlws.FILTER($I$9:$I$1000, ($C$9:$C$1000=C111) * ($H$9:$H$1000="Topic"))), "")</f>
        <v/>
      </c>
      <c r="C111" s="45">
        <f t="shared" si="17"/>
        <v>15</v>
      </c>
      <c r="D111" s="46">
        <v>3</v>
      </c>
      <c r="E111" s="58" t="s">
        <v>49</v>
      </c>
      <c r="F111" s="67">
        <v>103</v>
      </c>
      <c r="G111" s="53" t="s">
        <v>277</v>
      </c>
      <c r="H111" s="53" t="s">
        <v>51</v>
      </c>
      <c r="I111" s="50" t="s">
        <v>375</v>
      </c>
      <c r="J111" s="51" t="s">
        <v>376</v>
      </c>
      <c r="K111" s="103" t="str">
        <f t="shared" si="18"/>
        <v xml:space="preserve">[ROLE] Friendly tutor specializing in Python | [TOPIC] Implement generic programming in Python by utilizing the functools.singledispatch decorator to overload functions and execute different logic based on the data type of the first argument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#103 | Stage 1 📖 Practice | Python | 📊 Level: Advanced | 🌐 Coding5s.com
**Concept:** Function Dispatch by Type with functools.singledispatch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1"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generic programming in Python by utilizing the functools.singledispatch decorator to overload functions and execute different logic based on the data type of the first argument. Topic details: Function Dispatch by Type with functools.singledispatch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#103 | Practice | Python | 📊 Level: Advanced
**Topic:** Implement generic programming in Python by utilizing the functools.singledispatch decorator to overload functions and execute different logic based on the data type of the first argument
---
 | [FOOTER RULE - STRICT] End your response with: '--- ⚡ *Coding5s Mentor System — Eliminating Epistemic Debt*' | </v>
      </c>
      <c r="M111" s="53">
        <v>0</v>
      </c>
      <c r="N111" s="104" t="str">
        <f t="shared" si="20"/>
        <v>[ROLE] Careless Python Developer | [TASK] Generate debugging challenges in Python | | [TOPIC] Implement generic programming in Python by utilizing the functools.singledispatch decorator to overload functions and execute different logic based on the data type of the first argument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#103 | Stage 2 🐛 Debug | Python | 📊 Level: Advanced | 🌐 Coding5s.com
Concept: Function Dispatch by Type with functools.singledispatch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1"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generic programming in Python by utilizing the functools.singledispatch decorator to overload functions and execute different logic based on the data type of the first argument. Topic details: Function Dispatch by Type with functools.singledispatch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#103 | Debug | Python | 📊 Level: Advanced
**Topic:** Implement generic programming in Python by utilizing the functools.singledispatch decorator to overload functions and execute different logic based on the data type of the first argument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1" s="53">
        <v>0</v>
      </c>
      <c r="Q111" s="104" t="str">
        <f t="shared" si="22"/>
        <v>[ROLE] Tech Lead | [TASK] Assign incomplete Python script challenges | [TOPIC] Implement generic programming in Python by utilizing the functools.singledispatch decorator to overload functions and execute different logic based on the data type of the first argument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#103 | Stage 3 🧩 Complete | Python | 📊 Level: Advanced | 🌐 Coding5s.com
**Concept:** Function Dispatch by Type with functools.singledispatch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generic programming in Python by utilizing the functools.singledispatch decorator to overload functions and execute different logic based on the data type of the first argument.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1"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generic programming in Python by utilizing the functools.singledispatch decorator to overload functions and execute different logic based on the data type of the first argument. Topic details: Function Dispatch by Type with functools.singledispatch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#103 | Complete | Python | 📊 Level: Advanced
**Topic:** Implement generic programming in Python by utilizing the functools.singledispatch decorator to overload functions and execute different logic based on the data type of the first argument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1" s="53">
        <v>0</v>
      </c>
      <c r="T111" s="104" t="str">
        <f t="shared" si="24"/>
        <v>[ROLE] Tech Lead | [TASK] Provide intentionally messy but functional code for learning debugging and improvement | [TOPIC] Implement generic programming in Python by utilizing the functools.singledispatch decorator to overload functions and execute different logic based on the data type of the first argument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#103 | Stage 4 🧹 Refactor | Python | 📊 Level: Advanced | 🌐 Coding5s.com
**Concept:** Function Dispatch by Type with functools.singledispatch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1"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generic programming in Python by utilizing the functools.singledispatch decorator to overload functions and execute different logic based on the data type of the first argument. Topic details: Function Dispatch by Type with functools.singledispatch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#103 | Refactor | Python | 📊 Level: Advanced
**Topic:** Implement generic programming in Python by utilizing the functools.singledispatch decorator to overload functions and execute different logic based on the data type of the first argument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1" s="53">
        <v>0</v>
      </c>
      <c r="W111" s="88" t="str">
        <f t="shared" si="26"/>
        <v>[ROLE] Tech Product Manager assigning a Python Jira Ticket | [TASK] Provide a guided implementation exercise with full solution for learning purposes | [TOPIC] Implement generic programming in Python by utilizing the functools.singledispatch decorator to overload functions and execute different logic based on the data type of the first argument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#103 | Stage 5 | Python | 📊 Level: Advanced | 🌐 Coding5s.com
**Concept:** Function Dispatch by Type with functools.singledispatch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1"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generic programming in Python by utilizing the functools.singledispatch decorator to overload functions and execute different logic based on the data type of the first argument. Goal: Function Dispatch by Type with functools.singledispatch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#103 | Extend | Python | 📊 Level: Advanced
**Topic:** Implement generic programming in Python by utilizing the functools.singledispatch decorator to overload functions and execute different logic based on the data type of the first argument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1" s="53">
        <v>0</v>
      </c>
      <c r="Z111" s="56" t="str">
        <f t="shared" si="28"/>
        <v/>
      </c>
      <c r="AA111" s="56" t="str">
        <f t="shared" si="29"/>
        <v/>
      </c>
      <c r="AB111" s="56" t="str">
        <f t="shared" si="30"/>
        <v/>
      </c>
      <c r="AC111" s="56" t="str">
        <f t="shared" si="31"/>
        <v/>
      </c>
      <c r="AD111" s="56" t="str">
        <f t="shared" si="32"/>
        <v/>
      </c>
      <c r="AE111" s="40"/>
      <c r="AF111" s="40"/>
      <c r="AG111" s="40"/>
      <c r="AH111" s="56" t="str">
        <f t="shared" si="33"/>
        <v/>
      </c>
      <c r="AI111" s="54"/>
      <c r="AJ111" s="54"/>
      <c r="AK111" s="54"/>
      <c r="AL111" s="54"/>
      <c r="AM111" s="54"/>
    </row>
    <row r="112" spans="1:39">
      <c r="A112" s="96" t="s">
        <v>90</v>
      </c>
      <c r="B112" s="45" t="str" cm="1">
        <f t="array" ref="B112">IF(H112="PROJECT", CHAR(10) &amp; "- " &amp; _xlfn.TEXTJOIN(CHAR(10) &amp; "- ", TRUE, _xlfn._xlws.FILTER($I$9:$I$1000, ($C$9:$C$1000=C112) * ($H$9:$H$1000="Topic"))), "")</f>
        <v xml:space="preserve">
- Validate Python code reliability by writing isolated functional tests that evaluate expected component behaviors and outputs using native assert statements
- Isolate unit tests in Python by replacing native functions or external dependencies with mock objects using unittest.mock.patch as both a function decorator and a context manager
- Isolate Python project environments by creating virtual environments using the venv module and documenting installed dependencies by piping pip freeze output into a requirements.txt file
- Construct robust Command-Line Interfaces (CLIs) in Python by utilizing the argparse module to parse user-defined positional arguments, optional flags, and display automated help menus
- Measure and profile the execution speed of Python code snippets dynamically by utilizing the timeit module to identify performance bottlenecks and optimize algorithmic efficiency
- Implement generic programming in Python by utilizing the functools.singledispatch decorator to overload functions and execute different logic based on the data type of the first argument</v>
      </c>
      <c r="C112" s="45">
        <f t="shared" si="17"/>
        <v>15</v>
      </c>
      <c r="D112" s="57">
        <v>0</v>
      </c>
      <c r="E112" s="58" t="s">
        <v>49</v>
      </c>
      <c r="F112" s="54">
        <v>104</v>
      </c>
      <c r="G112" s="52" t="s">
        <v>277</v>
      </c>
      <c r="H112" s="52" t="s">
        <v>91</v>
      </c>
      <c r="I112" s="61" t="s">
        <v>377</v>
      </c>
      <c r="J112" s="62" t="s">
        <v>378</v>
      </c>
      <c r="K112" s="103" t="str">
        <f t="shared" si="18"/>
        <v>[TASK] Teach through a practical Python -  project following the micro-learning methodology, acting as a supportive tutor, creating a project about  Build a production-grade Python CLI utility that takes user commands and flags via argparse as input, processes system-level operations or data transformations using typed and modular functions, and outputs formatted results or operational logs to the terminal | [TOPICS USED] 
- Validate Python code reliability by writing isolated functional tests that evaluate expected component behaviors and outputs using native assert statements
- Isolate unit tests in Python by replacing native functions or external dependencies with mock objects using unittest.mock.patch as both a function decorator and a context manager
- Isolate Python project environments by creating virtual environments using the venv module and documenting installed dependencies by piping pip freeze output into a requirements.txt file
- Construct robust Command-Line Interfaces (CLIs) in Python by utilizing the argparse module to parse user-defined positional arguments, optional flags, and display automated help menus
- Measure and profile the execution speed of Python code snippets dynamically by utilizing the timeit module to identify performance bottlenecks and optimize algorithmic efficiency
- Implement generic programming in Python by utilizing the functools.singledispatch decorator to overload functions and execute different logic based on the data type of the first argument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40–100 lines (STRICT) - Multi-step flow  | [FUNCTION RULE] MUST use well-structured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#104 | Stage 1 | Python | 📊 Level: Advanced | 🌐 Coding5s.com
**Project:** Production-Grade CLI Utility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12"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production-grade Python CLI utility that takes user commands and flags via argparse as input, processes system-level operations or data transformations using typed and modular functions, and outputs formatted results or operational logs to the terminal. Topics applied in this project: 
- Validate Python code reliability by writing isolated functional tests that evaluate expected component behaviors and outputs using native assert statements
- Isolate unit tests in Python by replacing native functions or external dependencies with mock objects using unittest.mock.patch as both a function decorator and a context manager
- Isolate Python project environments by creating virtual environments using the venv module and documenting installed dependencies by piping pip freeze output into a requirements.txt file
- Construct robust Command-Line Interfaces (CLIs) in Python by utilizing the argparse module to parse user-defined positional arguments, optional flags, and display automated help menus
- Measure and profile the execution speed of Python code snippets dynamically by utilizing the timeit module to identify performance bottlenecks and optimize algorithmic efficiency
- Implement generic programming in Python by utilizing the functools.singledispatch decorator to overload functions and execute different logic based on the data type of the first argument. Project objective: Production-Grade CLI Utility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#104 | Practice | Python | 📊 Level: Advanced
**Project:** Build a production-grade Python CLI utility that takes user commands and flags via argparse as input, processes system-level operations or data transformations using typed and modular functions, and outputs formatted results or operational logs to the terminal
---
 | [FOOTER RULE - STRICT] End your response with: '--- ⚡ *Coding5s Mentor System — Eliminating Epistemic Debt*' | </v>
      </c>
      <c r="M112" s="52">
        <v>0</v>
      </c>
      <c r="N112" s="104" t="str">
        <f t="shared" si="20"/>
        <v>[ROLE] Careless Python Developer | [TASK] Generate debugging project in Python | [PROJECT] Build a production-grade Python CLI utility that takes user commands and flags via argparse as input, processes system-level operations or data transformations using typed and modular functions, and outputs formatted results or operational logs to the terminal | [TOPICS USED] 
- Validate Python code reliability by writing isolated functional tests that evaluate expected component behaviors and outputs using native assert statements
- Isolate unit tests in Python by replacing native functions or external dependencies with mock objects using unittest.mock.patch as both a function decorator and a context manager
- Isolate Python project environments by creating virtual environments using the venv module and documenting installed dependencies by piping pip freeze output into a requirements.txt file
- Construct robust Command-Line Interfaces (CLIs) in Python by utilizing the argparse module to parse user-defined positional arguments, optional flags, and display automated help menus
- Measure and profile the execution speed of Python code snippets dynamically by utilizing the timeit module to identify performance bottlenecks and optimize algorithmic efficiency
- Implement generic programming in Python by utilizing the functools.singledispatch decorator to overload functions and execute different logic based on the data type of the first argument | [LEVEL] Advanced | [OUTPUT] Only header, dataset summary or statement (if any), email intro, objective, expected output, broken code, and footer | [HEADER RULE - STRICT] You MUST start your entire response EXACTLY with this markdown block (do not print anything before it):
### 🚀 Project #104 | Stage 2 | Python | 📊 Level: Advanced | 🌐 Coding5s.com
Project: Production-Grade CLI Utility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12"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production-grade Python CLI utility that takes user commands and flags via argparse as input, processes system-level operations or data transformations using typed and modular functions, and outputs formatted results or operational logs to the terminal. Topics involved: 
- Validate Python code reliability by writing isolated functional tests that evaluate expected component behaviors and outputs using native assert statements
- Isolate unit tests in Python by replacing native functions or external dependencies with mock objects using unittest.mock.patch as both a function decorator and a context manager
- Isolate Python project environments by creating virtual environments using the venv module and documenting installed dependencies by piping pip freeze output into a requirements.txt file
- Construct robust Command-Line Interfaces (CLIs) in Python by utilizing the argparse module to parse user-defined positional arguments, optional flags, and display automated help menus
- Measure and profile the execution speed of Python code snippets dynamically by utilizing the timeit module to identify performance bottlenecks and optimize algorithmic efficiency
- Implement generic programming in Python by utilizing the functools.singledispatch decorator to overload functions and execute different logic based on the data type of the first argument. Project objective: Production-Grade CLI Utility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#104 | Debug | Python | 📊 Level: Advanced
**Project:** Build a production-grade Python CLI utility that takes user commands and flags via argparse as input, processes system-level operations or data transformations using typed and modular functions, and outputs formatted results or operational logs to the terminal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2" s="52">
        <v>0</v>
      </c>
      <c r="Q112" s="104" t="str">
        <f t="shared" si="22"/>
        <v>[ROLE] Tech Lead | [TASK] Assign incomplete project script | [PROJECT] Build a production-grade Python CLI utility that takes user commands and flags via argparse as input, processes system-level operations or data transformations using typed and modular functions, and outputs formatted results or operational logs to the terminal | [TOPICS USED] 
- Validate Python code reliability by writing isolated functional tests that evaluate expected component behaviors and outputs using native assert statements
- Isolate unit tests in Python by replacing native functions or external dependencies with mock objects using unittest.mock.patch as both a function decorator and a context manager
- Isolate Python project environments by creating virtual environments using the venv module and documenting installed dependencies by piping pip freeze output into a requirements.txt file
- Construct robust Command-Line Interfaces (CLIs) in Python by utilizing the argparse module to parse user-defined positional arguments, optional flags, and display automated help menus
- Measure and profile the execution speed of Python code snippets dynamically by utilizing the timeit module to identify performance bottlenecks and optimize algorithmic efficiency
- Implement generic programming in Python by utilizing the functools.singledispatch decorator to overload functions and execute different logic based on the data type of the first argument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#104 | Stage 3 | Python | 📊 Level: Advanced | 🌐 Coding5s.com
**Project:** Production-Grade CLI Utility
---
 | [CODE CONSTRAINTS] MUST be between 40–100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12"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production-grade Python CLI utility that takes user commands and flags via argparse as input, processes system-level operations or data transformations using typed and modular functions, and outputs formatted results or operational logs to the terminal. Topics involved: 
- Validate Python code reliability by writing isolated functional tests that evaluate expected component behaviors and outputs using native assert statements
- Isolate unit tests in Python by replacing native functions or external dependencies with mock objects using unittest.mock.patch as both a function decorator and a context manager
- Isolate Python project environments by creating virtual environments using the venv module and documenting installed dependencies by piping pip freeze output into a requirements.txt file
- Construct robust Command-Line Interfaces (CLIs) in Python by utilizing the argparse module to parse user-defined positional arguments, optional flags, and display automated help menus
- Measure and profile the execution speed of Python code snippets dynamically by utilizing the timeit module to identify performance bottlenecks and optimize algorithmic efficiency
- Implement generic programming in Python by utilizing the functools.singledispatch decorator to overload functions and execute different logic based on the data type of the first argument. Project objective: Production-Grade CLI Utility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#104 | Complete | Python | 📊 Level: Advanced
**Project:** Build a production-grade Python CLI utility that takes user commands and flags via argparse as input, processes system-level operations or data transformations using typed and modular functions, and outputs formatted results or operational logs to the terminal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2" s="52">
        <v>0</v>
      </c>
      <c r="T112" s="104" t="str">
        <f t="shared" si="24"/>
        <v>[ROLE] Tech Lead | [TASK] Provide a messy but functional project for refactoring | [PROJECT] Build a production-grade Python CLI utility that takes user commands and flags via argparse as input, processes system-level operations or data transformations using typed and modular functions, and outputs formatted results or operational logs to the terminal | [TOPICS USED] 
- Validate Python code reliability by writing isolated functional tests that evaluate expected component behaviors and outputs using native assert statements
- Isolate unit tests in Python by replacing native functions or external dependencies with mock objects using unittest.mock.patch as both a function decorator and a context manager
- Isolate Python project environments by creating virtual environments using the venv module and documenting installed dependencies by piping pip freeze output into a requirements.txt file
- Construct robust Command-Line Interfaces (CLIs) in Python by utilizing the argparse module to parse user-defined positional arguments, optional flags, and display automated help menus
- Measure and profile the execution speed of Python code snippets dynamically by utilizing the timeit module to identify performance bottlenecks and optimize algorithmic efficiency
- Implement generic programming in Python by utilizing the functools.singledispatch decorator to overload functions and execute different logic based on the data type of the first argument | [LEVEL] Advanced | [PERSONA RULE] Act as a Tech Lead. A junior wrote this working but messy code. Tone: professional but exhausted | [HEADER RULE - STRICT] You MUST start your entire response EXACTLY with this markdown block (do not print anything before it):
### 🚀 Project #104 | Stage 4 | Python | 📊 Level: Advanced | 🌐 Coding5s.com
**Project:** Production-Grade CLI Utility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Use 2–4 functions but code can still be messy.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12"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production-grade Python CLI utility that takes user commands and flags via argparse as input, processes system-level operations or data transformations using typed and modular functions, and outputs formatted results or operational logs to the terminal. Topics involved: 
- Validate Python code reliability by writing isolated functional tests that evaluate expected component behaviors and outputs using native assert statements
- Isolate unit tests in Python by replacing native functions or external dependencies with mock objects using unittest.mock.patch as both a function decorator and a context manager
- Isolate Python project environments by creating virtual environments using the venv module and documenting installed dependencies by piping pip freeze output into a requirements.txt file
- Construct robust Command-Line Interfaces (CLIs) in Python by utilizing the argparse module to parse user-defined positional arguments, optional flags, and display automated help menus
- Measure and profile the execution speed of Python code snippets dynamically by utilizing the timeit module to identify performance bottlenecks and optimize algorithmic efficiency
- Implement generic programming in Python by utilizing the functools.singledispatch decorator to overload functions and execute different logic based on the data type of the first argument. Project objective: Production-Grade CLI Utility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#104 | Refactor | Python | 📊 Level: Advanced
**Project:** Build a production-grade Python CLI utility that takes user commands and flags via argparse as input, processes system-level operations or data transformations using typed and modular functions, and outputs formatted results or operational logs to the terminal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2" s="52">
        <v>0</v>
      </c>
      <c r="W112" s="88" t="str">
        <f t="shared" si="26"/>
        <v>[ROLE] Tech Product Manager assigning a Python Jira Ticket | [TASK] Provide a guided project implementation with full solution | [PROJECT] Build a production-grade Python CLI utility that takes user commands and flags via argparse as input, processes system-level operations or data transformations using typed and modular functions, and outputs formatted results or operational logs to the terminal | [TOPICS USED] 
- Validate Python code reliability by writing isolated functional tests that evaluate expected component behaviors and outputs using native assert statements
- Isolate unit tests in Python by replacing native functions or external dependencies with mock objects using unittest.mock.patch as both a function decorator and a context manager
- Isolate Python project environments by creating virtual environments using the venv module and documenting installed dependencies by piping pip freeze output into a requirements.txt file
- Construct robust Command-Line Interfaces (CLIs) in Python by utilizing the argparse module to parse user-defined positional arguments, optional flags, and display automated help menus
- Measure and profile the execution speed of Python code snippets dynamically by utilizing the timeit module to identify performance bottlenecks and optimize algorithmic efficiency
- Implement generic programming in Python by utilizing the functools.singledispatch decorator to overload functions and execute different logic based on the data type of the first argument | [LEVEL] Advanced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#104 | Stage 5 | Python | 📊 Level: Advanced | 🌐 Coding5s.com
**Project:** Production-Grade CLI Utility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12"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production-grade Python CLI utility that takes user commands and flags via argparse as input, processes system-level operations or data transformations using typed and modular functions, and outputs formatted results or operational logs to the terminal. Topics integrated: 
- Validate Python code reliability by writing isolated functional tests that evaluate expected component behaviors and outputs using native assert statements
- Isolate unit tests in Python by replacing native functions or external dependencies with mock objects using unittest.mock.patch as both a function decorator and a context manager
- Isolate Python project environments by creating virtual environments using the venv module and documenting installed dependencies by piping pip freeze output into a requirements.txt file
- Construct robust Command-Line Interfaces (CLIs) in Python by utilizing the argparse module to parse user-defined positional arguments, optional flags, and display automated help menus
- Measure and profile the execution speed of Python code snippets dynamically by utilizing the timeit module to identify performance bottlenecks and optimize algorithmic efficiency
- Implement generic programming in Python by utilizing the functools.singledispatch decorator to overload functions and execute different logic based on the data type of the first argument. Business Goal: Production-Grade CLI Utility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#104 | Extend | Python | 📊 Level: Advanced
**Project:** Build a production-grade Python CLI utility that takes user commands and flags via argparse as input, processes system-level operations or data transformations using typed and modular functions, and outputs formatted results or operational logs to the terminal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2" s="52">
        <v>0</v>
      </c>
      <c r="Z112" s="56" t="str">
        <f t="shared" si="28"/>
        <v>[TASK] Teach through a practical Python -  project following the micro-learning methodology, acting as a supportive tutor, creating a project about  Build a production-grade Python CLI utility that takes user commands and flags via argparse as input, processes system-level operations or data transformations using typed and modular functions, and outputs formatted results or operational logs to the terminal | [TOPICS USED] 
- Validate Python code reliability by writing isolated functional tests that evaluate expected component behaviors and outputs using native assert statements
- Isolate unit tests in Python by replacing native functions or external dependencies with mock objects using unittest.mock.patch as both a function decorator and a context manager
- Isolate Python project environments by creating virtual environments using the venv module and documenting installed dependencies by piping pip freeze output into a requirements.txt file
- Construct robust Command-Line Interfaces (CLIs) in Python by utilizing the argparse module to parse user-defined positional arguments, optional flags, and display automated help menus
- Measure and profile the execution speed of Python code snippets dynamically by utilizing the timeit module to identify performance bottlenecks and optimize algorithmic efficiency
- Implement generic programming in Python by utilizing the functools.singledispatch decorator to overload functions and execute different logic based on the data type of the first argument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40–100 lines (STRICT) - Multi-step flow  | [FUNCTION RULE] MUST use well-structured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#104 | Stage 1 | Python | 📊 Level: Advanced | 🌐 Coding5s.com
**Project:** Production-Grade CLI Utility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12" s="56" t="str">
        <f t="shared" si="29"/>
        <v>[ROLE] Careless Python Developer | [TASK] Generate debugging project in Python | [PROJECT] Build a production-grade Python CLI utility that takes user commands and flags via argparse as input, processes system-level operations or data transformations using typed and modular functions, and outputs formatted results or operational logs to the terminal | [TOPICS USED] 
- Validate Python code reliability by writing isolated functional tests that evaluate expected component behaviors and outputs using native assert statements
- Isolate unit tests in Python by replacing native functions or external dependencies with mock objects using unittest.mock.patch as both a function decorator and a context manager
- Isolate Python project environments by creating virtual environments using the venv module and documenting installed dependencies by piping pip freeze output into a requirements.txt file
- Construct robust Command-Line Interfaces (CLIs) in Python by utilizing the argparse module to parse user-defined positional arguments, optional flags, and display automated help menus
- Measure and profile the execution speed of Python code snippets dynamically by utilizing the timeit module to identify performance bottlenecks and optimize algorithmic efficiency
- Implement generic programming in Python by utilizing the functools.singledispatch decorator to overload functions and execute different logic based on the data type of the first argument | [LEVEL] Advanced | [OUTPUT] Only header, dataset summary or statement (if any), email intro, objective, expected output, broken code, and footer | [HEADER RULE - STRICT] You MUST start your entire response EXACTLY with this markdown block (do not print anything before it):
### 🚀 Project #104 | Stage 2 | Python | 📊 Level: Advanced | 🌐 Coding5s.com
Project: Production-Grade CLI Utility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12" s="56" t="str">
        <f t="shared" si="30"/>
        <v>[ROLE] Tech Lead | [TASK] Assign incomplete project script | [PROJECT] Build a production-grade Python CLI utility that takes user commands and flags via argparse as input, processes system-level operations or data transformations using typed and modular functions, and outputs formatted results or operational logs to the terminal | [TOPICS USED] 
- Validate Python code reliability by writing isolated functional tests that evaluate expected component behaviors and outputs using native assert statements
- Isolate unit tests in Python by replacing native functions or external dependencies with mock objects using unittest.mock.patch as both a function decorator and a context manager
- Isolate Python project environments by creating virtual environments using the venv module and documenting installed dependencies by piping pip freeze output into a requirements.txt file
- Construct robust Command-Line Interfaces (CLIs) in Python by utilizing the argparse module to parse user-defined positional arguments, optional flags, and display automated help menus
- Measure and profile the execution speed of Python code snippets dynamically by utilizing the timeit module to identify performance bottlenecks and optimize algorithmic efficiency
- Implement generic programming in Python by utilizing the functools.singledispatch decorator to overload functions and execute different logic based on the data type of the first argument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#104 | Stage 3 | Python | 📊 Level: Advanced | 🌐 Coding5s.com
**Project:** Production-Grade CLI Utility
---
 | [CODE CONSTRAINTS] MUST be between 40–100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12" s="56" t="str">
        <f t="shared" si="31"/>
        <v>[ROLE] Tech Lead | [TASK] Provide a messy but functional project for refactoring | [PROJECT] Build a production-grade Python CLI utility that takes user commands and flags via argparse as input, processes system-level operations or data transformations using typed and modular functions, and outputs formatted results or operational logs to the terminal | [TOPICS USED] 
- Validate Python code reliability by writing isolated functional tests that evaluate expected component behaviors and outputs using native assert statements
- Isolate unit tests in Python by replacing native functions or external dependencies with mock objects using unittest.mock.patch as both a function decorator and a context manager
- Isolate Python project environments by creating virtual environments using the venv module and documenting installed dependencies by piping pip freeze output into a requirements.txt file
- Construct robust Command-Line Interfaces (CLIs) in Python by utilizing the argparse module to parse user-defined positional arguments, optional flags, and display automated help menus
- Measure and profile the execution speed of Python code snippets dynamically by utilizing the timeit module to identify performance bottlenecks and optimize algorithmic efficiency
- Implement generic programming in Python by utilizing the functools.singledispatch decorator to overload functions and execute different logic based on the data type of the first argument | [LEVEL] Advanced | [PERSONA RULE] Act as a Tech Lead. A junior wrote this working but messy code. Tone: professional but exhausted | [HEADER RULE - STRICT] You MUST start your entire response EXACTLY with this markdown block (do not print anything before it):
### 🚀 Project #104 | Stage 4 | Python | 📊 Level: Advanced | 🌐 Coding5s.com
**Project:** Production-Grade CLI Utility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Use 2–4 functions but code can still be messy.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12" s="56" t="str">
        <f t="shared" si="32"/>
        <v>[ROLE] Tech Product Manager assigning a Python Jira Ticket | [TASK] Provide a guided project implementation with full solution | [PROJECT] Build a production-grade Python CLI utility that takes user commands and flags via argparse as input, processes system-level operations or data transformations using typed and modular functions, and outputs formatted results or operational logs to the terminal | [TOPICS USED] 
- Validate Python code reliability by writing isolated functional tests that evaluate expected component behaviors and outputs using native assert statements
- Isolate unit tests in Python by replacing native functions or external dependencies with mock objects using unittest.mock.patch as both a function decorator and a context manager
- Isolate Python project environments by creating virtual environments using the venv module and documenting installed dependencies by piping pip freeze output into a requirements.txt file
- Construct robust Command-Line Interfaces (CLIs) in Python by utilizing the argparse module to parse user-defined positional arguments, optional flags, and display automated help menus
- Measure and profile the execution speed of Python code snippets dynamically by utilizing the timeit module to identify performance bottlenecks and optimize algorithmic efficiency
- Implement generic programming in Python by utilizing the functools.singledispatch decorator to overload functions and execute different logic based on the data type of the first argument | [LEVEL] Advanced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#104 | Stage 5 | Python | 📊 Level: Advanced | 🌐 Coding5s.com
**Project:** Production-Grade CLI Utility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12" s="40"/>
      <c r="AF112" s="40"/>
      <c r="AG112" s="40"/>
      <c r="AH112" s="56" t="str">
        <f t="shared" si="33"/>
        <v/>
      </c>
      <c r="AI112" s="54"/>
      <c r="AJ112" s="54"/>
      <c r="AK112" s="54"/>
      <c r="AL112" s="54"/>
      <c r="AM112" s="54"/>
    </row>
    <row r="113" spans="1:39">
      <c r="A113" s="96">
        <v>15</v>
      </c>
      <c r="B113" s="45" t="str" cm="1">
        <f t="array" ref="B113">IF(H113="PROJECT", CHAR(10) &amp; "- " &amp; _xlfn.TEXTJOIN(CHAR(10) &amp; "- ", TRUE, _xlfn._xlws.FILTER($I$9:$I$1000, ($C$9:$C$1000=C113) * ($H$9:$H$1000="Topic"))), "")</f>
        <v/>
      </c>
      <c r="C113" s="45">
        <f t="shared" si="17"/>
        <v>16</v>
      </c>
      <c r="D113" s="46">
        <v>3</v>
      </c>
      <c r="E113" s="58" t="s">
        <v>49</v>
      </c>
      <c r="F113" s="67">
        <v>105</v>
      </c>
      <c r="G113" s="53" t="s">
        <v>277</v>
      </c>
      <c r="H113" s="53" t="s">
        <v>51</v>
      </c>
      <c r="I113" s="50" t="s">
        <v>379</v>
      </c>
      <c r="J113" s="51" t="s">
        <v>380</v>
      </c>
      <c r="K113" s="103" t="str">
        <f t="shared" si="18"/>
        <v xml:space="preserve">[ROLE] Friendly tutor specializing in Python | [TOPIC] Validate data integrity and securely hash passwords in Python by generating SHA256 cryptographic hashes for string and binary data using the hashlib module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#105 | Stage 1 📖 Practice | Python | 📊 Level: Advanced | 🌐 Coding5s.com
**Concept:** Data Hashing &amp; Integrity Validation (hashlib for SHA256)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3"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Validate data integrity and securely hash passwords in Python by generating SHA256 cryptographic hashes for string and binary data using the hashlib module. Topic details: Data Hashing &amp; Integrity Validation (hashlib for SHA256)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#105 | Practice | Python | 📊 Level: Advanced
**Topic:** Validate data integrity and securely hash passwords in Python by generating SHA256 cryptographic hashes for string and binary data using the hashlib module
---
 | [FOOTER RULE - STRICT] End your response with: '--- ⚡ *Coding5s Mentor System — Eliminating Epistemic Debt*' | </v>
      </c>
      <c r="M113" s="53">
        <v>0</v>
      </c>
      <c r="N113" s="104" t="str">
        <f t="shared" si="20"/>
        <v>[ROLE] Careless Python Developer | [TASK] Generate debugging challenges in Python | | [TOPIC] Validate data integrity and securely hash passwords in Python by generating SHA256 cryptographic hashes for string and binary data using the hashlib module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#105 | Stage 2 🐛 Debug | Python | 📊 Level: Advanced | 🌐 Coding5s.com
Concept: Data Hashing &amp; Integrity Validation (hashlib for SHA256)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3"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Validate data integrity and securely hash passwords in Python by generating SHA256 cryptographic hashes for string and binary data using the hashlib module. Topic details: Data Hashing &amp; Integrity Validation (hashlib for SHA256)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#105 | Debug | Python | 📊 Level: Advanced
**Topic:** Validate data integrity and securely hash passwords in Python by generating SHA256 cryptographic hashes for string and binary data using the hashlib module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3" s="53">
        <v>0</v>
      </c>
      <c r="Q113" s="104" t="str">
        <f t="shared" si="22"/>
        <v>[ROLE] Tech Lead | [TASK] Assign incomplete Python script challenges | [TOPIC] Validate data integrity and securely hash passwords in Python by generating SHA256 cryptographic hashes for string and binary data using the hashlib module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#105 | Stage 3 🧩 Complete | Python | 📊 Level: Advanced | 🌐 Coding5s.com
**Concept:** Data Hashing &amp; Integrity Validation (hashlib for SHA256)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Validate data integrity and securely hash passwords in Python by generating SHA256 cryptographic hashes for string and binary data using the hashlib module.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3"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Validate data integrity and securely hash passwords in Python by generating SHA256 cryptographic hashes for string and binary data using the hashlib module. Topic details: Data Hashing &amp; Integrity Validation (hashlib for SHA256)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#105 | Complete | Python | 📊 Level: Advanced
**Topic:** Validate data integrity and securely hash passwords in Python by generating SHA256 cryptographic hashes for string and binary data using the hashlib module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3" s="53">
        <v>0</v>
      </c>
      <c r="T113" s="104" t="str">
        <f t="shared" si="24"/>
        <v>[ROLE] Tech Lead | [TASK] Provide intentionally messy but functional code for learning debugging and improvement | [TOPIC] Validate data integrity and securely hash passwords in Python by generating SHA256 cryptographic hashes for string and binary data using the hashlib module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#105 | Stage 4 🧹 Refactor | Python | 📊 Level: Advanced | 🌐 Coding5s.com
**Concept:** Data Hashing &amp; Integrity Validation (hashlib for SHA256)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3"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Validate data integrity and securely hash passwords in Python by generating SHA256 cryptographic hashes for string and binary data using the hashlib module. Topic details: Data Hashing &amp; Integrity Validation (hashlib for SHA256)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#105 | Refactor | Python | 📊 Level: Advanced
**Topic:** Validate data integrity and securely hash passwords in Python by generating SHA256 cryptographic hashes for string and binary data using the hashlib module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3" s="53">
        <v>0</v>
      </c>
      <c r="W113" s="88" t="str">
        <f t="shared" si="26"/>
        <v>[ROLE] Tech Product Manager assigning a Python Jira Ticket | [TASK] Provide a guided implementation exercise with full solution for learning purposes | [TOPIC] Validate data integrity and securely hash passwords in Python by generating SHA256 cryptographic hashes for string and binary data using the hashlib module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#105 | Stage 5 | Python | 📊 Level: Advanced | 🌐 Coding5s.com
**Concept:** Data Hashing &amp; Integrity Validation (hashlib for SHA256)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3"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Validate data integrity and securely hash passwords in Python by generating SHA256 cryptographic hashes for string and binary data using the hashlib module. Goal: Data Hashing &amp; Integrity Validation (hashlib for SHA256)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#105 | Extend | Python | 📊 Level: Advanced
**Topic:** Validate data integrity and securely hash passwords in Python by generating SHA256 cryptographic hashes for string and binary data using the hashlib module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3" s="53">
        <v>0</v>
      </c>
      <c r="Z113" s="56" t="str">
        <f t="shared" si="28"/>
        <v/>
      </c>
      <c r="AA113" s="56" t="str">
        <f t="shared" si="29"/>
        <v/>
      </c>
      <c r="AB113" s="56" t="str">
        <f t="shared" si="30"/>
        <v/>
      </c>
      <c r="AC113" s="56" t="str">
        <f t="shared" si="31"/>
        <v/>
      </c>
      <c r="AD113" s="56" t="str">
        <f t="shared" si="32"/>
        <v/>
      </c>
      <c r="AE113" s="40"/>
      <c r="AF113" s="40"/>
      <c r="AG113" s="40"/>
      <c r="AH113" s="56" t="str">
        <f t="shared" si="33"/>
        <v/>
      </c>
      <c r="AI113" s="54"/>
      <c r="AJ113" s="54"/>
      <c r="AK113" s="54"/>
      <c r="AL113" s="54"/>
      <c r="AM113" s="54"/>
    </row>
    <row r="114" spans="1:39">
      <c r="A114" s="96">
        <v>15</v>
      </c>
      <c r="B114" s="45" t="str" cm="1">
        <f t="array" ref="B114">IF(H114="PROJECT", CHAR(10) &amp; "- " &amp; _xlfn.TEXTJOIN(CHAR(10) &amp; "- ", TRUE, _xlfn._xlws.FILTER($I$9:$I$1000, ($C$9:$C$1000=C114) * ($H$9:$H$1000="Topic"))), "")</f>
        <v/>
      </c>
      <c r="C114" s="45">
        <f t="shared" si="17"/>
        <v>16</v>
      </c>
      <c r="D114" s="57">
        <v>3</v>
      </c>
      <c r="E114" s="58" t="s">
        <v>49</v>
      </c>
      <c r="F114" s="54">
        <v>106</v>
      </c>
      <c r="G114" s="52" t="s">
        <v>277</v>
      </c>
      <c r="H114" s="52" t="s">
        <v>51</v>
      </c>
      <c r="I114" s="61" t="s">
        <v>381</v>
      </c>
      <c r="J114" s="62" t="s">
        <v>382</v>
      </c>
      <c r="K114" s="103" t="str">
        <f t="shared" si="18"/>
        <v xml:space="preserve">[ROLE] Friendly tutor specializing in Python | [TOPIC] Manage Python memory efficiently and prevent memory leaks in caching systems by implementing weak references to objects using the weakref module, allowing the garbage collector to destroy them when no strong references remain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#106 | Stage 1 📖 Practice | Python | 📊 Level: Advanced | 🌐 Coding5s.com
**Concept:** Weak References with weakref (memory-safe object references)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4"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Python memory efficiently and prevent memory leaks in caching systems by implementing weak references to objects using the weakref module, allowing the garbage collector to destroy them when no strong references remain. Topic details: Weak References with weakref (memory-safe object references)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#106 | Practice | Python | 📊 Level: Advanced
**Topic:** Manage Python memory efficiently and prevent memory leaks in caching systems by implementing weak references to objects using the weakref module, allowing the garbage collector to destroy them when no strong references remain
---
 | [FOOTER RULE - STRICT] End your response with: '--- ⚡ *Coding5s Mentor System — Eliminating Epistemic Debt*' | </v>
      </c>
      <c r="M114" s="52">
        <v>0</v>
      </c>
      <c r="N114" s="104" t="str">
        <f t="shared" si="20"/>
        <v>[ROLE] Careless Python Developer | [TASK] Generate debugging challenges in Python | | [TOPIC] Manage Python memory efficiently and prevent memory leaks in caching systems by implementing weak references to objects using the weakref module, allowing the garbage collector to destroy them when no strong references remain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#106 | Stage 2 🐛 Debug | Python | 📊 Level: Advanced | 🌐 Coding5s.com
Concept: Weak References with weakref (memory-safe object references)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4"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Python memory efficiently and prevent memory leaks in caching systems by implementing weak references to objects using the weakref module, allowing the garbage collector to destroy them when no strong references remain. Topic details: Weak References with weakref (memory-safe object references)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#106 | Debug | Python | 📊 Level: Advanced
**Topic:** Manage Python memory efficiently and prevent memory leaks in caching systems by implementing weak references to objects using the weakref module, allowing the garbage collector to destroy them when no strong references remain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4" s="52">
        <v>0</v>
      </c>
      <c r="Q114" s="104" t="str">
        <f t="shared" si="22"/>
        <v>[ROLE] Tech Lead | [TASK] Assign incomplete Python script challenges | [TOPIC] Manage Python memory efficiently and prevent memory leaks in caching systems by implementing weak references to objects using the weakref module, allowing the garbage collector to destroy them when no strong references remain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#106 | Stage 3 🧩 Complete | Python | 📊 Level: Advanced | 🌐 Coding5s.com
**Concept:** Weak References with weakref (memory-safe object references)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Python memory efficiently and prevent memory leaks in caching systems by implementing weak references to objects using the weakref module, allowing the garbage collector to destroy them when no strong references remain.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4"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Python memory efficiently and prevent memory leaks in caching systems by implementing weak references to objects using the weakref module, allowing the garbage collector to destroy them when no strong references remain. Topic details: Weak References with weakref (memory-safe object references)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#106 | Complete | Python | 📊 Level: Advanced
**Topic:** Manage Python memory efficiently and prevent memory leaks in caching systems by implementing weak references to objects using the weakref module, allowing the garbage collector to destroy them when no strong references remain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4" s="52">
        <v>0</v>
      </c>
      <c r="T114" s="104" t="str">
        <f t="shared" si="24"/>
        <v>[ROLE] Tech Lead | [TASK] Provide intentionally messy but functional code for learning debugging and improvement | [TOPIC] Manage Python memory efficiently and prevent memory leaks in caching systems by implementing weak references to objects using the weakref module, allowing the garbage collector to destroy them when no strong references remain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#106 | Stage 4 🧹 Refactor | Python | 📊 Level: Advanced | 🌐 Coding5s.com
**Concept:** Weak References with weakref (memory-safe object references)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4"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Manage Python memory efficiently and prevent memory leaks in caching systems by implementing weak references to objects using the weakref module, allowing the garbage collector to destroy them when no strong references remain. Topic details: Weak References with weakref (memory-safe object references)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#106 | Refactor | Python | 📊 Level: Advanced
**Topic:** Manage Python memory efficiently and prevent memory leaks in caching systems by implementing weak references to objects using the weakref module, allowing the garbage collector to destroy them when no strong references remain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4" s="52">
        <v>0</v>
      </c>
      <c r="W114" s="88" t="str">
        <f t="shared" si="26"/>
        <v>[ROLE] Tech Product Manager assigning a Python Jira Ticket | [TASK] Provide a guided implementation exercise with full solution for learning purposes | [TOPIC] Manage Python memory efficiently and prevent memory leaks in caching systems by implementing weak references to objects using the weakref module, allowing the garbage collector to destroy them when no strong references remain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#106 | Stage 5 | Python | 📊 Level: Advanced | 🌐 Coding5s.com
**Concept:** Weak References with weakref (memory-safe object references)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4"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Python memory efficiently and prevent memory leaks in caching systems by implementing weak references to objects using the weakref module, allowing the garbage collector to destroy them when no strong references remain. Goal: Weak References with weakref (memory-safe object references)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#106 | Extend | Python | 📊 Level: Advanced
**Topic:** Manage Python memory efficiently and prevent memory leaks in caching systems by implementing weak references to objects using the weakref module, allowing the garbage collector to destroy them when no strong references remain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4" s="52">
        <v>0</v>
      </c>
      <c r="Z114" s="56" t="str">
        <f t="shared" si="28"/>
        <v/>
      </c>
      <c r="AA114" s="56" t="str">
        <f t="shared" si="29"/>
        <v/>
      </c>
      <c r="AB114" s="56" t="str">
        <f t="shared" si="30"/>
        <v/>
      </c>
      <c r="AC114" s="56" t="str">
        <f t="shared" si="31"/>
        <v/>
      </c>
      <c r="AD114" s="56" t="str">
        <f t="shared" si="32"/>
        <v/>
      </c>
      <c r="AE114" s="40"/>
      <c r="AF114" s="40"/>
      <c r="AG114" s="40"/>
      <c r="AH114" s="56" t="str">
        <f t="shared" si="33"/>
        <v/>
      </c>
      <c r="AI114" s="54"/>
      <c r="AJ114" s="54"/>
      <c r="AK114" s="54"/>
      <c r="AL114" s="54"/>
      <c r="AM114" s="54"/>
    </row>
    <row r="115" spans="1:39">
      <c r="A115" s="96">
        <v>15</v>
      </c>
      <c r="B115" s="45" t="str" cm="1">
        <f t="array" ref="B115">IF(H115="PROJECT", CHAR(10) &amp; "- " &amp; _xlfn.TEXTJOIN(CHAR(10) &amp; "- ", TRUE, _xlfn._xlws.FILTER($I$9:$I$1000, ($C$9:$C$1000=C115) * ($H$9:$H$1000="Topic"))), "")</f>
        <v/>
      </c>
      <c r="C115" s="45">
        <f t="shared" si="17"/>
        <v>16</v>
      </c>
      <c r="D115" s="46">
        <v>4</v>
      </c>
      <c r="E115" s="58" t="s">
        <v>49</v>
      </c>
      <c r="F115" s="67">
        <v>107</v>
      </c>
      <c r="G115" s="53" t="s">
        <v>277</v>
      </c>
      <c r="H115" s="53" t="s">
        <v>51</v>
      </c>
      <c r="I115" s="50" t="s">
        <v>383</v>
      </c>
      <c r="J115" s="51" t="s">
        <v>384</v>
      </c>
      <c r="K115" s="103" t="str">
        <f t="shared" si="18"/>
        <v xml:space="preserve">[ROLE] Friendly tutor specializing in Python | [TOPIC] Optimize Python function execution and flexibility by applying @lru_cache for expensive computation memoization and utilizing functools.partial to freeze specific arguments of existing functions | [LEVEL] Advanced | [COUNT] 4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#107 | Stage 1 📖 Practice | Python | 📊 Level: Advanced | 🌐 Coding5s.com
**Concept:** Advanced Functional Utilities (functools.partial, @lru_cache for memoization)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5"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Optimize Python function execution and flexibility by applying @lru_cache for expensive computation memoization and utilizing functools.partial to freeze specific arguments of existing functions. Topic details: Advanced Functional Utilities (functools.partial, @lru_cache for memoization)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#107 | Practice | Python | 📊 Level: Advanced
**Topic:** Optimize Python function execution and flexibility by applying @lru_cache for expensive computation memoization and utilizing functools.partial to freeze specific arguments of existing functions
---
 | [FOOTER RULE - STRICT] End your response with: '--- ⚡ *Coding5s Mentor System — Eliminating Epistemic Debt*' | </v>
      </c>
      <c r="M115" s="53">
        <v>0</v>
      </c>
      <c r="N115" s="104" t="str">
        <f t="shared" si="20"/>
        <v>[ROLE] Careless Python Developer | [TASK] Generate debugging challenges in Python | | [TOPIC] Optimize Python function execution and flexibility by applying @lru_cache for expensive computation memoization and utilizing functools.partial to freeze specific arguments of existing functions | | [LEVEL] Advanced |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#107 | Stage 2 🐛 Debug | Python | 📊 Level: Advanced | 🌐 Coding5s.com
Concept: Advanced Functional Utilities (functools.partial, @lru_cache for memoization)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5"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Optimize Python function execution and flexibility by applying @lru_cache for expensive computation memoization and utilizing functools.partial to freeze specific arguments of existing functions. Topic details: Advanced Functional Utilities (functools.partial, @lru_cache for memoization)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#107 | Debug | Python | 📊 Level: Advanced
**Topic:** Optimize Python function execution and flexibility by applying @lru_cache for expensive computation memoization and utilizing functools.partial to freeze specific arguments of existing functions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5" s="53">
        <v>0</v>
      </c>
      <c r="Q115" s="104" t="str">
        <f t="shared" si="22"/>
        <v>[ROLE] Tech Lead | [TASK] Assign incomplete Python script challenges | [TOPIC] Optimize Python function execution and flexibility by applying @lru_cache for expensive computation memoization and utilizing functools.partial to freeze specific arguments of existing functions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#107 | Stage 3 🧩 Complete | Python | 📊 Level: Advanced | 🌐 Coding5s.com
**Concept:** Advanced Functional Utilities (functools.partial, @lru_cache for memoization)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Optimize Python function execution and flexibility by applying @lru_cache for expensive computation memoization and utilizing functools.partial to freeze specific arguments of existing functions.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5"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Optimize Python function execution and flexibility by applying @lru_cache for expensive computation memoization and utilizing functools.partial to freeze specific arguments of existing functions. Topic details: Advanced Functional Utilities (functools.partial, @lru_cache for memoization)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#107 | Complete | Python | 📊 Level: Advanced
**Topic:** Optimize Python function execution and flexibility by applying @lru_cache for expensive computation memoization and utilizing functools.partial to freeze specific arguments of existing functions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5" s="53">
        <v>0</v>
      </c>
      <c r="T115" s="104" t="str">
        <f t="shared" si="24"/>
        <v>[ROLE] Tech Lead | [TASK] Provide intentionally messy but functional code for learning debugging and improvement | [TOPIC] Optimize Python function execution and flexibility by applying @lru_cache for expensive computation memoization and utilizing functools.partial to freeze specific arguments of existing functions | [LEVEL] Advanced | [COUNT] 4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#107 | Stage 4 🧹 Refactor | Python | 📊 Level: Advanced | 🌐 Coding5s.com
**Concept:** Advanced Functional Utilities (functools.partial, @lru_cache for memoization)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5"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Optimize Python function execution and flexibility by applying @lru_cache for expensive computation memoization and utilizing functools.partial to freeze specific arguments of existing functions. Topic details: Advanced Functional Utilities (functools.partial, @lru_cache for memoization)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#107 | Refactor | Python | 📊 Level: Advanced
**Topic:** Optimize Python function execution and flexibility by applying @lru_cache for expensive computation memoization and utilizing functools.partial to freeze specific arguments of existing functions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5" s="53">
        <v>0</v>
      </c>
      <c r="W115" s="88" t="str">
        <f t="shared" si="26"/>
        <v>[ROLE] Tech Product Manager assigning a Python Jira Ticket | [TASK] Provide a guided implementation exercise with full solution for learning purposes | [TOPIC] Optimize Python function execution and flexibility by applying @lru_cache for expensive computation memoization and utilizing functools.partial to freeze specific arguments of existing functions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#107 | Stage 5 | Python | 📊 Level: Advanced | 🌐 Coding5s.com
**Concept:** Advanced Functional Utilities (functools.partial, @lru_cache for memoization)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5"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Optimize Python function execution and flexibility by applying @lru_cache for expensive computation memoization and utilizing functools.partial to freeze specific arguments of existing functions. Goal: Advanced Functional Utilities (functools.partial, @lru_cache for memoization)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#107 | Extend | Python | 📊 Level: Advanced
**Topic:** Optimize Python function execution and flexibility by applying @lru_cache for expensive computation memoization and utilizing functools.partial to freeze specific arguments of existing functions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5" s="53">
        <v>0</v>
      </c>
      <c r="Z115" s="56" t="str">
        <f t="shared" si="28"/>
        <v/>
      </c>
      <c r="AA115" s="56" t="str">
        <f t="shared" si="29"/>
        <v/>
      </c>
      <c r="AB115" s="56" t="str">
        <f t="shared" si="30"/>
        <v/>
      </c>
      <c r="AC115" s="56" t="str">
        <f t="shared" si="31"/>
        <v/>
      </c>
      <c r="AD115" s="56" t="str">
        <f t="shared" si="32"/>
        <v/>
      </c>
      <c r="AE115" s="40"/>
      <c r="AF115" s="40"/>
      <c r="AG115" s="40"/>
      <c r="AH115" s="56" t="str">
        <f t="shared" si="33"/>
        <v/>
      </c>
      <c r="AI115" s="54"/>
      <c r="AJ115" s="54"/>
      <c r="AK115" s="54"/>
      <c r="AL115" s="54"/>
      <c r="AM115" s="54"/>
    </row>
    <row r="116" spans="1:39">
      <c r="A116" s="96">
        <v>15</v>
      </c>
      <c r="B116" s="45" t="str" cm="1">
        <f t="array" ref="B116">IF(H116="PROJECT", CHAR(10) &amp; "- " &amp; _xlfn.TEXTJOIN(CHAR(10) &amp; "- ", TRUE, _xlfn._xlws.FILTER($I$9:$I$1000, ($C$9:$C$1000=C116) * ($H$9:$H$1000="Topic"))), "")</f>
        <v/>
      </c>
      <c r="C116" s="45">
        <f t="shared" si="17"/>
        <v>16</v>
      </c>
      <c r="D116" s="57">
        <v>3</v>
      </c>
      <c r="E116" s="58" t="s">
        <v>49</v>
      </c>
      <c r="F116" s="54">
        <v>108</v>
      </c>
      <c r="G116" s="52" t="s">
        <v>277</v>
      </c>
      <c r="H116" s="52" t="s">
        <v>51</v>
      </c>
      <c r="I116" s="61" t="s">
        <v>385</v>
      </c>
      <c r="J116" s="62" t="s">
        <v>386</v>
      </c>
      <c r="K116" s="103" t="str">
        <f t="shared" si="18"/>
        <v xml:space="preserve">[ROLE] Friendly tutor specializing in Python | [TOPIC] Ensure safe resource deallocation in Python applications by registering custom cleanup handlers and functions using the atexit module to execute automatically upon script termination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#108 | Stage 1 📖 Practice | Python | 📊 Level: Advanced | 🌐 Coding5s.com
**Concept:** Script Shutdown Hooks with atexit (cleanup handlers)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6"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Ensure safe resource deallocation in Python applications by registering custom cleanup handlers and functions using the atexit module to execute automatically upon script termination. Topic details: Script Shutdown Hooks with atexit (cleanup handlers)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#108 | Practice | Python | 📊 Level: Advanced
**Topic:** Ensure safe resource deallocation in Python applications by registering custom cleanup handlers and functions using the atexit module to execute automatically upon script termination
---
 | [FOOTER RULE - STRICT] End your response with: '--- ⚡ *Coding5s Mentor System — Eliminating Epistemic Debt*' | </v>
      </c>
      <c r="M116" s="52">
        <v>0</v>
      </c>
      <c r="N116" s="104" t="str">
        <f t="shared" si="20"/>
        <v>[ROLE] Careless Python Developer | [TASK] Generate debugging challenges in Python | | [TOPIC] Ensure safe resource deallocation in Python applications by registering custom cleanup handlers and functions using the atexit module to execute automatically upon script termination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#108 | Stage 2 🐛 Debug | Python | 📊 Level: Advanced | 🌐 Coding5s.com
Concept: Script Shutdown Hooks with atexit (cleanup handlers)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6"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Ensure safe resource deallocation in Python applications by registering custom cleanup handlers and functions using the atexit module to execute automatically upon script termination. Topic details: Script Shutdown Hooks with atexit (cleanup handlers)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#108 | Debug | Python | 📊 Level: Advanced
**Topic:** Ensure safe resource deallocation in Python applications by registering custom cleanup handlers and functions using the atexit module to execute automatically upon script termination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6" s="52">
        <v>0</v>
      </c>
      <c r="Q116" s="104" t="str">
        <f t="shared" si="22"/>
        <v>[ROLE] Tech Lead | [TASK] Assign incomplete Python script challenges | [TOPIC] Ensure safe resource deallocation in Python applications by registering custom cleanup handlers and functions using the atexit module to execute automatically upon script termination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#108 | Stage 3 🧩 Complete | Python | 📊 Level: Advanced | 🌐 Coding5s.com
**Concept:** Script Shutdown Hooks with atexit (cleanup handlers)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Ensure safe resource deallocation in Python applications by registering custom cleanup handlers and functions using the atexit module to execute automatically upon script termination.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6"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Ensure safe resource deallocation in Python applications by registering custom cleanup handlers and functions using the atexit module to execute automatically upon script termination. Topic details: Script Shutdown Hooks with atexit (cleanup handlers)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#108 | Complete | Python | 📊 Level: Advanced
**Topic:** Ensure safe resource deallocation in Python applications by registering custom cleanup handlers and functions using the atexit module to execute automatically upon script termination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6" s="52">
        <v>0</v>
      </c>
      <c r="T116" s="104" t="str">
        <f t="shared" si="24"/>
        <v>[ROLE] Tech Lead | [TASK] Provide intentionally messy but functional code for learning debugging and improvement | [TOPIC] Ensure safe resource deallocation in Python applications by registering custom cleanup handlers and functions using the atexit module to execute automatically upon script termination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#108 | Stage 4 🧹 Refactor | Python | 📊 Level: Advanced | 🌐 Coding5s.com
**Concept:** Script Shutdown Hooks with atexit (cleanup handlers)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6"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Ensure safe resource deallocation in Python applications by registering custom cleanup handlers and functions using the atexit module to execute automatically upon script termination. Topic details: Script Shutdown Hooks with atexit (cleanup handlers)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#108 | Refactor | Python | 📊 Level: Advanced
**Topic:** Ensure safe resource deallocation in Python applications by registering custom cleanup handlers and functions using the atexit module to execute automatically upon script termination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6" s="52">
        <v>0</v>
      </c>
      <c r="W116" s="88" t="str">
        <f t="shared" si="26"/>
        <v>[ROLE] Tech Product Manager assigning a Python Jira Ticket | [TASK] Provide a guided implementation exercise with full solution for learning purposes | [TOPIC] Ensure safe resource deallocation in Python applications by registering custom cleanup handlers and functions using the atexit module to execute automatically upon script termination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#108 | Stage 5 | Python | 📊 Level: Advanced | 🌐 Coding5s.com
**Concept:** Script Shutdown Hooks with atexit (cleanup handlers)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6"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Ensure safe resource deallocation in Python applications by registering custom cleanup handlers and functions using the atexit module to execute automatically upon script termination. Goal: Script Shutdown Hooks with atexit (cleanup handlers)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#108 | Extend | Python | 📊 Level: Advanced
**Topic:** Ensure safe resource deallocation in Python applications by registering custom cleanup handlers and functions using the atexit module to execute automatically upon script termination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6" s="52">
        <v>0</v>
      </c>
      <c r="Z116" s="56" t="str">
        <f t="shared" si="28"/>
        <v/>
      </c>
      <c r="AA116" s="56" t="str">
        <f t="shared" si="29"/>
        <v/>
      </c>
      <c r="AB116" s="56" t="str">
        <f t="shared" si="30"/>
        <v/>
      </c>
      <c r="AC116" s="56" t="str">
        <f t="shared" si="31"/>
        <v/>
      </c>
      <c r="AD116" s="56" t="str">
        <f t="shared" si="32"/>
        <v/>
      </c>
      <c r="AE116" s="40"/>
      <c r="AF116" s="40"/>
      <c r="AG116" s="40"/>
      <c r="AH116" s="56" t="str">
        <f t="shared" si="33"/>
        <v/>
      </c>
      <c r="AI116" s="54"/>
      <c r="AJ116" s="54"/>
      <c r="AK116" s="54"/>
      <c r="AL116" s="54"/>
      <c r="AM116" s="54"/>
    </row>
    <row r="117" spans="1:39">
      <c r="A117" s="96">
        <v>15</v>
      </c>
      <c r="B117" s="45" t="str" cm="1">
        <f t="array" ref="B117">IF(H117="PROJECT", CHAR(10) &amp; "- " &amp; _xlfn.TEXTJOIN(CHAR(10) &amp; "- ", TRUE, _xlfn._xlws.FILTER($I$9:$I$1000, ($C$9:$C$1000=C117) * ($H$9:$H$1000="Topic"))), "")</f>
        <v/>
      </c>
      <c r="C117" s="45">
        <f t="shared" si="17"/>
        <v>16</v>
      </c>
      <c r="D117" s="46">
        <v>3</v>
      </c>
      <c r="E117" s="58" t="s">
        <v>49</v>
      </c>
      <c r="F117" s="67">
        <v>109</v>
      </c>
      <c r="G117" s="53" t="s">
        <v>277</v>
      </c>
      <c r="H117" s="53" t="s">
        <v>51</v>
      </c>
      <c r="I117" s="50" t="s">
        <v>387</v>
      </c>
      <c r="J117" s="51" t="s">
        <v>388</v>
      </c>
      <c r="K117" s="103" t="str">
        <f t="shared" si="18"/>
        <v xml:space="preserve">[ROLE] Friendly tutor specializing in Python | [TOPIC] Intercept and manage asynchronous operating system events in Python by utilizing the signal module to handle interruptions like SIGINT (Ctrl+C) and execute graceful script termination sequences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#109 | Stage 1 📖 Practice | Python | 📊 Level: Advanced | 🌐 Coding5s.com
**Concept:** Handling System Signals with signal (graceful script termination)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7"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Intercept and manage asynchronous operating system events in Python by utilizing the signal module to handle interruptions like SIGINT (Ctrl+C) and execute graceful script termination sequences. Topic details: Handling System Signals with signal (graceful script termination)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#109 | Practice | Python | 📊 Level: Advanced
**Topic:** Intercept and manage asynchronous operating system events in Python by utilizing the signal module to handle interruptions like SIGINT (Ctrl+C) and execute graceful script termination sequences
---
 | [FOOTER RULE - STRICT] End your response with: '--- ⚡ *Coding5s Mentor System — Eliminating Epistemic Debt*' | </v>
      </c>
      <c r="M117" s="53">
        <v>0</v>
      </c>
      <c r="N117" s="104" t="str">
        <f t="shared" si="20"/>
        <v>[ROLE] Careless Python Developer | [TASK] Generate debugging challenges in Python | | [TOPIC] Intercept and manage asynchronous operating system events in Python by utilizing the signal module to handle interruptions like SIGINT (Ctrl+C) and execute graceful script termination sequences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#109 | Stage 2 🐛 Debug | Python | 📊 Level: Advanced | 🌐 Coding5s.com
Concept: Handling System Signals with signal (graceful script termination)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7"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Intercept and manage asynchronous operating system events in Python by utilizing the signal module to handle interruptions like SIGINT (Ctrl+C) and execute graceful script termination sequences. Topic details: Handling System Signals with signal (graceful script termination)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#109 | Debug | Python | 📊 Level: Advanced
**Topic:** Intercept and manage asynchronous operating system events in Python by utilizing the signal module to handle interruptions like SIGINT (Ctrl+C) and execute graceful script termination sequences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7" s="53">
        <v>0</v>
      </c>
      <c r="Q117" s="104" t="str">
        <f t="shared" si="22"/>
        <v>[ROLE] Tech Lead | [TASK] Assign incomplete Python script challenges | [TOPIC] Intercept and manage asynchronous operating system events in Python by utilizing the signal module to handle interruptions like SIGINT (Ctrl+C) and execute graceful script termination sequences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#109 | Stage 3 🧩 Complete | Python | 📊 Level: Advanced | 🌐 Coding5s.com
**Concept:** Handling System Signals with signal (graceful script termination)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Intercept and manage asynchronous operating system events in Python by utilizing the signal module to handle interruptions like SIGINT (Ctrl+C) and execute graceful script termination sequences.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7"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Intercept and manage asynchronous operating system events in Python by utilizing the signal module to handle interruptions like SIGINT (Ctrl+C) and execute graceful script termination sequences. Topic details: Handling System Signals with signal (graceful script termination)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#109 | Complete | Python | 📊 Level: Advanced
**Topic:** Intercept and manage asynchronous operating system events in Python by utilizing the signal module to handle interruptions like SIGINT (Ctrl+C) and execute graceful script termination sequences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7" s="53">
        <v>0</v>
      </c>
      <c r="T117" s="104" t="str">
        <f t="shared" si="24"/>
        <v>[ROLE] Tech Lead | [TASK] Provide intentionally messy but functional code for learning debugging and improvement | [TOPIC] Intercept and manage asynchronous operating system events in Python by utilizing the signal module to handle interruptions like SIGINT (Ctrl+C) and execute graceful script termination sequences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#109 | Stage 4 🧹 Refactor | Python | 📊 Level: Advanced | 🌐 Coding5s.com
**Concept:** Handling System Signals with signal (graceful script termination)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7"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Intercept and manage asynchronous operating system events in Python by utilizing the signal module to handle interruptions like SIGINT (Ctrl+C) and execute graceful script termination sequences. Topic details: Handling System Signals with signal (graceful script termination)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#109 | Refactor | Python | 📊 Level: Advanced
**Topic:** Intercept and manage asynchronous operating system events in Python by utilizing the signal module to handle interruptions like SIGINT (Ctrl+C) and execute graceful script termination sequences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7" s="53">
        <v>0</v>
      </c>
      <c r="W117" s="88" t="str">
        <f t="shared" si="26"/>
        <v>[ROLE] Tech Product Manager assigning a Python Jira Ticket | [TASK] Provide a guided implementation exercise with full solution for learning purposes | [TOPIC] Intercept and manage asynchronous operating system events in Python by utilizing the signal module to handle interruptions like SIGINT (Ctrl+C) and execute graceful script termination sequences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#109 | Stage 5 | Python | 📊 Level: Advanced | 🌐 Coding5s.com
**Concept:** Handling System Signals with signal (graceful script termination)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7"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Intercept and manage asynchronous operating system events in Python by utilizing the signal module to handle interruptions like SIGINT (Ctrl+C) and execute graceful script termination sequences. Goal: Handling System Signals with signal (graceful script termination)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#109 | Extend | Python | 📊 Level: Advanced
**Topic:** Intercept and manage asynchronous operating system events in Python by utilizing the signal module to handle interruptions like SIGINT (Ctrl+C) and execute graceful script termination sequences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7" s="53">
        <v>0</v>
      </c>
      <c r="Z117" s="56" t="str">
        <f t="shared" si="28"/>
        <v/>
      </c>
      <c r="AA117" s="56" t="str">
        <f t="shared" si="29"/>
        <v/>
      </c>
      <c r="AB117" s="56" t="str">
        <f t="shared" si="30"/>
        <v/>
      </c>
      <c r="AC117" s="56" t="str">
        <f t="shared" si="31"/>
        <v/>
      </c>
      <c r="AD117" s="56" t="str">
        <f t="shared" si="32"/>
        <v/>
      </c>
      <c r="AE117" s="40"/>
      <c r="AF117" s="40"/>
      <c r="AG117" s="40"/>
      <c r="AH117" s="56" t="str">
        <f t="shared" si="33"/>
        <v/>
      </c>
      <c r="AI117" s="54"/>
      <c r="AJ117" s="54"/>
      <c r="AK117" s="54"/>
      <c r="AL117" s="54"/>
      <c r="AM117" s="54"/>
    </row>
    <row r="118" spans="1:39">
      <c r="A118" s="96">
        <v>15</v>
      </c>
      <c r="B118" s="45" t="str" cm="1">
        <f t="array" ref="B118">IF(H118="PROJECT", CHAR(10) &amp; "- " &amp; _xlfn.TEXTJOIN(CHAR(10) &amp; "- ", TRUE, _xlfn._xlws.FILTER($I$9:$I$1000, ($C$9:$C$1000=C118) * ($H$9:$H$1000="Topic"))), "")</f>
        <v/>
      </c>
      <c r="C118" s="45">
        <f t="shared" si="17"/>
        <v>16</v>
      </c>
      <c r="D118" s="57">
        <v>3</v>
      </c>
      <c r="E118" s="58" t="s">
        <v>49</v>
      </c>
      <c r="F118" s="54">
        <v>110</v>
      </c>
      <c r="G118" s="52" t="s">
        <v>277</v>
      </c>
      <c r="H118" s="52" t="s">
        <v>51</v>
      </c>
      <c r="I118" s="61" t="s">
        <v>389</v>
      </c>
      <c r="J118" s="62" t="s">
        <v>390</v>
      </c>
      <c r="K118" s="103" t="str">
        <f t="shared" si="18"/>
        <v xml:space="preserve">[ROLE] Friendly tutor specializing in Python | [TOPIC] Extend Python application architectures dynamically by utilizing the importlib module to load and execute external modules and plugins at runtime based on configuration or user input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#110 | Stage 1 📖 Practice | Python | 📊 Level: Advanced | 🌐 Coding5s.com
**Concept:** Dynamic Imports with importlib (runtime module loading)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8"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Extend Python application architectures dynamically by utilizing the importlib module to load and execute external modules and plugins at runtime based on configuration or user input. Topic details: Dynamic Imports with importlib (runtime module loading)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#110 | Practice | Python | 📊 Level: Advanced
**Topic:** Extend Python application architectures dynamically by utilizing the importlib module to load and execute external modules and plugins at runtime based on configuration or user input
---
 | [FOOTER RULE - STRICT] End your response with: '--- ⚡ *Coding5s Mentor System — Eliminating Epistemic Debt*' | </v>
      </c>
      <c r="M118" s="52">
        <v>0</v>
      </c>
      <c r="N118" s="104" t="str">
        <f t="shared" si="20"/>
        <v>[ROLE] Careless Python Developer | [TASK] Generate debugging challenges in Python | | [TOPIC] Extend Python application architectures dynamically by utilizing the importlib module to load and execute external modules and plugins at runtime based on configuration or user input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#110 | Stage 2 🐛 Debug | Python | 📊 Level: Advanced | 🌐 Coding5s.com
Concept: Dynamic Imports with importlib (runtime module loading)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8"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Extend Python application architectures dynamically by utilizing the importlib module to load and execute external modules and plugins at runtime based on configuration or user input. Topic details: Dynamic Imports with importlib (runtime module loading)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#110 | Debug | Python | 📊 Level: Advanced
**Topic:** Extend Python application architectures dynamically by utilizing the importlib module to load and execute external modules and plugins at runtime based on configuration or user input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8" s="52">
        <v>0</v>
      </c>
      <c r="Q118" s="104" t="str">
        <f t="shared" si="22"/>
        <v>[ROLE] Tech Lead | [TASK] Assign incomplete Python script challenges | [TOPIC] Extend Python application architectures dynamically by utilizing the importlib module to load and execute external modules and plugins at runtime based on configuration or user input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#110 | Stage 3 🧩 Complete | Python | 📊 Level: Advanced | 🌐 Coding5s.com
**Concept:** Dynamic Imports with importlib (runtime module loading)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Extend Python application architectures dynamically by utilizing the importlib module to load and execute external modules and plugins at runtime based on configuration or user input.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8"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Extend Python application architectures dynamically by utilizing the importlib module to load and execute external modules and plugins at runtime based on configuration or user input. Topic details: Dynamic Imports with importlib (runtime module loading)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#110 | Complete | Python | 📊 Level: Advanced
**Topic:** Extend Python application architectures dynamically by utilizing the importlib module to load and execute external modules and plugins at runtime based on configuration or user input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8" s="52">
        <v>0</v>
      </c>
      <c r="T118" s="104" t="str">
        <f t="shared" si="24"/>
        <v>[ROLE] Tech Lead | [TASK] Provide intentionally messy but functional code for learning debugging and improvement | [TOPIC] Extend Python application architectures dynamically by utilizing the importlib module to load and execute external modules and plugins at runtime based on configuration or user input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#110 | Stage 4 🧹 Refactor | Python | 📊 Level: Advanced | 🌐 Coding5s.com
**Concept:** Dynamic Imports with importlib (runtime module loading)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8"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Extend Python application architectures dynamically by utilizing the importlib module to load and execute external modules and plugins at runtime based on configuration or user input. Topic details: Dynamic Imports with importlib (runtime module loading)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#110 | Refactor | Python | 📊 Level: Advanced
**Topic:** Extend Python application architectures dynamically by utilizing the importlib module to load and execute external modules and plugins at runtime based on configuration or user input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8" s="52">
        <v>0</v>
      </c>
      <c r="W118" s="88" t="str">
        <f t="shared" si="26"/>
        <v>[ROLE] Tech Product Manager assigning a Python Jira Ticket | [TASK] Provide a guided implementation exercise with full solution for learning purposes | [TOPIC] Extend Python application architectures dynamically by utilizing the importlib module to load and execute external modules and plugins at runtime based on configuration or user input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#110 | Stage 5 | Python | 📊 Level: Advanced | 🌐 Coding5s.com
**Concept:** Dynamic Imports with importlib (runtime module loading)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8"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Extend Python application architectures dynamically by utilizing the importlib module to load and execute external modules and plugins at runtime based on configuration or user input. Goal: Dynamic Imports with importlib (runtime module loading)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#110 | Extend | Python | 📊 Level: Advanced
**Topic:** Extend Python application architectures dynamically by utilizing the importlib module to load and execute external modules and plugins at runtime based on configuration or user input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8" s="52">
        <v>0</v>
      </c>
      <c r="Z118" s="56" t="str">
        <f t="shared" si="28"/>
        <v/>
      </c>
      <c r="AA118" s="56" t="str">
        <f t="shared" si="29"/>
        <v/>
      </c>
      <c r="AB118" s="56" t="str">
        <f t="shared" si="30"/>
        <v/>
      </c>
      <c r="AC118" s="56" t="str">
        <f t="shared" si="31"/>
        <v/>
      </c>
      <c r="AD118" s="56" t="str">
        <f t="shared" si="32"/>
        <v/>
      </c>
      <c r="AE118" s="40"/>
      <c r="AF118" s="40"/>
      <c r="AG118" s="40"/>
      <c r="AH118" s="56" t="str">
        <f t="shared" si="33"/>
        <v/>
      </c>
      <c r="AI118" s="54"/>
      <c r="AJ118" s="54"/>
      <c r="AK118" s="54"/>
      <c r="AL118" s="54"/>
      <c r="AM118" s="54"/>
    </row>
    <row r="119" spans="1:39">
      <c r="A119" s="96">
        <v>12</v>
      </c>
      <c r="B119" s="45" t="str" cm="1">
        <f t="array" ref="B119">IF(H119="PROJECT", CHAR(10) &amp; "- " &amp; _xlfn.TEXTJOIN(CHAR(10) &amp; "- ", TRUE, _xlfn._xlws.FILTER($I$9:$I$1000, ($C$9:$C$1000=C119) * ($H$9:$H$1000="Topic"))), "")</f>
        <v/>
      </c>
      <c r="C119" s="45">
        <f t="shared" si="17"/>
        <v>16</v>
      </c>
      <c r="D119" s="46">
        <v>3</v>
      </c>
      <c r="E119" s="58" t="s">
        <v>49</v>
      </c>
      <c r="F119" s="67">
        <v>111</v>
      </c>
      <c r="G119" s="53" t="s">
        <v>277</v>
      </c>
      <c r="H119" s="53" t="s">
        <v>51</v>
      </c>
      <c r="I119" s="50" t="s">
        <v>391</v>
      </c>
      <c r="J119" s="51" t="s">
        <v>392</v>
      </c>
      <c r="K119" s="103" t="str">
        <f t="shared" si="18"/>
        <v xml:space="preserve">[ROLE] Friendly tutor specializing in Python | [TOPIC] Generate universally unique identifiers in Python by utilizing the uuid module's uuid4() function to create cryptographically random IDs for database keys and distributed system components | [LEVEL] Advanced | [COUNT] 3 examples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[CODE CONSTRAINTS] Single logical flow (no unnecessary complexity) - CRITICAL PROHIBITION: Do NOT include 'if __name__ == '__main__':' blocks or 'pass' statements. Write scripts as flat, top-level execution flows. | [SYNTAX CONFIGURATION RULE] This: You MUST format output strings elegantly using f-strings natively. | [FUNCTION RULE] STRICT ARCHITECTURE: MUST use modular functions. ABSOLUTELY PROHIBITED: Flat linear scripts. All logic must be contained within callable functions with clear entry points. | [FILE HANDLING RULE] Use correct loaders and enforce encoding='utf-8' and newline='' when applicable | [SUPPORT FILES RULE] If env/config is used, include: 1. Instructional sentence 2. File content in markdown code block 3. BEFORE the main code | [OUTPUT FORMAT RULE] This: Monetary values formatted with '$', commas, 2 decimals using f-strings. | [BOOLEAN HANDLING RULE] Normalize boolean values before comparison | [DATA TYPE RULE] Explicit casting required before calculations | [DATA ROBUSTNESS RULE] Handle missing, malformed, or inconsistent data safely | [HEADER RULE - STRICT] You MUST start your entire response EXACTLY with this markdown block (do not print anything before it):
### 🔹 Topic #111 | Stage 1 📖 Practice | Python | 📊 Level: Advanced | 🌐 Coding5s.com
**Concept:** Unique ID Generation with uuid (uuid4 for distributed systems)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9"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universally unique identifiers in Python by utilizing the uuid module's uuid4() function to create cryptographically random IDs for database keys and distributed system components. Topic details: Unique ID Generation with uuid (uuid4 for distributed systems)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#111 | Practice | Python | 📊 Level: Advanced
**Topic:** Generate universally unique identifiers in Python by utilizing the uuid module's uuid4() function to create cryptographically random IDs for database keys and distributed system components
---
 | [FOOTER RULE - STRICT] End your response with: '--- ⚡ *Coding5s Mentor System — Eliminating Epistemic Debt*' | </v>
      </c>
      <c r="M119" s="53">
        <v>0</v>
      </c>
      <c r="N119" s="104" t="str">
        <f t="shared" si="20"/>
        <v>[ROLE] Careless Python Developer | [TASK] Generate debugging challenges in Python | | [TOPIC] Generate universally unique identifiers in Python by utilizing the uuid module's uuid4() function to create cryptographically random IDs for database keys and distributed system components | | [LEVEL] Advanced |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#111 | Stage 2 🐛 Debug | Python | 📊 Level: Advanced | 🌐 Coding5s.com
Concept: Unique ID Generation with uuid (uuid4 for distributed systems)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correct loaders and enforce encoding='utf-8' and newline='' when applicable | [DATA TYPE RULE] Explicit casting required before comparisons or calculations | [ENV USAGE RULE] Environment variables may be used but bugs MUST exist ONLY in code logic, NEVER in config files | [CODE CONSTRAINTS] Each challenge MUST include: - Internal data OR dataset usage (based on DATA RULE) - At least 1 loop (when applicable) - At least 1 print statement - 15–35 lines of EXECUTABLE code per example (STRICT: Do NOT count blank lines towards this limit) - EXACTLY 1 function - EXACTLY 1 function call - NO global executable code EXCEPT the single function call | [INTRO RULE] The intro MUST be a dynamically generated, urgent, unprofessional email in Spanish with this EXACT format: '📥 From: [Random Dev Name]' / '📤 To: [Insert my user name if you know it from context, otherwise use Python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9"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universally unique identifiers in Python by utilizing the uuid module's uuid4() function to create cryptographically random IDs for database keys and distributed system components. Topic details: Unique ID Generation with uuid (uuid4 for distributed systems)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#111 | Debug | Python | 📊 Level: Advanced
**Topic:** Generate universally unique identifiers in Python by utilizing the uuid module's uuid4() function to create cryptographically random IDs for database keys and distributed system components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9" s="53">
        <v>0</v>
      </c>
      <c r="Q119" s="104" t="str">
        <f t="shared" si="22"/>
        <v>[ROLE] Tech Lead | [TASK] Assign incomplete Python script challenges | [TOPIC] Generate universally unique identifiers in Python by utilizing the uuid module's uuid4() function to create cryptographically random IDs for database keys and distributed system components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Topic #111 | Stage 3 🧩 Complete | Python | 📊 Level: Advanced | 🌐 Coding5s.com
**Concept:** Unique ID Generation with uuid (uuid4 for distributed systems)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[PROGRAMMING LANGUAGE RULE] ALL output text MUST be written strictly in (Spanish). This includes translating ALL structural labels requested in this prompt (like 'Dataset detected', 'Type', 'Columns', 'Types', 'Objective', 'Expected Output', 'Incomplete Code', 'From', 'To', 'Subject') into Spanish. Do NOT mix languages. |  | [FILE PROCESSING RULE] Use standard native libraries for Python to parse the file type correctly. Adapt code to data structure (tabular, key-value, etc.). Dataset exists locally with original filename. | [CODE CONSTRAINTS] MUST be between 15–35 lines of EXECUTABLE code (STRICT: Do NOT count comments or TODOs) - Length MUST vary across challenges - EXACTLY 1 function - EXACTLY 1 function call - NO classes - NO multiple functions - NO global code EXCEPT the single function call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universally unique identifiers in Python by utilizing the uuid module's uuid4() function to create cryptographically random IDs for database keys and distributed system components.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9"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universally unique identifiers in Python by utilizing the uuid module's uuid4() function to create cryptographically random IDs for database keys and distributed system components. Topic details: Unique ID Generation with uuid (uuid4 for distributed systems)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#111 | Complete | Python | 📊 Level: Advanced
**Topic:** Generate universally unique identifiers in Python by utilizing the uuid module's uuid4() function to create cryptographically random IDs for database keys and distributed system components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9" s="53">
        <v>0</v>
      </c>
      <c r="T119" s="104" t="str">
        <f t="shared" si="24"/>
        <v>[ROLE] Tech Lead | [TASK] Provide intentionally messy but functional code for learning debugging and improvement | [TOPIC] Generate universally unique identifiers in Python by utilizing the uuid module's uuid4() function to create cryptographically random IDs for database keys and distributed system components | [LEVEL] Advanced | [COUNT] 3 challenges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#111 | Stage 4 🧹 Refactor | Python | 📊 Level: Advanced | 🌐 Coding5s.com
**Concept:** Unique ID Generation with uuid (uuid4 for distributed systems)
---
 | [LANGUAGE SEED CONTEXT] Language Seed Not Necessary | [FUNCTION RULE] Rule: Use functions appropriately but code can still be messy.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 [DATA TYPE RULE] Explicit casting required before calculations | [DATA ROBUSTNESS RULE] Handle missing, malformed, or inconsistent data safely | [BOOLEAN HANDLING RULE] Normalize boolean values before comparison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9"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Generate universally unique identifiers in Python by utilizing the uuid module's uuid4() function to create cryptographically random IDs for database keys and distributed system components. Topic details: Unique ID Generation with uuid (uuid4 for distributed systems)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#111 | Refactor | Python | 📊 Level: Advanced
**Topic:** Generate universally unique identifiers in Python by utilizing the uuid module's uuid4() function to create cryptographically random IDs for database keys and distributed system components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9" s="53">
        <v>0</v>
      </c>
      <c r="W119" s="88" t="str">
        <f t="shared" si="26"/>
        <v>[ROLE] Tech Product Manager assigning a Python Jira Ticket | [TASK] Provide a guided implementation exercise with full solution for learning purposes | [TOPIC] Generate universally unique identifiers in Python by utilizing the uuid module's uuid4() function to create cryptographically random IDs for database keys and distributed system components | [LEVEL] Advanced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#111 | Stage 5 | Python | 📊 Level: Advanced | 🌐 Coding5s.com
**Concept:** Unique ID Generation with uuid (uuid4 for distributed systems)
---
 | [CRITICAL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[FUNCTION RULE] Rule: Use modular functions with clear structure.  | [CODE QUALITY RULE] Code MUST be clean, readable, and production-like | [FILE HANDLING RULE] Use correct loaders and enforce encoding='utf-8' and newline=' when applicable | [DATA TYPE RULE] Explicit casting required before calculations | [DATA ROBUSTNESS RULE] Handle missing or malformed data safely | [BOOLEAN HANDLING RULE] Normalize boolean values before comparison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Spanish) IMMEDIATELY AFTER THE HEADER - PURGE ANY MEMORY of previous datasets. - Generate minimal realistic dummy data internally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9"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universally unique identifiers in Python by utilizing the uuid module's uuid4() function to create cryptographically random IDs for database keys and distributed system components. Goal: Unique ID Generation with uuid (uuid4 for distributed systems)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#111 | Extend | Python | 📊 Level: Advanced
**Topic:** Generate universally unique identifiers in Python by utilizing the uuid module's uuid4() function to create cryptographically random IDs for database keys and distributed system components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9" s="53">
        <v>0</v>
      </c>
      <c r="Z119" s="56" t="str">
        <f t="shared" si="28"/>
        <v/>
      </c>
      <c r="AA119" s="56" t="str">
        <f t="shared" si="29"/>
        <v/>
      </c>
      <c r="AB119" s="56" t="str">
        <f t="shared" si="30"/>
        <v/>
      </c>
      <c r="AC119" s="56" t="str">
        <f t="shared" si="31"/>
        <v/>
      </c>
      <c r="AD119" s="56" t="str">
        <f t="shared" si="32"/>
        <v/>
      </c>
      <c r="AE119" s="40"/>
      <c r="AF119" s="40"/>
      <c r="AG119" s="40"/>
      <c r="AH119" s="56" t="str">
        <f t="shared" si="33"/>
        <v/>
      </c>
      <c r="AI119" s="54"/>
      <c r="AJ119" s="54"/>
      <c r="AK119" s="54"/>
      <c r="AL119" s="54"/>
      <c r="AM119" s="54"/>
    </row>
    <row r="120" spans="1:39">
      <c r="A120" s="96" t="s">
        <v>90</v>
      </c>
      <c r="B120" s="45" t="str" cm="1">
        <f t="array" ref="B120">IF(H120="PROJECT", CHAR(10) &amp; "- " &amp; _xlfn.TEXTJOIN(CHAR(10) &amp; "- ", TRUE, _xlfn._xlws.FILTER($I$9:$I$1000, ($C$9:$C$1000=C120) * ($H$9:$H$1000="Topic"))), "")</f>
        <v xml:space="preserve">
- Validate data integrity and securely hash passwords in Python by generating SHA256 cryptographic hashes for string and binary data using the hashlib module
- Manage Python memory efficiently and prevent memory leaks in caching systems by implementing weak references to objects using the weakref module, allowing the garbage collector to destroy them when no strong references remain
- Optimize Python function execution and flexibility by applying @lru_cache for expensive computation memoization and utilizing functools.partial to freeze specific arguments of existing functions
- Ensure safe resource deallocation in Python applications by registering custom cleanup handlers and functions using the atexit module to execute automatically upon script termination
- Intercept and manage asynchronous operating system events in Python by utilizing the signal module to handle interruptions like SIGINT (Ctrl+C) and execute graceful script termination sequences
- Extend Python application architectures dynamically by utilizing the importlib module to load and execute external modules and plugins at runtime based on configuration or user input
- Generate universally unique identifiers in Python by utilizing the uuid module's uuid4() function to create cryptographically random IDs for database keys and distributed system components</v>
      </c>
      <c r="C120" s="45">
        <f t="shared" si="17"/>
        <v>16</v>
      </c>
      <c r="D120" s="57">
        <v>0</v>
      </c>
      <c r="E120" s="58" t="s">
        <v>49</v>
      </c>
      <c r="F120" s="54">
        <v>112</v>
      </c>
      <c r="G120" s="52" t="s">
        <v>277</v>
      </c>
      <c r="H120" s="52" t="s">
        <v>91</v>
      </c>
      <c r="I120" s="61" t="s">
        <v>393</v>
      </c>
      <c r="J120" s="62" t="s">
        <v>394</v>
      </c>
      <c r="K120" s="103" t="str">
        <f t="shared" si="18"/>
        <v>[TASK] Teach through a practical Python -  project following the micro-learning methodology, acting as a supportive tutor, creating a project about  Build an extensible Python automation framework that takes custom job configurations as input, processes them by dynamically loading executing modules via importlib while managing state and logging, and outputs comprehensive execution reports and resource cleanup statuses | [TOPICS USED] 
- Validate data integrity and securely hash passwords in Python by generating SHA256 cryptographic hashes for string and binary data using the hashlib module
- Manage Python memory efficiently and prevent memory leaks in caching systems by implementing weak references to objects using the weakref module, allowing the garbage collector to destroy them when no strong references remain
- Optimize Python function execution and flexibility by applying @lru_cache for expensive computation memoization and utilizing functools.partial to freeze specific arguments of existing functions
- Ensure safe resource deallocation in Python applications by registering custom cleanup handlers and functions using the atexit module to execute automatically upon script termination
- Intercept and manage asynchronous operating system events in Python by utilizing the signal module to handle interruptions like SIGINT (Ctrl+C) and execute graceful script termination sequences
- Extend Python application architectures dynamically by utilizing the importlib module to load and execute external modules and plugins at runtime based on configuration or user input
- Generate universally unique identifiers in Python by utilizing the uuid module's uuid4() function to create cryptographically random IDs for database keys and distributed system components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40–100 lines (STRICT) - Multi-step flow  | [FUNCTION RULE] MUST use well-structured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#112 | Stage 1 | Python | 📊 Level: Advanced | 🌐 Coding5s.com
**Project:** Extensible Automation Framework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20" s="105" t="str">
        <f t="shared" si="19"/>
        <v xml:space="preserve">[MENTOR_S1_SAFE_GUIDE] Act as 'The Safe Guide' (El Hermano Mayor) - a World-Class Elite Technical Mentor for Stage 1 Practice specializing in Python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extensible Python automation framework that takes custom job configurations as input, processes them by dynamically loading executing modules via importlib while managing state and logging, and outputs comprehensive execution reports and resource cleanup statuses. Topics applied in this project: 
- Validate data integrity and securely hash passwords in Python by generating SHA256 cryptographic hashes for string and binary data using the hashlib module
- Manage Python memory efficiently and prevent memory leaks in caching systems by implementing weak references to objects using the weakref module, allowing the garbage collector to destroy them when no strong references remain
- Optimize Python function execution and flexibility by applying @lru_cache for expensive computation memoization and utilizing functools.partial to freeze specific arguments of existing functions
- Ensure safe resource deallocation in Python applications by registering custom cleanup handlers and functions using the atexit module to execute automatically upon script termination
- Intercept and manage asynchronous operating system events in Python by utilizing the signal module to handle interruptions like SIGINT (Ctrl+C) and execute graceful script termination sequences
- Extend Python application architectures dynamically by utilizing the importlib module to load and execute external modules and plugins at runtime based on configuration or user input
- Generate universally unique identifiers in Python by utilizing the uuid module's uuid4() function to create cryptographically random IDs for database keys and distributed system components. Project objective: Extensible Automation Framework | [LANGUAGE CONSISTENCY RULE] ALL output text MUST be written strictly in (Spanish). | [LANGUAGE SEED CONTEXT] Language Seed Not Necessary | [LANGUAGE] Spanish | [ARCHITECTURAL CONSTRAINTS] MUST use modular functions appropriately for architecture and clarity.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#112 | Practice | Python | 📊 Level: Advanced
**Project:** Build an extensible Python automation framework that takes custom job configurations as input, processes them by dynamically loading executing modules via importlib while managing state and logging, and outputs comprehensive execution reports and resource cleanup statuses
---
 | [FOOTER RULE - STRICT] End your response with: '--- ⚡ *Coding5s Mentor System — Eliminating Epistemic Debt*' | </v>
      </c>
      <c r="M120" s="52">
        <v>0</v>
      </c>
      <c r="N120" s="104" t="str">
        <f t="shared" si="20"/>
        <v>[ROLE] Careless Python Developer | [TASK] Generate debugging project in Python | [PROJECT] Build an extensible Python automation framework that takes custom job configurations as input, processes them by dynamically loading executing modules via importlib while managing state and logging, and outputs comprehensive execution reports and resource cleanup statuses | [TOPICS USED] 
- Validate data integrity and securely hash passwords in Python by generating SHA256 cryptographic hashes for string and binary data using the hashlib module
- Manage Python memory efficiently and prevent memory leaks in caching systems by implementing weak references to objects using the weakref module, allowing the garbage collector to destroy them when no strong references remain
- Optimize Python function execution and flexibility by applying @lru_cache for expensive computation memoization and utilizing functools.partial to freeze specific arguments of existing functions
- Ensure safe resource deallocation in Python applications by registering custom cleanup handlers and functions using the atexit module to execute automatically upon script termination
- Intercept and manage asynchronous operating system events in Python by utilizing the signal module to handle interruptions like SIGINT (Ctrl+C) and execute graceful script termination sequences
- Extend Python application architectures dynamically by utilizing the importlib module to load and execute external modules and plugins at runtime based on configuration or user input
- Generate universally unique identifiers in Python by utilizing the uuid module's uuid4() function to create cryptographically random IDs for database keys and distributed system components | [LEVEL] Advanced | [OUTPUT] Only header, dataset summary or statement (if any), email intro, objective, expected output, broken code, and footer | [HEADER RULE - STRICT] You MUST start your entire response EXACTLY with this markdown block (do not print anything before it):
### 🚀 Project #112 | Stage 2 | Python | 📊 Level: Advanced | 🌐 Coding5s.com
Project: Extensible Automation Framework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20" s="105" t="str">
        <f t="shared" si="21"/>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extensible Python automation framework that takes custom job configurations as input, processes them by dynamically loading executing modules via importlib while managing state and logging, and outputs comprehensive execution reports and resource cleanup statuses. Topics involved: 
- Validate data integrity and securely hash passwords in Python by generating SHA256 cryptographic hashes for string and binary data using the hashlib module
- Manage Python memory efficiently and prevent memory leaks in caching systems by implementing weak references to objects using the weakref module, allowing the garbage collector to destroy them when no strong references remain
- Optimize Python function execution and flexibility by applying @lru_cache for expensive computation memoization and utilizing functools.partial to freeze specific arguments of existing functions
- Ensure safe resource deallocation in Python applications by registering custom cleanup handlers and functions using the atexit module to execute automatically upon script termination
- Intercept and manage asynchronous operating system events in Python by utilizing the signal module to handle interruptions like SIGINT (Ctrl+C) and execute graceful script termination sequences
- Extend Python application architectures dynamically by utilizing the importlib module to load and execute external modules and plugins at runtime based on configuration or user input
- Generate universally unique identifiers in Python by utilizing the uuid module's uuid4() function to create cryptographically random IDs for database keys and distributed system components. Project objective: Extensible Automation Framework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#112 | Debug | Python | 📊 Level: Advanced
**Project:** Build an extensible Python automation framework that takes custom job configurations as input, processes them by dynamically loading executing modules via importlib while managing state and logging, and outputs comprehensive execution reports and resource cleanup statuses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0" s="52">
        <v>0</v>
      </c>
      <c r="Q120" s="104" t="str">
        <f t="shared" si="22"/>
        <v>[ROLE] Tech Lead | [TASK] Assign incomplete project script | [PROJECT] Build an extensible Python automation framework that takes custom job configurations as input, processes them by dynamically loading executing modules via importlib while managing state and logging, and outputs comprehensive execution reports and resource cleanup statuses | [TOPICS USED] 
- Validate data integrity and securely hash passwords in Python by generating SHA256 cryptographic hashes for string and binary data using the hashlib module
- Manage Python memory efficiently and prevent memory leaks in caching systems by implementing weak references to objects using the weakref module, allowing the garbage collector to destroy them when no strong references remain
- Optimize Python function execution and flexibility by applying @lru_cache for expensive computation memoization and utilizing functools.partial to freeze specific arguments of existing functions
- Ensure safe resource deallocation in Python applications by registering custom cleanup handlers and functions using the atexit module to execute automatically upon script termination
- Intercept and manage asynchronous operating system events in Python by utilizing the signal module to handle interruptions like SIGINT (Ctrl+C) and execute graceful script termination sequences
- Extend Python application architectures dynamically by utilizing the importlib module to load and execute external modules and plugins at runtime based on configuration or user input
- Generate universally unique identifiers in Python by utilizing the uuid module's uuid4() function to create cryptographically random IDs for database keys and distributed system components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#112 | Stage 3 | Python | 📊 Level: Advanced | 🌐 Coding5s.com
**Project:** Extensible Automation Framework
---
 | [CODE CONSTRAINTS] MUST be between 40–100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20" s="105" t="str">
        <f t="shared" si="23"/>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extensible Python automation framework that takes custom job configurations as input, processes them by dynamically loading executing modules via importlib while managing state and logging, and outputs comprehensive execution reports and resource cleanup statuses. Topics involved: 
- Validate data integrity and securely hash passwords in Python by generating SHA256 cryptographic hashes for string and binary data using the hashlib module
- Manage Python memory efficiently and prevent memory leaks in caching systems by implementing weak references to objects using the weakref module, allowing the garbage collector to destroy them when no strong references remain
- Optimize Python function execution and flexibility by applying @lru_cache for expensive computation memoization and utilizing functools.partial to freeze specific arguments of existing functions
- Ensure safe resource deallocation in Python applications by registering custom cleanup handlers and functions using the atexit module to execute automatically upon script termination
- Intercept and manage asynchronous operating system events in Python by utilizing the signal module to handle interruptions like SIGINT (Ctrl+C) and execute graceful script termination sequences
- Extend Python application architectures dynamically by utilizing the importlib module to load and execute external modules and plugins at runtime based on configuration or user input
- Generate universally unique identifiers in Python by utilizing the uuid module's uuid4() function to create cryptographically random IDs for database keys and distributed system components. Project objective: Extensible Automation Framework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#112 | Complete | Python | 📊 Level: Advanced
**Project:** Build an extensible Python automation framework that takes custom job configurations as input, processes them by dynamically loading executing modules via importlib while managing state and logging, and outputs comprehensive execution reports and resource cleanup statuses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0" s="52">
        <v>0</v>
      </c>
      <c r="T120" s="104" t="str">
        <f t="shared" si="24"/>
        <v>[ROLE] Tech Lead | [TASK] Provide a messy but functional project for refactoring | [PROJECT] Build an extensible Python automation framework that takes custom job configurations as input, processes them by dynamically loading executing modules via importlib while managing state and logging, and outputs comprehensive execution reports and resource cleanup statuses | [TOPICS USED] 
- Validate data integrity and securely hash passwords in Python by generating SHA256 cryptographic hashes for string and binary data using the hashlib module
- Manage Python memory efficiently and prevent memory leaks in caching systems by implementing weak references to objects using the weakref module, allowing the garbage collector to destroy them when no strong references remain
- Optimize Python function execution and flexibility by applying @lru_cache for expensive computation memoization and utilizing functools.partial to freeze specific arguments of existing functions
- Ensure safe resource deallocation in Python applications by registering custom cleanup handlers and functions using the atexit module to execute automatically upon script termination
- Intercept and manage asynchronous operating system events in Python by utilizing the signal module to handle interruptions like SIGINT (Ctrl+C) and execute graceful script termination sequences
- Extend Python application architectures dynamically by utilizing the importlib module to load and execute external modules and plugins at runtime based on configuration or user input
- Generate universally unique identifiers in Python by utilizing the uuid module's uuid4() function to create cryptographically random IDs for database keys and distributed system components | [LEVEL] Advanced | [PERSONA RULE] Act as a Tech Lead. A junior wrote this working but messy code. Tone: professional but exhausted | [HEADER RULE - STRICT] You MUST start your entire response EXACTLY with this markdown block (do not print anything before it):
### 🚀 Project #112 | Stage 4 | Python | 📊 Level: Advanced | 🌐 Coding5s.com
**Project:** Extensible Automation Framework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Use 2–4 functions but code can still be messy.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20" s="105" t="str">
        <f t="shared" si="2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an extensible Python automation framework that takes custom job configurations as input, processes them by dynamically loading executing modules via importlib while managing state and logging, and outputs comprehensive execution reports and resource cleanup statuses. Topics involved: 
- Validate data integrity and securely hash passwords in Python by generating SHA256 cryptographic hashes for string and binary data using the hashlib module
- Manage Python memory efficiently and prevent memory leaks in caching systems by implementing weak references to objects using the weakref module, allowing the garbage collector to destroy them when no strong references remain
- Optimize Python function execution and flexibility by applying @lru_cache for expensive computation memoization and utilizing functools.partial to freeze specific arguments of existing functions
- Ensure safe resource deallocation in Python applications by registering custom cleanup handlers and functions using the atexit module to execute automatically upon script termination
- Intercept and manage asynchronous operating system events in Python by utilizing the signal module to handle interruptions like SIGINT (Ctrl+C) and execute graceful script termination sequences
- Extend Python application architectures dynamically by utilizing the importlib module to load and execute external modules and plugins at runtime based on configuration or user input
- Generate universally unique identifiers in Python by utilizing the uuid module's uuid4() function to create cryptographically random IDs for database keys and distributed system components. Project objective: Extensible Automation Framework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#112 | Refactor | Python | 📊 Level: Advanced
**Project:** Build an extensible Python automation framework that takes custom job configurations as input, processes them by dynamically loading executing modules via importlib while managing state and logging, and outputs comprehensive execution reports and resource cleanup statuses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0" s="52">
        <v>0</v>
      </c>
      <c r="W120" s="88" t="str">
        <f t="shared" si="26"/>
        <v>[ROLE] Tech Product Manager assigning a Python Jira Ticket | [TASK] Provide a guided project implementation with full solution | [PROJECT] Build an extensible Python automation framework that takes custom job configurations as input, processes them by dynamically loading executing modules via importlib while managing state and logging, and outputs comprehensive execution reports and resource cleanup statuses | [TOPICS USED] 
- Validate data integrity and securely hash passwords in Python by generating SHA256 cryptographic hashes for string and binary data using the hashlib module
- Manage Python memory efficiently and prevent memory leaks in caching systems by implementing weak references to objects using the weakref module, allowing the garbage collector to destroy them when no strong references remain
- Optimize Python function execution and flexibility by applying @lru_cache for expensive computation memoization and utilizing functools.partial to freeze specific arguments of existing functions
- Ensure safe resource deallocation in Python applications by registering custom cleanup handlers and functions using the atexit module to execute automatically upon script termination
- Intercept and manage asynchronous operating system events in Python by utilizing the signal module to handle interruptions like SIGINT (Ctrl+C) and execute graceful script termination sequences
- Extend Python application architectures dynamically by utilizing the importlib module to load and execute external modules and plugins at runtime based on configuration or user input
- Generate universally unique identifiers in Python by utilizing the uuid module's uuid4() function to create cryptographically random IDs for database keys and distributed system components | [LEVEL] Advanced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#112 | Stage 5 | Python | 📊 Level: Advanced | 🌐 Coding5s.com
**Project:** Extensible Automation Framework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20" s="105" t="str">
        <f t="shared" si="2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extensible Python automation framework that takes custom job configurations as input, processes them by dynamically loading executing modules via importlib while managing state and logging, and outputs comprehensive execution reports and resource cleanup statuses. Topics integrated: 
- Validate data integrity and securely hash passwords in Python by generating SHA256 cryptographic hashes for string and binary data using the hashlib module
- Manage Python memory efficiently and prevent memory leaks in caching systems by implementing weak references to objects using the weakref module, allowing the garbage collector to destroy them when no strong references remain
- Optimize Python function execution and flexibility by applying @lru_cache for expensive computation memoization and utilizing functools.partial to freeze specific arguments of existing functions
- Ensure safe resource deallocation in Python applications by registering custom cleanup handlers and functions using the atexit module to execute automatically upon script termination
- Intercept and manage asynchronous operating system events in Python by utilizing the signal module to handle interruptions like SIGINT (Ctrl+C) and execute graceful script termination sequences
- Extend Python application architectures dynamically by utilizing the importlib module to load and execute external modules and plugins at runtime based on configuration or user input
- Generate universally unique identifiers in Python by utilizing the uuid module's uuid4() function to create cryptographically random IDs for database keys and distributed system components. Business Goal: Extensible Automation Framework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#112 | Extend | Python | 📊 Level: Advanced
**Project:** Build an extensible Python automation framework that takes custom job configurations as input, processes them by dynamically loading executing modules via importlib while managing state and logging, and outputs comprehensive execution reports and resource cleanup statuses
---
 | [PYTHON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0" s="52">
        <v>0</v>
      </c>
      <c r="Z120" s="56" t="str">
        <f t="shared" si="28"/>
        <v>[TASK] Teach through a practical Python -  project following the micro-learning methodology, acting as a supportive tutor, creating a project about  Build an extensible Python automation framework that takes custom job configurations as input, processes them by dynamically loading executing modules via importlib while managing state and logging, and outputs comprehensive execution reports and resource cleanup statuses | [TOPICS USED] 
- Validate data integrity and securely hash passwords in Python by generating SHA256 cryptographic hashes for string and binary data using the hashlib module
- Manage Python memory efficiently and prevent memory leaks in caching systems by implementing weak references to objects using the weakref module, allowing the garbage collector to destroy them when no strong references remain
- Optimize Python function execution and flexibility by applying @lru_cache for expensive computation memoization and utilizing functools.partial to freeze specific arguments of existing functions
- Ensure safe resource deallocation in Python applications by registering custom cleanup handlers and functions using the atexit module to execute automatically upon script termination
- Intercept and manage asynchronous operating system events in Python by utilizing the signal module to handle interruptions like SIGINT (Ctrl+C) and execute graceful script termination sequences
- Extend Python application architectures dynamically by utilizing the importlib module to load and execute external modules and plugins at runtime based on configuration or user input
- Generate universally unique identifiers in Python by utilizing the uuid module's uuid4() function to create cryptographically random IDs for database keys and distributed system components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[CODE CONSTRAINTS] MUST be between 40–100 lines (STRICT) - Multi-step flow  | [FUNCTION RULE] MUST use well-structured modular functions with a main() entry point.  | [ARCHITECTURE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[DATA ROBUSTNESS RULE] Handle real-world data safely | [FILE HANDLING RULE] Use correct loaders and enforce encoding='utf-8' and newline='' when applicable | [SUPPORT FILES RULE] IF an external configuration or data file is needed, include: 1. Short instructional sentence 2. File content in markdown code block 3. Place it strictly BEFORE the main code.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#112 | Stage 1 | Python | 📊 Level: Advanced | 🌐 Coding5s.com
**Project:** Extensible Automation Framework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20" s="56" t="str">
        <f t="shared" si="29"/>
        <v>[ROLE] Careless Python Developer | [TASK] Generate debugging project in Python | [PROJECT] Build an extensible Python automation framework that takes custom job configurations as input, processes them by dynamically loading executing modules via importlib while managing state and logging, and outputs comprehensive execution reports and resource cleanup statuses | [TOPICS USED] 
- Validate data integrity and securely hash passwords in Python by generating SHA256 cryptographic hashes for string and binary data using the hashlib module
- Manage Python memory efficiently and prevent memory leaks in caching systems by implementing weak references to objects using the weakref module, allowing the garbage collector to destroy them when no strong references remain
- Optimize Python function execution and flexibility by applying @lru_cache for expensive computation memoization and utilizing functools.partial to freeze specific arguments of existing functions
- Ensure safe resource deallocation in Python applications by registering custom cleanup handlers and functions using the atexit module to execute automatically upon script termination
- Intercept and manage asynchronous operating system events in Python by utilizing the signal module to handle interruptions like SIGINT (Ctrl+C) and execute graceful script termination sequences
- Extend Python application architectures dynamically by utilizing the importlib module to load and execute external modules and plugins at runtime based on configuration or user input
- Generate universally unique identifiers in Python by utilizing the uuid module's uuid4() function to create cryptographically random IDs for database keys and distributed system components | [LEVEL] Advanced | [OUTPUT] Only header, dataset summary or statement (if any), email intro, objective, expected output, broken code, and footer | [HEADER RULE - STRICT] You MUST start your entire response EXACTLY with this markdown block (do not print anything before it):
### 🚀 Project #112 | Stage 2 | Python | 📊 Level: Advanced | 🌐 Coding5s.com
Project: Extensible Automation Framework
---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[ENV USAGE RULE] Bugs ONLY in code logic, not config files | [SUPPORT FILES RULE] IF an external configuration or data file is needed, include: 1. Short instructional sentence 2. File content in markdown code block 3. Place it strictly BEFORE the main code. | [BUG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[NO SOLUTION RULE - STRICT] You are generating an EXAM. You MUST NOT provide the fixed code, bug diagnosis, hints, explanations, or takeaways. Output ONLY the broken code. Do NOT solve your own challenges. Let the student find the bugs.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20" s="56" t="str">
        <f t="shared" si="30"/>
        <v>[ROLE] Tech Lead | [TASK] Assign incomplete project script | [PROJECT] Build an extensible Python automation framework that takes custom job configurations as input, processes them by dynamically loading executing modules via importlib while managing state and logging, and outputs comprehensive execution reports and resource cleanup statuses | [TOPICS USED] 
- Validate data integrity and securely hash passwords in Python by generating SHA256 cryptographic hashes for string and binary data using the hashlib module
- Manage Python memory efficiently and prevent memory leaks in caching systems by implementing weak references to objects using the weakref module, allowing the garbage collector to destroy them when no strong references remain
- Optimize Python function execution and flexibility by applying @lru_cache for expensive computation memoization and utilizing functools.partial to freeze specific arguments of existing functions
- Ensure safe resource deallocation in Python applications by registering custom cleanup handlers and functions using the atexit module to execute automatically upon script termination
- Intercept and manage asynchronous operating system events in Python by utilizing the signal module to handle interruptions like SIGINT (Ctrl+C) and execute graceful script termination sequences
- Extend Python application architectures dynamically by utilizing the importlib module to load and execute external modules and plugins at runtime based on configuration or user input
- Generate universally unique identifiers in Python by utilizing the uuid module's uuid4() function to create cryptographically random IDs for database keys and distributed system components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#112 | Stage 3 | Python | 📊 Level: Advanced | 🌐 Coding5s.com
**Project:** Extensible Automation Framework
---
 | [CODE CONSTRAINTS] MUST be between 40–100 lines of EXECUTABLE code (STRICT: Do NOT count comments or TODOs) - Multi-step flow - Max 2 functions - NO OOP / classes | [FILE PROCESSING RULE] Use standard native libraries for Python to parse the file type correctly. Adapt code to data structure. Dataset exists locally with original filename.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20" s="56" t="str">
        <f t="shared" si="31"/>
        <v>[ROLE] Tech Lead | [TASK] Provide a messy but functional project for refactoring | [PROJECT] Build an extensible Python automation framework that takes custom job configurations as input, processes them by dynamically loading executing modules via importlib while managing state and logging, and outputs comprehensive execution reports and resource cleanup statuses | [TOPICS USED] 
- Validate data integrity and securely hash passwords in Python by generating SHA256 cryptographic hashes for string and binary data using the hashlib module
- Manage Python memory efficiently and prevent memory leaks in caching systems by implementing weak references to objects using the weakref module, allowing the garbage collector to destroy them when no strong references remain
- Optimize Python function execution and flexibility by applying @lru_cache for expensive computation memoization and utilizing functools.partial to freeze specific arguments of existing functions
- Ensure safe resource deallocation in Python applications by registering custom cleanup handlers and functions using the atexit module to execute automatically upon script termination
- Intercept and manage asynchronous operating system events in Python by utilizing the signal module to handle interruptions like SIGINT (Ctrl+C) and execute graceful script termination sequences
- Extend Python application architectures dynamically by utilizing the importlib module to load and execute external modules and plugins at runtime based on configuration or user input
- Generate universally unique identifiers in Python by utilizing the uuid module's uuid4() function to create cryptographically random IDs for database keys and distributed system components | [LEVEL] Advanced | [PERSONA RULE] Act as a Tech Lead. A junior wrote this working but messy code. Tone: professional but exhausted | [HEADER RULE - STRICT] You MUST start your entire response EXACTLY with this markdown block (do not print anything before it):
### 🚀 Project #112 | Stage 4 | Python | 📊 Level: Advanced | 🌐 Coding5s.com
**Project:** Extensible Automation Framework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[FUNCTION RULE] Rule: Use 2–4 functions but code can still be messy.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20" s="56" t="str">
        <f t="shared" si="32"/>
        <v>[ROLE] Tech Product Manager assigning a Python Jira Ticket | [TASK] Provide a guided project implementation with full solution | [PROJECT] Build an extensible Python automation framework that takes custom job configurations as input, processes them by dynamically loading executing modules via importlib while managing state and logging, and outputs comprehensive execution reports and resource cleanup statuses | [TOPICS USED] 
- Validate data integrity and securely hash passwords in Python by generating SHA256 cryptographic hashes for string and binary data using the hashlib module
- Manage Python memory efficiently and prevent memory leaks in caching systems by implementing weak references to objects using the weakref module, allowing the garbage collector to destroy them when no strong references remain
- Optimize Python function execution and flexibility by applying @lru_cache for expensive computation memoization and utilizing functools.partial to freeze specific arguments of existing functions
- Ensure safe resource deallocation in Python applications by registering custom cleanup handlers and functions using the atexit module to execute automatically upon script termination
- Intercept and manage asynchronous operating system events in Python by utilizing the signal module to handle interruptions like SIGINT (Ctrl+C) and execute graceful script termination sequences
- Extend Python application architectures dynamically by utilizing the importlib module to load and execute external modules and plugins at runtime based on configuration or user input
- Generate universally unique identifiers in Python by utilizing the uuid module's uuid4() function to create cryptographically random IDs for database keys and distributed system components | [LEVEL] Advanced | [PERSONA RULE] Act as a professional Tech Product Manager defining a project ticket | [LIBRARY BEING LEARNED]  | [ECOSYSTEM ORIENTATION RULE] If a library or ecosystem like pandas or numpy is specified in [LIBRARY BEING LEARNED], you are CRITICALLY FORBIDDEN from using pure Python iterative loops (for/while). You MUST enforce the native, optimized data structures and vectorized operations of that specific library | [HEADER RULE - STRICT] You MUST start your entire response EXACTLY with this markdown block (do not print anything before it):
### 🚀 Project #112 | Stage 5 | Python | 📊 Level: Advanced | 🌐 Coding5s.com
**Project:** Extensible Automation Framework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classes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20" s="40"/>
      <c r="AF120" s="40"/>
      <c r="AG120" s="40"/>
      <c r="AH120" s="56" t="str">
        <f t="shared" si="33"/>
        <v/>
      </c>
      <c r="AI120" s="54"/>
      <c r="AJ120" s="54"/>
      <c r="AK120" s="54"/>
      <c r="AL120" s="54"/>
      <c r="AM120" s="54"/>
    </row>
    <row r="121" spans="1:39">
      <c r="A121" s="96"/>
      <c r="B121" s="45" t="str" cm="1">
        <f t="array" ref="B121">IF(H121="PROJECT", CHAR(10) &amp; "- " &amp; _xlfn.TEXTJOIN(CHAR(10) &amp; "- ", TRUE, _xlfn._xlws.FILTER($I$9:$I$1000, ($C$9:$C$1000=C121) * ($H$9:$H$1000="Topic"))), "")</f>
        <v/>
      </c>
      <c r="C121" s="45">
        <f t="shared" si="17"/>
        <v>17</v>
      </c>
      <c r="D121" s="46"/>
      <c r="E121" s="58"/>
      <c r="F121" s="67"/>
      <c r="G121" s="53"/>
      <c r="H121" s="53"/>
      <c r="I121" s="50"/>
      <c r="J121" s="51"/>
      <c r="K121" s="103" t="str">
        <f t="shared" si="18"/>
        <v/>
      </c>
      <c r="L121" s="105" t="str">
        <f t="shared" si="19"/>
        <v/>
      </c>
      <c r="M121" s="53">
        <v>0</v>
      </c>
      <c r="N121" s="104" t="str">
        <f t="shared" si="20"/>
        <v/>
      </c>
      <c r="O121" s="105" t="str">
        <f t="shared" si="21"/>
        <v/>
      </c>
      <c r="P121" s="53">
        <v>0</v>
      </c>
      <c r="Q121" s="104" t="str">
        <f t="shared" si="22"/>
        <v/>
      </c>
      <c r="R121" s="105" t="str">
        <f t="shared" si="23"/>
        <v/>
      </c>
      <c r="S121" s="53">
        <v>0</v>
      </c>
      <c r="T121" s="104" t="str">
        <f t="shared" si="24"/>
        <v/>
      </c>
      <c r="U121" s="105" t="str">
        <f t="shared" si="25"/>
        <v/>
      </c>
      <c r="V121" s="53">
        <v>0</v>
      </c>
      <c r="W121" s="88" t="str">
        <f t="shared" si="26"/>
        <v/>
      </c>
      <c r="X121" s="105" t="str">
        <f t="shared" si="27"/>
        <v/>
      </c>
      <c r="Y121" s="53">
        <v>0</v>
      </c>
      <c r="Z121" s="56" t="str">
        <f t="shared" si="28"/>
        <v/>
      </c>
      <c r="AA121" s="56" t="str">
        <f t="shared" si="29"/>
        <v/>
      </c>
      <c r="AB121" s="56" t="str">
        <f t="shared" si="30"/>
        <v/>
      </c>
      <c r="AC121" s="56" t="str">
        <f t="shared" si="31"/>
        <v/>
      </c>
      <c r="AD121" s="56" t="str">
        <f t="shared" si="32"/>
        <v/>
      </c>
      <c r="AE121" s="40"/>
      <c r="AF121" s="40"/>
      <c r="AG121" s="40"/>
      <c r="AH121" s="56" t="str">
        <f t="shared" si="33"/>
        <v/>
      </c>
      <c r="AI121" s="54"/>
      <c r="AJ121" s="54"/>
      <c r="AK121" s="54"/>
      <c r="AL121" s="54"/>
      <c r="AM121" s="54"/>
    </row>
    <row r="122" spans="1:39">
      <c r="A122" s="96"/>
      <c r="B122" s="45" t="str" cm="1">
        <f t="array" ref="B122">IF(H122="PROJECT", CHAR(10) &amp; "- " &amp; _xlfn.TEXTJOIN(CHAR(10) &amp; "- ", TRUE, _xlfn._xlws.FILTER($I$9:$I$1000, ($C$9:$C$1000=C122) * ($H$9:$H$1000="Topic"))), "")</f>
        <v/>
      </c>
      <c r="C122" s="45">
        <f t="shared" si="17"/>
        <v>18</v>
      </c>
      <c r="D122" s="57"/>
      <c r="E122" s="58"/>
      <c r="F122" s="54"/>
      <c r="G122" s="52"/>
      <c r="H122" s="52"/>
      <c r="I122" s="61"/>
      <c r="J122" s="62"/>
      <c r="K122" s="103" t="str">
        <f t="shared" si="18"/>
        <v/>
      </c>
      <c r="L122" s="105" t="str">
        <f t="shared" si="19"/>
        <v/>
      </c>
      <c r="M122" s="52">
        <v>0</v>
      </c>
      <c r="N122" s="104" t="str">
        <f t="shared" si="20"/>
        <v/>
      </c>
      <c r="O122" s="105" t="str">
        <f t="shared" si="21"/>
        <v/>
      </c>
      <c r="P122" s="52">
        <v>0</v>
      </c>
      <c r="Q122" s="104" t="str">
        <f t="shared" si="22"/>
        <v/>
      </c>
      <c r="R122" s="105" t="str">
        <f t="shared" si="23"/>
        <v/>
      </c>
      <c r="S122" s="52">
        <v>0</v>
      </c>
      <c r="T122" s="104" t="str">
        <f t="shared" si="24"/>
        <v/>
      </c>
      <c r="U122" s="105" t="str">
        <f t="shared" si="25"/>
        <v/>
      </c>
      <c r="V122" s="52">
        <v>0</v>
      </c>
      <c r="W122" s="88" t="str">
        <f t="shared" si="26"/>
        <v/>
      </c>
      <c r="X122" s="105" t="str">
        <f t="shared" si="27"/>
        <v/>
      </c>
      <c r="Y122" s="52">
        <v>0</v>
      </c>
      <c r="Z122" s="56" t="str">
        <f t="shared" si="28"/>
        <v/>
      </c>
      <c r="AA122" s="56" t="str">
        <f t="shared" si="29"/>
        <v/>
      </c>
      <c r="AB122" s="56" t="str">
        <f t="shared" si="30"/>
        <v/>
      </c>
      <c r="AC122" s="56" t="str">
        <f t="shared" si="31"/>
        <v/>
      </c>
      <c r="AD122" s="56" t="str">
        <f t="shared" si="32"/>
        <v/>
      </c>
      <c r="AE122" s="40"/>
      <c r="AF122" s="40"/>
      <c r="AG122" s="40"/>
      <c r="AH122" s="56" t="str">
        <f t="shared" si="33"/>
        <v/>
      </c>
      <c r="AI122" s="54"/>
      <c r="AJ122" s="54"/>
      <c r="AK122" s="54"/>
      <c r="AL122" s="54"/>
      <c r="AM122" s="54"/>
    </row>
    <row r="123" spans="1:39">
      <c r="A123" s="96"/>
      <c r="B123" s="45" t="str" cm="1">
        <f t="array" ref="B123">IF(H123="PROJECT", CHAR(10) &amp; "- " &amp; _xlfn.TEXTJOIN(CHAR(10) &amp; "- ", TRUE, _xlfn._xlws.FILTER($I$9:$I$1000, ($C$9:$C$1000=C123) * ($H$9:$H$1000="Topic"))), "")</f>
        <v/>
      </c>
      <c r="C123" s="45">
        <f t="shared" si="17"/>
        <v>19</v>
      </c>
      <c r="D123" s="46"/>
      <c r="E123" s="58"/>
      <c r="F123" s="67"/>
      <c r="G123" s="53"/>
      <c r="H123" s="53"/>
      <c r="I123" s="50"/>
      <c r="J123" s="51"/>
      <c r="K123" s="103" t="str">
        <f t="shared" si="18"/>
        <v/>
      </c>
      <c r="L123" s="105" t="str">
        <f t="shared" si="19"/>
        <v/>
      </c>
      <c r="M123" s="53">
        <v>0</v>
      </c>
      <c r="N123" s="104" t="str">
        <f t="shared" si="20"/>
        <v/>
      </c>
      <c r="O123" s="105" t="str">
        <f t="shared" si="21"/>
        <v/>
      </c>
      <c r="P123" s="53">
        <v>0</v>
      </c>
      <c r="Q123" s="104" t="str">
        <f t="shared" si="22"/>
        <v/>
      </c>
      <c r="R123" s="105" t="str">
        <f t="shared" si="23"/>
        <v/>
      </c>
      <c r="S123" s="53">
        <v>0</v>
      </c>
      <c r="T123" s="104" t="str">
        <f t="shared" si="24"/>
        <v/>
      </c>
      <c r="U123" s="105" t="str">
        <f t="shared" si="25"/>
        <v/>
      </c>
      <c r="V123" s="53">
        <v>0</v>
      </c>
      <c r="W123" s="88" t="str">
        <f t="shared" si="26"/>
        <v/>
      </c>
      <c r="X123" s="105" t="str">
        <f t="shared" si="27"/>
        <v/>
      </c>
      <c r="Y123" s="53">
        <v>0</v>
      </c>
      <c r="Z123" s="56" t="str">
        <f t="shared" si="28"/>
        <v/>
      </c>
      <c r="AA123" s="56" t="str">
        <f t="shared" si="29"/>
        <v/>
      </c>
      <c r="AB123" s="56" t="str">
        <f t="shared" si="30"/>
        <v/>
      </c>
      <c r="AC123" s="56" t="str">
        <f t="shared" si="31"/>
        <v/>
      </c>
      <c r="AD123" s="56" t="str">
        <f t="shared" si="32"/>
        <v/>
      </c>
      <c r="AE123" s="40"/>
      <c r="AF123" s="40"/>
      <c r="AG123" s="40"/>
      <c r="AH123" s="56" t="str">
        <f t="shared" si="33"/>
        <v/>
      </c>
      <c r="AI123" s="54"/>
      <c r="AJ123" s="54"/>
      <c r="AK123" s="54"/>
      <c r="AL123" s="54"/>
      <c r="AM123" s="54"/>
    </row>
    <row r="124" spans="1:39">
      <c r="A124" s="96"/>
      <c r="B124" s="45" t="str" cm="1">
        <f t="array" ref="B124">IF(H124="PROJECT", CHAR(10) &amp; "- " &amp; _xlfn.TEXTJOIN(CHAR(10) &amp; "- ", TRUE, _xlfn._xlws.FILTER($I$9:$I$1000, ($C$9:$C$1000=C124) * ($H$9:$H$1000="Topic"))), "")</f>
        <v/>
      </c>
      <c r="C124" s="45">
        <f t="shared" si="17"/>
        <v>20</v>
      </c>
      <c r="D124" s="57"/>
      <c r="E124" s="58"/>
      <c r="F124" s="54"/>
      <c r="G124" s="52"/>
      <c r="H124" s="52"/>
      <c r="I124" s="61"/>
      <c r="J124" s="62"/>
      <c r="K124" s="103" t="str">
        <f t="shared" si="18"/>
        <v/>
      </c>
      <c r="L124" s="105" t="str">
        <f t="shared" si="19"/>
        <v/>
      </c>
      <c r="M124" s="52">
        <v>0</v>
      </c>
      <c r="N124" s="104" t="str">
        <f t="shared" si="20"/>
        <v/>
      </c>
      <c r="O124" s="105" t="str">
        <f t="shared" si="21"/>
        <v/>
      </c>
      <c r="P124" s="52">
        <v>0</v>
      </c>
      <c r="Q124" s="104" t="str">
        <f t="shared" si="22"/>
        <v/>
      </c>
      <c r="R124" s="105" t="str">
        <f t="shared" si="23"/>
        <v/>
      </c>
      <c r="S124" s="52">
        <v>0</v>
      </c>
      <c r="T124" s="104" t="str">
        <f t="shared" si="24"/>
        <v/>
      </c>
      <c r="U124" s="105" t="str">
        <f t="shared" si="25"/>
        <v/>
      </c>
      <c r="V124" s="52">
        <v>0</v>
      </c>
      <c r="W124" s="88" t="str">
        <f t="shared" si="26"/>
        <v/>
      </c>
      <c r="X124" s="105" t="str">
        <f t="shared" si="27"/>
        <v/>
      </c>
      <c r="Y124" s="52">
        <v>0</v>
      </c>
      <c r="Z124" s="56" t="str">
        <f t="shared" si="28"/>
        <v/>
      </c>
      <c r="AA124" s="56" t="str">
        <f t="shared" si="29"/>
        <v/>
      </c>
      <c r="AB124" s="56" t="str">
        <f t="shared" si="30"/>
        <v/>
      </c>
      <c r="AC124" s="56" t="str">
        <f t="shared" si="31"/>
        <v/>
      </c>
      <c r="AD124" s="56" t="str">
        <f t="shared" si="32"/>
        <v/>
      </c>
      <c r="AE124" s="40"/>
      <c r="AF124" s="40"/>
      <c r="AG124" s="40"/>
      <c r="AH124" s="56" t="str">
        <f t="shared" si="33"/>
        <v/>
      </c>
      <c r="AI124" s="54"/>
      <c r="AJ124" s="54"/>
      <c r="AK124" s="54"/>
      <c r="AL124" s="54"/>
      <c r="AM124" s="54"/>
    </row>
    <row r="125" spans="1:39">
      <c r="A125" s="96"/>
      <c r="B125" s="45" t="str" cm="1">
        <f t="array" ref="B125">IF(H125="PROJECT", CHAR(10) &amp; "- " &amp; _xlfn.TEXTJOIN(CHAR(10) &amp; "- ", TRUE, _xlfn._xlws.FILTER($I$9:$I$1000, ($C$9:$C$1000=C125) * ($H$9:$H$1000="Topic"))), "")</f>
        <v/>
      </c>
      <c r="C125" s="45">
        <f t="shared" si="17"/>
        <v>21</v>
      </c>
      <c r="D125" s="46"/>
      <c r="E125" s="58"/>
      <c r="F125" s="67"/>
      <c r="G125" s="53"/>
      <c r="H125" s="53"/>
      <c r="I125" s="50"/>
      <c r="J125" s="51"/>
      <c r="K125" s="103" t="str">
        <f t="shared" si="18"/>
        <v/>
      </c>
      <c r="L125" s="105" t="str">
        <f t="shared" si="19"/>
        <v/>
      </c>
      <c r="M125" s="53">
        <v>0</v>
      </c>
      <c r="N125" s="104" t="str">
        <f t="shared" si="20"/>
        <v/>
      </c>
      <c r="O125" s="105" t="str">
        <f t="shared" si="21"/>
        <v/>
      </c>
      <c r="P125" s="53">
        <v>0</v>
      </c>
      <c r="Q125" s="104" t="str">
        <f t="shared" si="22"/>
        <v/>
      </c>
      <c r="R125" s="105" t="str">
        <f t="shared" si="23"/>
        <v/>
      </c>
      <c r="S125" s="53">
        <v>0</v>
      </c>
      <c r="T125" s="104" t="str">
        <f t="shared" si="24"/>
        <v/>
      </c>
      <c r="U125" s="105" t="str">
        <f t="shared" si="25"/>
        <v/>
      </c>
      <c r="V125" s="53">
        <v>0</v>
      </c>
      <c r="W125" s="88" t="str">
        <f t="shared" si="26"/>
        <v/>
      </c>
      <c r="X125" s="105" t="str">
        <f t="shared" si="27"/>
        <v/>
      </c>
      <c r="Y125" s="53">
        <v>0</v>
      </c>
      <c r="Z125" s="56" t="str">
        <f t="shared" si="28"/>
        <v/>
      </c>
      <c r="AA125" s="56" t="str">
        <f t="shared" si="29"/>
        <v/>
      </c>
      <c r="AB125" s="56" t="str">
        <f t="shared" si="30"/>
        <v/>
      </c>
      <c r="AC125" s="56" t="str">
        <f t="shared" si="31"/>
        <v/>
      </c>
      <c r="AD125" s="56" t="str">
        <f t="shared" si="32"/>
        <v/>
      </c>
      <c r="AE125" s="40"/>
      <c r="AF125" s="40"/>
      <c r="AG125" s="40"/>
      <c r="AH125" s="56" t="str">
        <f t="shared" si="33"/>
        <v/>
      </c>
      <c r="AI125" s="54"/>
      <c r="AJ125" s="54"/>
      <c r="AK125" s="54"/>
      <c r="AL125" s="54"/>
      <c r="AM125" s="54"/>
    </row>
    <row r="126" spans="1:39">
      <c r="A126" s="96"/>
      <c r="B126" s="45" t="str" cm="1">
        <f t="array" ref="B126">IF(H126="PROJECT", CHAR(10) &amp; "- " &amp; _xlfn.TEXTJOIN(CHAR(10) &amp; "- ", TRUE, _xlfn._xlws.FILTER($I$9:$I$1000, ($C$9:$C$1000=C126) * ($H$9:$H$1000="Topic"))), "")</f>
        <v/>
      </c>
      <c r="C126" s="45">
        <f t="shared" si="17"/>
        <v>22</v>
      </c>
      <c r="D126" s="57"/>
      <c r="E126" s="58"/>
      <c r="F126" s="54"/>
      <c r="G126" s="52"/>
      <c r="H126" s="52"/>
      <c r="I126" s="61"/>
      <c r="J126" s="62"/>
      <c r="K126" s="103" t="str">
        <f t="shared" si="18"/>
        <v/>
      </c>
      <c r="L126" s="105" t="str">
        <f t="shared" si="19"/>
        <v/>
      </c>
      <c r="M126" s="52">
        <v>0</v>
      </c>
      <c r="N126" s="104" t="str">
        <f t="shared" si="20"/>
        <v/>
      </c>
      <c r="O126" s="105" t="str">
        <f t="shared" si="21"/>
        <v/>
      </c>
      <c r="P126" s="52">
        <v>0</v>
      </c>
      <c r="Q126" s="104" t="str">
        <f t="shared" si="22"/>
        <v/>
      </c>
      <c r="R126" s="105" t="str">
        <f t="shared" si="23"/>
        <v/>
      </c>
      <c r="S126" s="52">
        <v>0</v>
      </c>
      <c r="T126" s="104" t="str">
        <f t="shared" si="24"/>
        <v/>
      </c>
      <c r="U126" s="105" t="str">
        <f t="shared" si="25"/>
        <v/>
      </c>
      <c r="V126" s="52">
        <v>0</v>
      </c>
      <c r="W126" s="88" t="str">
        <f t="shared" si="26"/>
        <v/>
      </c>
      <c r="X126" s="105" t="str">
        <f t="shared" si="27"/>
        <v/>
      </c>
      <c r="Y126" s="52">
        <v>0</v>
      </c>
      <c r="Z126" s="56" t="str">
        <f t="shared" si="28"/>
        <v/>
      </c>
      <c r="AA126" s="56" t="str">
        <f t="shared" si="29"/>
        <v/>
      </c>
      <c r="AB126" s="56" t="str">
        <f t="shared" si="30"/>
        <v/>
      </c>
      <c r="AC126" s="56" t="str">
        <f t="shared" si="31"/>
        <v/>
      </c>
      <c r="AD126" s="56" t="str">
        <f t="shared" si="32"/>
        <v/>
      </c>
      <c r="AE126" s="40"/>
      <c r="AF126" s="40"/>
      <c r="AG126" s="40"/>
      <c r="AH126" s="56" t="str">
        <f t="shared" si="33"/>
        <v/>
      </c>
      <c r="AI126" s="54"/>
      <c r="AJ126" s="54"/>
      <c r="AK126" s="54"/>
      <c r="AL126" s="54"/>
      <c r="AM126" s="54"/>
    </row>
    <row r="127" spans="1:39">
      <c r="A127" s="96"/>
      <c r="B127" s="45" t="str" cm="1">
        <f t="array" ref="B127">IF(H127="PROJECT", CHAR(10) &amp; "- " &amp; _xlfn.TEXTJOIN(CHAR(10) &amp; "- ", TRUE, _xlfn._xlws.FILTER($I$9:$I$1000, ($C$9:$C$1000=C127) * ($H$9:$H$1000="Topic"))), "")</f>
        <v/>
      </c>
      <c r="C127" s="45">
        <f t="shared" si="17"/>
        <v>23</v>
      </c>
      <c r="D127" s="46"/>
      <c r="E127" s="58"/>
      <c r="F127" s="67"/>
      <c r="G127" s="53"/>
      <c r="H127" s="53"/>
      <c r="I127" s="50"/>
      <c r="J127" s="51"/>
      <c r="K127" s="103" t="str">
        <f t="shared" si="18"/>
        <v/>
      </c>
      <c r="L127" s="105" t="str">
        <f t="shared" si="19"/>
        <v/>
      </c>
      <c r="M127" s="53">
        <v>0</v>
      </c>
      <c r="N127" s="104" t="str">
        <f t="shared" si="20"/>
        <v/>
      </c>
      <c r="O127" s="105" t="str">
        <f t="shared" si="21"/>
        <v/>
      </c>
      <c r="P127" s="53">
        <v>0</v>
      </c>
      <c r="Q127" s="104" t="str">
        <f t="shared" si="22"/>
        <v/>
      </c>
      <c r="R127" s="105" t="str">
        <f t="shared" si="23"/>
        <v/>
      </c>
      <c r="S127" s="53">
        <v>0</v>
      </c>
      <c r="T127" s="104" t="str">
        <f t="shared" si="24"/>
        <v/>
      </c>
      <c r="U127" s="105" t="str">
        <f t="shared" si="25"/>
        <v/>
      </c>
      <c r="V127" s="53">
        <v>0</v>
      </c>
      <c r="W127" s="88" t="str">
        <f t="shared" si="26"/>
        <v/>
      </c>
      <c r="X127" s="105" t="str">
        <f t="shared" si="27"/>
        <v/>
      </c>
      <c r="Y127" s="53">
        <v>0</v>
      </c>
      <c r="Z127" s="56" t="str">
        <f t="shared" si="28"/>
        <v/>
      </c>
      <c r="AA127" s="56" t="str">
        <f t="shared" si="29"/>
        <v/>
      </c>
      <c r="AB127" s="56" t="str">
        <f t="shared" si="30"/>
        <v/>
      </c>
      <c r="AC127" s="56" t="str">
        <f t="shared" si="31"/>
        <v/>
      </c>
      <c r="AD127" s="56" t="str">
        <f t="shared" si="32"/>
        <v/>
      </c>
      <c r="AE127" s="40"/>
      <c r="AF127" s="40"/>
      <c r="AG127" s="40"/>
      <c r="AH127" s="56" t="str">
        <f t="shared" si="33"/>
        <v/>
      </c>
      <c r="AI127" s="54"/>
      <c r="AJ127" s="54"/>
      <c r="AK127" s="54"/>
      <c r="AL127" s="54"/>
      <c r="AM127" s="54"/>
    </row>
    <row r="128" spans="1:39">
      <c r="A128" s="96"/>
      <c r="B128" s="45" t="str" cm="1">
        <f t="array" ref="B128">IF(H128="PROJECT", CHAR(10) &amp; "- " &amp; _xlfn.TEXTJOIN(CHAR(10) &amp; "- ", TRUE, _xlfn._xlws.FILTER($I$9:$I$1000, ($C$9:$C$1000=C128) * ($H$9:$H$1000="Topic"))), "")</f>
        <v/>
      </c>
      <c r="C128" s="45">
        <f t="shared" si="17"/>
        <v>24</v>
      </c>
      <c r="D128" s="57"/>
      <c r="E128" s="58"/>
      <c r="F128" s="54"/>
      <c r="G128" s="52"/>
      <c r="H128" s="52"/>
      <c r="I128" s="61"/>
      <c r="J128" s="62"/>
      <c r="K128" s="103" t="str">
        <f t="shared" si="18"/>
        <v/>
      </c>
      <c r="L128" s="105" t="str">
        <f t="shared" si="19"/>
        <v/>
      </c>
      <c r="M128" s="52">
        <v>0</v>
      </c>
      <c r="N128" s="104" t="str">
        <f t="shared" si="20"/>
        <v/>
      </c>
      <c r="O128" s="105" t="str">
        <f t="shared" si="21"/>
        <v/>
      </c>
      <c r="P128" s="52">
        <v>0</v>
      </c>
      <c r="Q128" s="104" t="str">
        <f t="shared" si="22"/>
        <v/>
      </c>
      <c r="R128" s="105" t="str">
        <f t="shared" si="23"/>
        <v/>
      </c>
      <c r="S128" s="52">
        <v>0</v>
      </c>
      <c r="T128" s="104" t="str">
        <f t="shared" si="24"/>
        <v/>
      </c>
      <c r="U128" s="105" t="str">
        <f t="shared" si="25"/>
        <v/>
      </c>
      <c r="V128" s="52">
        <v>0</v>
      </c>
      <c r="W128" s="88" t="str">
        <f t="shared" si="26"/>
        <v/>
      </c>
      <c r="X128" s="105" t="str">
        <f t="shared" si="27"/>
        <v/>
      </c>
      <c r="Y128" s="52">
        <v>0</v>
      </c>
      <c r="Z128" s="56" t="str">
        <f t="shared" si="28"/>
        <v/>
      </c>
      <c r="AA128" s="56" t="str">
        <f t="shared" si="29"/>
        <v/>
      </c>
      <c r="AB128" s="56" t="str">
        <f t="shared" si="30"/>
        <v/>
      </c>
      <c r="AC128" s="56" t="str">
        <f t="shared" si="31"/>
        <v/>
      </c>
      <c r="AD128" s="56" t="str">
        <f t="shared" si="32"/>
        <v/>
      </c>
      <c r="AE128" s="40"/>
      <c r="AF128" s="40"/>
      <c r="AG128" s="40"/>
      <c r="AH128" s="56" t="str">
        <f t="shared" si="33"/>
        <v/>
      </c>
      <c r="AI128" s="54"/>
      <c r="AJ128" s="54"/>
      <c r="AK128" s="54"/>
      <c r="AL128" s="54"/>
      <c r="AM128" s="54"/>
    </row>
    <row r="129" spans="1:39">
      <c r="A129" s="96"/>
      <c r="B129" s="45" t="str" cm="1">
        <f t="array" ref="B129">IF(H129="PROJECT", CHAR(10) &amp; "- " &amp; _xlfn.TEXTJOIN(CHAR(10) &amp; "- ", TRUE, _xlfn._xlws.FILTER($I$9:$I$1000, ($C$9:$C$1000=C129) * ($H$9:$H$1000="Topic"))), "")</f>
        <v/>
      </c>
      <c r="C129" s="45">
        <f t="shared" si="17"/>
        <v>25</v>
      </c>
      <c r="D129" s="46"/>
      <c r="E129" s="58"/>
      <c r="F129" s="67"/>
      <c r="G129" s="53"/>
      <c r="H129" s="53"/>
      <c r="I129" s="50"/>
      <c r="J129" s="51"/>
      <c r="K129" s="103" t="str">
        <f t="shared" si="18"/>
        <v/>
      </c>
      <c r="L129" s="105" t="str">
        <f t="shared" si="19"/>
        <v/>
      </c>
      <c r="M129" s="53">
        <v>0</v>
      </c>
      <c r="N129" s="104" t="str">
        <f t="shared" si="20"/>
        <v/>
      </c>
      <c r="O129" s="105" t="str">
        <f t="shared" si="21"/>
        <v/>
      </c>
      <c r="P129" s="53">
        <v>0</v>
      </c>
      <c r="Q129" s="104" t="str">
        <f t="shared" si="22"/>
        <v/>
      </c>
      <c r="R129" s="105" t="str">
        <f t="shared" si="23"/>
        <v/>
      </c>
      <c r="S129" s="53">
        <v>0</v>
      </c>
      <c r="T129" s="104" t="str">
        <f t="shared" si="24"/>
        <v/>
      </c>
      <c r="U129" s="105" t="str">
        <f t="shared" si="25"/>
        <v/>
      </c>
      <c r="V129" s="53">
        <v>0</v>
      </c>
      <c r="W129" s="88" t="str">
        <f t="shared" si="26"/>
        <v/>
      </c>
      <c r="X129" s="105" t="str">
        <f t="shared" si="27"/>
        <v/>
      </c>
      <c r="Y129" s="53">
        <v>0</v>
      </c>
      <c r="Z129" s="56" t="str">
        <f t="shared" si="28"/>
        <v/>
      </c>
      <c r="AA129" s="56" t="str">
        <f t="shared" si="29"/>
        <v/>
      </c>
      <c r="AB129" s="56" t="str">
        <f t="shared" si="30"/>
        <v/>
      </c>
      <c r="AC129" s="56" t="str">
        <f t="shared" si="31"/>
        <v/>
      </c>
      <c r="AD129" s="56" t="str">
        <f t="shared" si="32"/>
        <v/>
      </c>
      <c r="AE129" s="40"/>
      <c r="AF129" s="40"/>
      <c r="AG129" s="40"/>
      <c r="AH129" s="56" t="str">
        <f t="shared" si="33"/>
        <v/>
      </c>
      <c r="AI129" s="54"/>
      <c r="AJ129" s="54"/>
      <c r="AK129" s="54"/>
      <c r="AL129" s="54"/>
      <c r="AM129" s="54"/>
    </row>
    <row r="130" spans="1:39">
      <c r="A130" s="96"/>
      <c r="B130" s="45" t="str" cm="1">
        <f t="array" ref="B130">IF(H130="PROJECT", CHAR(10) &amp; "- " &amp; _xlfn.TEXTJOIN(CHAR(10) &amp; "- ", TRUE, _xlfn._xlws.FILTER($I$9:$I$1000, ($C$9:$C$1000=C130) * ($H$9:$H$1000="Topic"))), "")</f>
        <v/>
      </c>
      <c r="C130" s="45">
        <f t="shared" si="17"/>
        <v>26</v>
      </c>
      <c r="D130" s="57"/>
      <c r="E130" s="58"/>
      <c r="F130" s="54"/>
      <c r="G130" s="52"/>
      <c r="H130" s="52"/>
      <c r="I130" s="61"/>
      <c r="J130" s="62"/>
      <c r="K130" s="103" t="str">
        <f t="shared" si="18"/>
        <v/>
      </c>
      <c r="L130" s="105" t="str">
        <f t="shared" si="19"/>
        <v/>
      </c>
      <c r="M130" s="52">
        <v>0</v>
      </c>
      <c r="N130" s="104" t="str">
        <f t="shared" si="20"/>
        <v/>
      </c>
      <c r="O130" s="105" t="str">
        <f t="shared" si="21"/>
        <v/>
      </c>
      <c r="P130" s="52">
        <v>0</v>
      </c>
      <c r="Q130" s="104" t="str">
        <f t="shared" si="22"/>
        <v/>
      </c>
      <c r="R130" s="105" t="str">
        <f t="shared" si="23"/>
        <v/>
      </c>
      <c r="S130" s="52">
        <v>0</v>
      </c>
      <c r="T130" s="104" t="str">
        <f t="shared" si="24"/>
        <v/>
      </c>
      <c r="U130" s="105" t="str">
        <f t="shared" si="25"/>
        <v/>
      </c>
      <c r="V130" s="52">
        <v>0</v>
      </c>
      <c r="W130" s="88" t="str">
        <f t="shared" si="26"/>
        <v/>
      </c>
      <c r="X130" s="105" t="str">
        <f t="shared" si="27"/>
        <v/>
      </c>
      <c r="Y130" s="52">
        <v>0</v>
      </c>
      <c r="Z130" s="56" t="str">
        <f t="shared" si="28"/>
        <v/>
      </c>
      <c r="AA130" s="56" t="str">
        <f t="shared" si="29"/>
        <v/>
      </c>
      <c r="AB130" s="56" t="str">
        <f t="shared" si="30"/>
        <v/>
      </c>
      <c r="AC130" s="56" t="str">
        <f t="shared" si="31"/>
        <v/>
      </c>
      <c r="AD130" s="56" t="str">
        <f t="shared" si="32"/>
        <v/>
      </c>
      <c r="AE130" s="40"/>
      <c r="AF130" s="40"/>
      <c r="AG130" s="40"/>
      <c r="AH130" s="56" t="str">
        <f t="shared" si="33"/>
        <v/>
      </c>
      <c r="AI130" s="54"/>
      <c r="AJ130" s="54"/>
      <c r="AK130" s="54"/>
      <c r="AL130" s="54"/>
      <c r="AM130" s="54"/>
    </row>
    <row r="131" spans="1:39">
      <c r="A131" s="96"/>
      <c r="B131" s="45" t="str" cm="1">
        <f t="array" ref="B131">IF(H131="PROJECT", CHAR(10) &amp; "- " &amp; _xlfn.TEXTJOIN(CHAR(10) &amp; "- ", TRUE, _xlfn._xlws.FILTER($I$9:$I$1000, ($C$9:$C$1000=C131) * ($H$9:$H$1000="Topic"))), "")</f>
        <v/>
      </c>
      <c r="C131" s="45">
        <f t="shared" si="17"/>
        <v>27</v>
      </c>
      <c r="D131" s="46"/>
      <c r="E131" s="58"/>
      <c r="F131" s="67"/>
      <c r="G131" s="53"/>
      <c r="H131" s="53"/>
      <c r="I131" s="50"/>
      <c r="J131" s="51"/>
      <c r="K131" s="103" t="str">
        <f t="shared" si="18"/>
        <v/>
      </c>
      <c r="L131" s="105" t="str">
        <f t="shared" si="19"/>
        <v/>
      </c>
      <c r="M131" s="53">
        <v>0</v>
      </c>
      <c r="N131" s="104" t="str">
        <f t="shared" si="20"/>
        <v/>
      </c>
      <c r="O131" s="105" t="str">
        <f t="shared" si="21"/>
        <v/>
      </c>
      <c r="P131" s="53">
        <v>0</v>
      </c>
      <c r="Q131" s="104" t="str">
        <f t="shared" si="22"/>
        <v/>
      </c>
      <c r="R131" s="105" t="str">
        <f t="shared" si="23"/>
        <v/>
      </c>
      <c r="S131" s="53">
        <v>0</v>
      </c>
      <c r="T131" s="104" t="str">
        <f t="shared" si="24"/>
        <v/>
      </c>
      <c r="U131" s="105" t="str">
        <f t="shared" si="25"/>
        <v/>
      </c>
      <c r="V131" s="53">
        <v>0</v>
      </c>
      <c r="W131" s="88" t="str">
        <f t="shared" si="26"/>
        <v/>
      </c>
      <c r="X131" s="105" t="str">
        <f t="shared" si="27"/>
        <v/>
      </c>
      <c r="Y131" s="53">
        <v>0</v>
      </c>
      <c r="Z131" s="56" t="str">
        <f t="shared" si="28"/>
        <v/>
      </c>
      <c r="AA131" s="56" t="str">
        <f t="shared" si="29"/>
        <v/>
      </c>
      <c r="AB131" s="56" t="str">
        <f t="shared" si="30"/>
        <v/>
      </c>
      <c r="AC131" s="56" t="str">
        <f t="shared" si="31"/>
        <v/>
      </c>
      <c r="AD131" s="56" t="str">
        <f t="shared" si="32"/>
        <v/>
      </c>
      <c r="AE131" s="40"/>
      <c r="AF131" s="40"/>
      <c r="AG131" s="40"/>
      <c r="AH131" s="56" t="str">
        <f t="shared" si="33"/>
        <v/>
      </c>
      <c r="AI131" s="54"/>
      <c r="AJ131" s="54"/>
      <c r="AK131" s="54"/>
      <c r="AL131" s="54"/>
      <c r="AM131" s="54"/>
    </row>
    <row r="132" spans="1:39">
      <c r="A132" s="96"/>
      <c r="B132" s="45" t="str" cm="1">
        <f t="array" ref="B132">IF(H132="PROJECT", CHAR(10) &amp; "- " &amp; _xlfn.TEXTJOIN(CHAR(10) &amp; "- ", TRUE, _xlfn._xlws.FILTER($I$9:$I$1000, ($C$9:$C$1000=C132) * ($H$9:$H$1000="Topic"))), "")</f>
        <v/>
      </c>
      <c r="C132" s="45">
        <f t="shared" si="17"/>
        <v>28</v>
      </c>
      <c r="D132" s="57"/>
      <c r="E132" s="58"/>
      <c r="F132" s="54"/>
      <c r="G132" s="52"/>
      <c r="H132" s="52"/>
      <c r="I132" s="61"/>
      <c r="J132" s="62"/>
      <c r="K132" s="103" t="str">
        <f t="shared" si="18"/>
        <v/>
      </c>
      <c r="L132" s="105" t="str">
        <f t="shared" si="19"/>
        <v/>
      </c>
      <c r="M132" s="52">
        <v>0</v>
      </c>
      <c r="N132" s="104" t="str">
        <f t="shared" si="20"/>
        <v/>
      </c>
      <c r="O132" s="105" t="str">
        <f t="shared" si="21"/>
        <v/>
      </c>
      <c r="P132" s="52">
        <v>0</v>
      </c>
      <c r="Q132" s="104" t="str">
        <f t="shared" si="22"/>
        <v/>
      </c>
      <c r="R132" s="105" t="str">
        <f t="shared" si="23"/>
        <v/>
      </c>
      <c r="S132" s="52">
        <v>0</v>
      </c>
      <c r="T132" s="104" t="str">
        <f t="shared" si="24"/>
        <v/>
      </c>
      <c r="U132" s="105" t="str">
        <f t="shared" si="25"/>
        <v/>
      </c>
      <c r="V132" s="52">
        <v>0</v>
      </c>
      <c r="W132" s="88" t="str">
        <f t="shared" si="26"/>
        <v/>
      </c>
      <c r="X132" s="105" t="str">
        <f t="shared" si="27"/>
        <v/>
      </c>
      <c r="Y132" s="52">
        <v>0</v>
      </c>
      <c r="Z132" s="56" t="str">
        <f t="shared" si="28"/>
        <v/>
      </c>
      <c r="AA132" s="56" t="str">
        <f t="shared" si="29"/>
        <v/>
      </c>
      <c r="AB132" s="56" t="str">
        <f t="shared" si="30"/>
        <v/>
      </c>
      <c r="AC132" s="56" t="str">
        <f t="shared" si="31"/>
        <v/>
      </c>
      <c r="AD132" s="56" t="str">
        <f t="shared" si="32"/>
        <v/>
      </c>
      <c r="AE132" s="40"/>
      <c r="AF132" s="40"/>
      <c r="AG132" s="40"/>
      <c r="AH132" s="56" t="str">
        <f t="shared" si="33"/>
        <v/>
      </c>
      <c r="AI132" s="54"/>
      <c r="AJ132" s="54"/>
      <c r="AK132" s="54"/>
      <c r="AL132" s="54"/>
      <c r="AM132" s="54"/>
    </row>
    <row r="133" spans="1:39">
      <c r="A133" s="96"/>
      <c r="B133" s="45" t="str" cm="1">
        <f t="array" ref="B133">IF(H133="PROJECT", CHAR(10) &amp; "- " &amp; _xlfn.TEXTJOIN(CHAR(10) &amp; "- ", TRUE, _xlfn._xlws.FILTER($I$9:$I$1000, ($C$9:$C$1000=C133) * ($H$9:$H$1000="Topic"))), "")</f>
        <v/>
      </c>
      <c r="C133" s="45">
        <f t="shared" si="17"/>
        <v>29</v>
      </c>
      <c r="D133" s="46"/>
      <c r="E133" s="58"/>
      <c r="F133" s="67"/>
      <c r="G133" s="53"/>
      <c r="H133" s="53"/>
      <c r="I133" s="50"/>
      <c r="J133" s="51"/>
      <c r="K133" s="103" t="str">
        <f t="shared" si="18"/>
        <v/>
      </c>
      <c r="L133" s="105" t="str">
        <f t="shared" si="19"/>
        <v/>
      </c>
      <c r="M133" s="53">
        <v>0</v>
      </c>
      <c r="N133" s="104" t="str">
        <f t="shared" si="20"/>
        <v/>
      </c>
      <c r="O133" s="105" t="str">
        <f t="shared" si="21"/>
        <v/>
      </c>
      <c r="P133" s="53">
        <v>0</v>
      </c>
      <c r="Q133" s="104" t="str">
        <f t="shared" si="22"/>
        <v/>
      </c>
      <c r="R133" s="105" t="str">
        <f t="shared" si="23"/>
        <v/>
      </c>
      <c r="S133" s="53">
        <v>0</v>
      </c>
      <c r="T133" s="104" t="str">
        <f t="shared" si="24"/>
        <v/>
      </c>
      <c r="U133" s="105" t="str">
        <f t="shared" si="25"/>
        <v/>
      </c>
      <c r="V133" s="53">
        <v>0</v>
      </c>
      <c r="W133" s="88" t="str">
        <f t="shared" si="26"/>
        <v/>
      </c>
      <c r="X133" s="105" t="str">
        <f t="shared" si="27"/>
        <v/>
      </c>
      <c r="Y133" s="53">
        <v>0</v>
      </c>
      <c r="Z133" s="56" t="str">
        <f t="shared" si="28"/>
        <v/>
      </c>
      <c r="AA133" s="56" t="str">
        <f t="shared" si="29"/>
        <v/>
      </c>
      <c r="AB133" s="56" t="str">
        <f t="shared" si="30"/>
        <v/>
      </c>
      <c r="AC133" s="56" t="str">
        <f t="shared" si="31"/>
        <v/>
      </c>
      <c r="AD133" s="56" t="str">
        <f t="shared" si="32"/>
        <v/>
      </c>
      <c r="AE133" s="40"/>
      <c r="AF133" s="40"/>
      <c r="AG133" s="40"/>
      <c r="AH133" s="56" t="str">
        <f t="shared" si="33"/>
        <v/>
      </c>
      <c r="AI133" s="54"/>
      <c r="AJ133" s="54"/>
      <c r="AK133" s="54"/>
      <c r="AL133" s="54"/>
      <c r="AM133" s="54"/>
    </row>
    <row r="134" spans="1:39">
      <c r="A134" s="96"/>
      <c r="B134" s="45" t="str" cm="1">
        <f t="array" ref="B134">IF(H134="PROJECT", CHAR(10) &amp; "- " &amp; _xlfn.TEXTJOIN(CHAR(10) &amp; "- ", TRUE, _xlfn._xlws.FILTER($I$9:$I$1000, ($C$9:$C$1000=C134) * ($H$9:$H$1000="Topic"))), "")</f>
        <v/>
      </c>
      <c r="C134" s="45">
        <f t="shared" si="17"/>
        <v>30</v>
      </c>
      <c r="D134" s="57"/>
      <c r="E134" s="58"/>
      <c r="F134" s="54"/>
      <c r="G134" s="52"/>
      <c r="H134" s="52"/>
      <c r="I134" s="61"/>
      <c r="J134" s="62"/>
      <c r="K134" s="103" t="str">
        <f t="shared" si="18"/>
        <v/>
      </c>
      <c r="L134" s="105" t="str">
        <f t="shared" si="19"/>
        <v/>
      </c>
      <c r="M134" s="52">
        <v>0</v>
      </c>
      <c r="N134" s="104" t="str">
        <f t="shared" si="20"/>
        <v/>
      </c>
      <c r="O134" s="105" t="str">
        <f t="shared" si="21"/>
        <v/>
      </c>
      <c r="P134" s="52">
        <v>0</v>
      </c>
      <c r="Q134" s="104" t="str">
        <f t="shared" si="22"/>
        <v/>
      </c>
      <c r="R134" s="105" t="str">
        <f t="shared" si="23"/>
        <v/>
      </c>
      <c r="S134" s="52">
        <v>0</v>
      </c>
      <c r="T134" s="104" t="str">
        <f t="shared" si="24"/>
        <v/>
      </c>
      <c r="U134" s="105" t="str">
        <f t="shared" si="25"/>
        <v/>
      </c>
      <c r="V134" s="52">
        <v>0</v>
      </c>
      <c r="W134" s="88" t="str">
        <f t="shared" si="26"/>
        <v/>
      </c>
      <c r="X134" s="105" t="str">
        <f t="shared" si="27"/>
        <v/>
      </c>
      <c r="Y134" s="52">
        <v>0</v>
      </c>
      <c r="Z134" s="56" t="str">
        <f t="shared" si="28"/>
        <v/>
      </c>
      <c r="AA134" s="56" t="str">
        <f t="shared" si="29"/>
        <v/>
      </c>
      <c r="AB134" s="56" t="str">
        <f t="shared" si="30"/>
        <v/>
      </c>
      <c r="AC134" s="56" t="str">
        <f t="shared" si="31"/>
        <v/>
      </c>
      <c r="AD134" s="56" t="str">
        <f t="shared" si="32"/>
        <v/>
      </c>
      <c r="AE134" s="40"/>
      <c r="AF134" s="40"/>
      <c r="AG134" s="40"/>
      <c r="AH134" s="56" t="str">
        <f t="shared" si="33"/>
        <v/>
      </c>
      <c r="AI134" s="54"/>
      <c r="AJ134" s="54"/>
      <c r="AK134" s="54"/>
      <c r="AL134" s="54"/>
      <c r="AM134" s="54"/>
    </row>
    <row r="135" spans="1:39">
      <c r="A135" s="96"/>
      <c r="B135" s="45" t="str" cm="1">
        <f t="array" ref="B135">IF(H135="PROJECT", CHAR(10) &amp; "- " &amp; _xlfn.TEXTJOIN(CHAR(10) &amp; "- ", TRUE, _xlfn._xlws.FILTER($I$9:$I$1000, ($C$9:$C$1000=C135) * ($H$9:$H$1000="Topic"))), "")</f>
        <v/>
      </c>
      <c r="C135" s="45">
        <f t="shared" si="17"/>
        <v>31</v>
      </c>
      <c r="D135" s="46"/>
      <c r="E135" s="58"/>
      <c r="F135" s="67"/>
      <c r="G135" s="53"/>
      <c r="H135" s="53"/>
      <c r="I135" s="50"/>
      <c r="J135" s="51"/>
      <c r="K135" s="103" t="str">
        <f t="shared" si="18"/>
        <v/>
      </c>
      <c r="L135" s="105" t="str">
        <f t="shared" si="19"/>
        <v/>
      </c>
      <c r="M135" s="53">
        <v>0</v>
      </c>
      <c r="N135" s="104" t="str">
        <f t="shared" si="20"/>
        <v/>
      </c>
      <c r="O135" s="105" t="str">
        <f t="shared" si="21"/>
        <v/>
      </c>
      <c r="P135" s="53">
        <v>0</v>
      </c>
      <c r="Q135" s="104" t="str">
        <f t="shared" si="22"/>
        <v/>
      </c>
      <c r="R135" s="105" t="str">
        <f t="shared" si="23"/>
        <v/>
      </c>
      <c r="S135" s="53">
        <v>0</v>
      </c>
      <c r="T135" s="104" t="str">
        <f t="shared" si="24"/>
        <v/>
      </c>
      <c r="U135" s="105" t="str">
        <f t="shared" si="25"/>
        <v/>
      </c>
      <c r="V135" s="53">
        <v>0</v>
      </c>
      <c r="W135" s="88" t="str">
        <f t="shared" si="26"/>
        <v/>
      </c>
      <c r="X135" s="105" t="str">
        <f t="shared" si="27"/>
        <v/>
      </c>
      <c r="Y135" s="53">
        <v>0</v>
      </c>
      <c r="Z135" s="56" t="str">
        <f t="shared" si="28"/>
        <v/>
      </c>
      <c r="AA135" s="56" t="str">
        <f t="shared" si="29"/>
        <v/>
      </c>
      <c r="AB135" s="56" t="str">
        <f t="shared" si="30"/>
        <v/>
      </c>
      <c r="AC135" s="56" t="str">
        <f t="shared" si="31"/>
        <v/>
      </c>
      <c r="AD135" s="56" t="str">
        <f t="shared" si="32"/>
        <v/>
      </c>
      <c r="AE135" s="40"/>
      <c r="AF135" s="40"/>
      <c r="AG135" s="40"/>
      <c r="AH135" s="56" t="str">
        <f t="shared" si="33"/>
        <v/>
      </c>
      <c r="AI135" s="54"/>
      <c r="AJ135" s="54"/>
      <c r="AK135" s="54"/>
      <c r="AL135" s="54"/>
      <c r="AM135" s="54"/>
    </row>
    <row r="136" spans="1:39">
      <c r="A136" s="96"/>
      <c r="B136" s="45" t="str" cm="1">
        <f t="array" ref="B136">IF(H136="PROJECT", CHAR(10) &amp; "- " &amp; _xlfn.TEXTJOIN(CHAR(10) &amp; "- ", TRUE, _xlfn._xlws.FILTER($I$9:$I$1000, ($C$9:$C$1000=C136) * ($H$9:$H$1000="Topic"))), "")</f>
        <v/>
      </c>
      <c r="C136" s="45">
        <f t="shared" si="17"/>
        <v>32</v>
      </c>
      <c r="D136" s="57"/>
      <c r="E136" s="58"/>
      <c r="F136" s="54"/>
      <c r="G136" s="52"/>
      <c r="H136" s="52"/>
      <c r="I136" s="61"/>
      <c r="J136" s="62"/>
      <c r="K136" s="103" t="str">
        <f t="shared" si="18"/>
        <v/>
      </c>
      <c r="L136" s="105" t="str">
        <f t="shared" si="19"/>
        <v/>
      </c>
      <c r="M136" s="52">
        <v>0</v>
      </c>
      <c r="N136" s="104" t="str">
        <f t="shared" si="20"/>
        <v/>
      </c>
      <c r="O136" s="105" t="str">
        <f t="shared" si="21"/>
        <v/>
      </c>
      <c r="P136" s="52">
        <v>0</v>
      </c>
      <c r="Q136" s="104" t="str">
        <f t="shared" si="22"/>
        <v/>
      </c>
      <c r="R136" s="105" t="str">
        <f t="shared" si="23"/>
        <v/>
      </c>
      <c r="S136" s="52">
        <v>0</v>
      </c>
      <c r="T136" s="104" t="str">
        <f t="shared" si="24"/>
        <v/>
      </c>
      <c r="U136" s="105" t="str">
        <f t="shared" si="25"/>
        <v/>
      </c>
      <c r="V136" s="52">
        <v>0</v>
      </c>
      <c r="W136" s="88" t="str">
        <f t="shared" si="26"/>
        <v/>
      </c>
      <c r="X136" s="105" t="str">
        <f t="shared" si="27"/>
        <v/>
      </c>
      <c r="Y136" s="52">
        <v>0</v>
      </c>
      <c r="Z136" s="56" t="str">
        <f t="shared" si="28"/>
        <v/>
      </c>
      <c r="AA136" s="56" t="str">
        <f t="shared" si="29"/>
        <v/>
      </c>
      <c r="AB136" s="56" t="str">
        <f t="shared" si="30"/>
        <v/>
      </c>
      <c r="AC136" s="56" t="str">
        <f t="shared" si="31"/>
        <v/>
      </c>
      <c r="AD136" s="56" t="str">
        <f t="shared" si="32"/>
        <v/>
      </c>
      <c r="AE136" s="40"/>
      <c r="AF136" s="40"/>
      <c r="AG136" s="40"/>
      <c r="AH136" s="56" t="str">
        <f t="shared" si="33"/>
        <v/>
      </c>
      <c r="AI136" s="54"/>
      <c r="AJ136" s="54"/>
      <c r="AK136" s="54"/>
      <c r="AL136" s="54"/>
      <c r="AM136" s="54"/>
    </row>
    <row r="137" spans="1:39">
      <c r="A137" s="96"/>
      <c r="B137" s="45" t="str" cm="1">
        <f t="array" ref="B137">IF(H137="PROJECT", CHAR(10) &amp; "- " &amp; _xlfn.TEXTJOIN(CHAR(10) &amp; "- ", TRUE, _xlfn._xlws.FILTER($I$9:$I$1000, ($C$9:$C$1000=C137) * ($H$9:$H$1000="Topic"))), "")</f>
        <v/>
      </c>
      <c r="C137" s="45">
        <f t="shared" ref="C137:C200" si="34">IF(AND(H137="Topic",H136="PROJECT"),C136+1,IF(H137="PROJECT",C136,IF(AND(H137="Topic",H136="Topic"),C136,C136+1)))</f>
        <v>33</v>
      </c>
      <c r="D137" s="46"/>
      <c r="E137" s="58"/>
      <c r="F137" s="67"/>
      <c r="G137" s="53"/>
      <c r="H137" s="53"/>
      <c r="I137" s="50"/>
      <c r="J137" s="51"/>
      <c r="K137" s="103" t="str">
        <f t="shared" si="18"/>
        <v/>
      </c>
      <c r="L137" s="105" t="str">
        <f t="shared" si="19"/>
        <v/>
      </c>
      <c r="M137" s="53">
        <v>0</v>
      </c>
      <c r="N137" s="104" t="str">
        <f t="shared" si="20"/>
        <v/>
      </c>
      <c r="O137" s="105" t="str">
        <f t="shared" si="21"/>
        <v/>
      </c>
      <c r="P137" s="53">
        <v>0</v>
      </c>
      <c r="Q137" s="104" t="str">
        <f t="shared" si="22"/>
        <v/>
      </c>
      <c r="R137" s="105" t="str">
        <f t="shared" si="23"/>
        <v/>
      </c>
      <c r="S137" s="53">
        <v>0</v>
      </c>
      <c r="T137" s="104" t="str">
        <f t="shared" si="24"/>
        <v/>
      </c>
      <c r="U137" s="105" t="str">
        <f t="shared" si="25"/>
        <v/>
      </c>
      <c r="V137" s="53">
        <v>0</v>
      </c>
      <c r="W137" s="88" t="str">
        <f t="shared" si="26"/>
        <v/>
      </c>
      <c r="X137" s="105" t="str">
        <f t="shared" si="27"/>
        <v/>
      </c>
      <c r="Y137" s="53">
        <v>0</v>
      </c>
      <c r="Z137" s="56" t="str">
        <f t="shared" si="28"/>
        <v/>
      </c>
      <c r="AA137" s="56" t="str">
        <f t="shared" si="29"/>
        <v/>
      </c>
      <c r="AB137" s="56" t="str">
        <f t="shared" si="30"/>
        <v/>
      </c>
      <c r="AC137" s="56" t="str">
        <f t="shared" si="31"/>
        <v/>
      </c>
      <c r="AD137" s="56" t="str">
        <f t="shared" si="32"/>
        <v/>
      </c>
      <c r="AE137" s="40"/>
      <c r="AF137" s="40"/>
      <c r="AG137" s="40"/>
      <c r="AH137" s="56" t="str">
        <f t="shared" si="33"/>
        <v/>
      </c>
      <c r="AI137" s="54"/>
      <c r="AJ137" s="54"/>
      <c r="AK137" s="54"/>
      <c r="AL137" s="54"/>
      <c r="AM137" s="54"/>
    </row>
    <row r="138" spans="1:39">
      <c r="A138" s="96"/>
      <c r="B138" s="45" t="str" cm="1">
        <f t="array" ref="B138">IF(H138="PROJECT", CHAR(10) &amp; "- " &amp; _xlfn.TEXTJOIN(CHAR(10) &amp; "- ", TRUE, _xlfn._xlws.FILTER($I$9:$I$1000, ($C$9:$C$1000=C138) * ($H$9:$H$1000="Topic"))), "")</f>
        <v/>
      </c>
      <c r="C138" s="45">
        <f t="shared" si="34"/>
        <v>34</v>
      </c>
      <c r="D138" s="57"/>
      <c r="E138" s="58"/>
      <c r="F138" s="54"/>
      <c r="G138" s="52"/>
      <c r="H138" s="52"/>
      <c r="I138" s="61"/>
      <c r="J138" s="62"/>
      <c r="K138" s="103" t="str">
        <f t="shared" ref="K138:K200" si="35">IF(H138="Topic",
"[ROLE] Friendly tutor specializing in " &amp; $I$2 &amp; " | " &amp;
"[TOPIC] " &amp; I138 &amp; " | " &amp;
"[LEVEL] " &amp; G138 &amp; " | " &amp;
"[COUNT] " &amp; D138 &amp; " examples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$A138 &amp; " lines of EXECUTABLE code (STRICT: Do NOT count comments or blank lines). - NEVER exceed this limit. | " &amp;
"[CODE CONSTRAINTS] Single logical flow (no unnecessary complexity) - CRITICAL PROHIBITION: Do NOT include 'if __name__ == '__main__':' blocks or 'pass' statements. Write scripts as flat, top-level execution flows. | " &amp;
"[SYNTAX CONFIGURATION RULE] This: " &amp; IF(F138&gt;=10, "You MUST format output strings elegantly using f-strings natively.", "CRITICAL PROHIBITION: Do NOT use f-strings (f""..."") or any advanced text formatting methods yet. Use basic print() with multiple arguments separated by commas for text labels and variables.")&amp;" | " &amp;
"[FUNCTION RULE] STRICT ARCHITECTURE: " &amp; IF(G138="Beginner","Do NOT use functions unless absolutely required by the concept. Use flat, linear scripts. ",IF(G138="Intermediate","MUST use modular functions. Encapsulate logic in def blocks. ","MUST use modular functions. ABSOLUTELY PROHIBITED: Flat linear scripts. All logic must be contained within callable functions with clear entry points.")) &amp; " | " &amp;
"[FILE HANDLING RULE] Use correct loaders and enforce encoding='utf-8' and newline='' when applicable | " &amp;
"[SUPPORT FILES RULE] If env/config is used, include: 1. Instructional sentence 2. File content in markdown code block 3. BEFORE the main code | " &amp;
"[OUTPUT FORMAT RULE] This: " &amp; IF(F138&gt;=10, "Monetary values formatted with '$', commas, 2 decimals using f-strings.", "Print raw numeric outputs directly without forcing custom monetary formatting structures yet.")&amp;" | " &amp;
"[BOOLEAN HANDLING RULE] Normalize boolean values before comparison | " &amp;
"[DATA TYPE RULE] Explicit casting required before calculations | " &amp;
"[DATA ROBUSTNESS RULE] Handle missing, malformed, or inconsistent data safely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learn the new  " &amp; $I$2 &amp; _xlfn._LONGTEXT("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"[TASK] Teach and explain concepts clearly with correct code examples | " &amp;
"[OUTPUT CONTRACT] EXACTLY " &amp; D138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 &amp; $B$6 &amp; "), generate minimal dummy data internally, and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5" t="str">
        <f t="shared" ref="L138:L200" si="36">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B138 &amp; ". Project objective: " &amp; J138, "learning: " &amp; I138 &amp; ". Topic details: " &amp; J138)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"[ARCHITECTURAL CONSTRAINTS] "&amp; IF(G138="Beginner","Do NOT use functions unless absolutely required by the concept. Use flat, linear scripts. NO classes. ", IF(G138="Intermediate","MUST use modular functions ONLY IF the student attempted them or the exercise explicitly demands it. Do NOT over-refactor flat scripts just to make them modular. NO classes. ","MUST use modular functions appropriately for architecture and clarity. ")) &amp; " | " &amp;
_xlfn._LONGTEXT("[PYTHON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4" t="str">
        <f t="shared" ref="N138:N200" si="37">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"[FILE HANDLING RULE] Use correct loaders and enforce encoding='utf-8' and newline='' when applicable | " &amp;
"[DATA TYPE RULE] Explicit casting required before comparisons or calculations | " &amp;
"[ENV USAGE RULE] Environment variables may be used but bugs MUST exist ONLY in code logic, NEVER in config files | " &amp;
"[CODE CONSTRAINTS] Each challenge MUST include: - Internal data OR dataset usage (based on DATA RULE) - At least 1 loop (when applicable) - At least 1 print statement - " &amp; IF(G138="Beginner", "5–15", IF(G138="Intermediate", "10–25", "15–35")) &amp; " lines of EXECUTABLE code per example (STRICT: Do NOT count blank lines towards this limit) " &amp; IF(G138&lt;&gt;"Advanced", "- NO classes ", "") &amp; "- EXACTLY 1 function - EXACTLY 1 function call - NO global executable code EXCEPT the single function call | " &amp;
"[INTRO RULE] The intro MUST be a dynamically generated, urgent, unprofessional email in " &amp; $B$6 &amp; " with this EXACT format: '📥 From: [Random Dev Name]' / '📤 To: [Insert my user name if you know it from context, otherwise use " &amp; $I$2 &amp; _xlfn._LONGTEXT("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 &amp; $B$6 &amp; _xlfn._LONGTEXT(": '🚨 Your objective in this lesson: You must copy the code blocks from each Challenge exactly as they are and paste them into your IDE. Then you have to fix all the errors in the code until you achieve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 &amp;
"[EXECUTION RULE] Code must fail due to syntax errors, runtime exceptions, or produce incorrect output | " &amp;
_xlfn._LONGTEXT("[DATA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 &amp; $B$6 &amp; ") - Generate minimal internal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5" t="str">
        <f t="shared" ref="O138:O200" si="38">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B138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4" t="str">
        <f t="shared" ref="Q138:Q200" si="39">IF(H138="Topic",
"[ROLE] Tech Lead | " &amp;
"[TASK] Assign incomplete " &amp; $I$2 &amp; " script challenges | " &amp;
"[TOPIC] " &amp; I138 &amp; " | " &amp;
"[LEVEL] " &amp; G138 &amp; " | " &amp;
"[COUNT] " &amp; D138 &amp; " challenges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"[PROGRAMMING LANGUAGE RULE] ALL output text MUST be written strictly in (" &amp; $B$6 &amp; "). This includes translating ALL structural labels requested in this prompt (like 'Dataset detected', 'Type', 'Columns', 'Types', 'Objective', 'Expected Output', 'Incomplete Code', 'From', 'To', 'Subject') into " &amp; $B$6 &amp; ". Do NOT mix languages. | " &amp; $AE$7 &amp; " | " &amp;
"[FILE PROCESSING RULE] Use standard native libraries for " &amp; $I$2 &amp; " to parse the file type correctly. Adapt code to data structure (tabular, key-value, etc.). Dataset exists locally with original filename. | " &amp;
"[CODE CONSTRAINTS] MUST be between " &amp; IF(G138="Beginner", "5–15", IF(G138="Intermediate", "10–25", "15–35")) &amp; " lines of EXECUTABLE code (STRICT: Do NOT count comments or TODOs) - Length MUST vary across challenges - EXACTLY 1 function - EXACTLY 1 function call - NO classes - NO multiple functions - NO global code EXCEPT the single function call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5" t="str">
        <f t="shared" ref="R138:R200" si="40">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B138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4" t="str">
        <f t="shared" ref="T138:T200" si="41">IF(H138="Topic",
"[ROLE] Tech Lead | " &amp;
"[TASK] Provide intentionally messy but functional code for learning debugging and improvement | " &amp;
"[TOPIC] " &amp; I138 &amp; " | " &amp;
"[LEVEL] " &amp; G138 &amp; " | " &amp;
"[COUNT] " &amp; D138 &amp; " challenges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"[FUNCTION RULE] Rule: " &amp; IF(G138="Beginner", "Do NOT use functions unless absolutely required by the concept. Use linear scripts. ", IF(G138="Intermediate", "Functions are optional. Use them only if they improve clarity. Avoid over-engineering. ", "Use functions appropriately but code can still be messy. " ))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 " &amp;
"[DATA TYPE RULE] Explicit casting required before calculations | " &amp;
"[DATA ROBUSTNESS RULE] Handle missing, malformed, or inconsistent data safely | " &amp;
"[BOOLEAN HANDLING RULE] Normalize boolean values before comparison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5" t="str">
        <f t="shared" ref="U138:U200" si="42">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B138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8" t="str">
        <f t="shared" ref="W138:W200" si="43">IF(H138="Topic",
"[ROLE] Tech Product Manager assigning a " &amp; $I$2 &amp; " Jira Ticket | " &amp;
"[TASK] Provide a guided implementation exercise with full solution for learning purposes | " &amp;
"[TOPIC] " &amp; I138 &amp; " | " &amp;
"[LEVEL] " &amp; G138 &amp; "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_xlfn._LONGTEXT("[CRITICAL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 &amp;
"[FUNCTION RULE] Rule: " &amp; IF(G138="Beginner", "Use simple scripts or minimal functions. ", IF(G138="Intermediate", "Use functions where appropriate. ", "Use modular functions with clear structure. ")) &amp; " | " &amp;
"[CODE QUALITY RULE] Code MUST be clean, readable, and production-like | " &amp;
"[FILE HANDLING RULE] Use correct loaders and enforce encoding='utf-8' and newline=' when applicable | " &amp;
"[DATA TYPE RULE] Explicit casting required before calculations | " &amp;
"[DATA ROBUSTNESS RULE] Handle missing or malformed data safely | " &amp;
"[BOOLEAN HANDLING RULE] Normalize boolean values before comparison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 &amp; $B$6 &amp; ") IMMEDIATELY AFTER THE HEADER - PURGE ANY MEMORY of previous datasets. - Generate minimal realistic dummy data internally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5" t="str">
        <f t="shared" ref="X138:X200" si="44">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B138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5">IF(H138&lt;&gt;"PROJECT","",
"[TASK] Teach through a practical " &amp; $I$2 &amp; " - " &amp; $I$3 &amp; " project following the micro-learning methodology, acting as a supportive tutor, creating a project about  " &amp; I138 &amp; " | " &amp;
"[TOPICS USED] " &amp; B138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"[CODE CONSTRAINTS] MUST be between " &amp; IF(G138="Beginner", "25–40", IF(G138="Intermediate", "30–60", "40–100")) &amp; " lines (STRICT) - Multi-step flow " &amp; IF(G138&lt;&gt;"Advanced", "- NO classes ", "") &amp; " | " &amp;
"[FUNCTION RULE] " &amp; IF(G138="Beginner", "Avoid functions unless required. Use flat, linear scripts. ", IF(G138="Intermediate", "MUST use modular functions with a main() entry point. ", "MUST use well-structured modular functions with a main() entry point. " )) &amp; " | " &amp;
_xlfn._LONGTEXT("[ARCHITECTURE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 &amp;
"[DATA ROBUSTNESS RULE] Handle real-world data safely | " &amp;
"[FILE HANDLING RULE] Use correct loaders and enforce encoding='utf-8' and newline='' when applicable | " &amp;
"[SUPPORT FILES RULE] IF an external configuration or data file is needed, include: 1. Short instructional sentence 2. File content in markdown code block 3. Place it strictly BEFORE the main code.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6">IF(H138&lt;&gt;"PROJECT","",
"[ROLE] Careless " &amp; $I$2 &amp; " Developer | " &amp;
"[TASK] Generate debugging project in " &amp; $I$2 &amp; " | " &amp;
"[PROJECT] " &amp; I138 &amp; " | " &amp;
"[TOPICS USED] " &amp; B138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"[ENV USAGE RULE] Bugs ONLY in code logic, not config files | " &amp;
"[SUPPORT FILES RULE] IF an external configuration or data file is needed, include: 1. Short instructional sentence 2. File content in markdown code block 3. Place it strictly BEFORE the main code. | " &amp;
_xlfn._LONGTEXT("[BUG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 &amp;
"[NO SOLUTION RULE - STRICT] You are generating an EXAM. You MUST NOT provide the fixed code, bug diagnosis, hints, explanations, or takeaways. Output ONLY the broken code. Do NOT solve your own challenges. Let the student find the bugs.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47">IF(H138&lt;&gt;"PROJECT","",
"[ROLE] Tech Lead | " &amp;
"[TASK] Assign incomplete project script | " &amp;
"[PROJECT] " &amp; I138 &amp; " | " &amp;
"[TOPICS USED] " &amp; B138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"[CODE CONSTRAINTS] MUST be between " &amp; IF(G138="Beginner", "25–40", IF(G138="Intermediate", "30–60", "40–100")) &amp; " lines of EXECUTABLE code (STRICT: Do NOT count comments or TODOs) - Multi-step flow - Max 2 functions - NO OOP / classes | " &amp;
"[FILE PROCESSING RULE] Use standard native libraries for " &amp; $I$2 &amp; " to parse the file type correctly. Adapt code to data structure. Dataset exists locally with original filename.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48">IF(H138&lt;&gt;"PROJECT","",
"[ROLE] Tech Lead | " &amp;
"[TASK] Provide a messy but functional project for refactoring | " &amp;
"[PROJECT] " &amp; I138 &amp; " | " &amp;
"[TOPICS USED] " &amp; B138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"[FUNCTION RULE] Rule: " &amp; IF(G138="Beginner", "Avoid functions unless required. ", IF(G138="Intermediate", "Functions optional. ", "Use 2–4 functions but code can still be messy. " ))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49">IF(H138&lt;&gt;"PROJECT","",
"[ROLE] Tech Product Manager assigning a " &amp; $I$2 &amp; " Jira Ticket | " &amp;
"[TASK] Provide a guided project implementation with full solution | " &amp;
"[PROJECT] " &amp; I138 &amp; " | " &amp;
"[TOPICS USED] " &amp; B138 &amp; " | " &amp;
"[LEVEL] " &amp; G138 &amp; " | " &amp;
"[PERSONA RULE] Act as a professional Tech Product Manager defining a project ticket | " &amp;
"[LIBRARY BEING LEARNED] " &amp; $I$3 &amp; " | " &amp;
"[ECOSYSTEM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classes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3"/>
        <v/>
      </c>
      <c r="AI138" s="54"/>
      <c r="AJ138" s="54"/>
      <c r="AK138" s="54"/>
      <c r="AL138" s="54"/>
      <c r="AM138" s="54"/>
    </row>
    <row r="139" spans="1:39">
      <c r="A139" s="96"/>
      <c r="B139" s="45" t="str" cm="1">
        <f t="array" ref="B139">IF(H139="PROJECT", CHAR(10) &amp; "- " &amp; _xlfn.TEXTJOIN(CHAR(10) &amp; "- ", TRUE, _xlfn._xlws.FILTER($I$9:$I$1000, ($C$9:$C$1000=C139) * ($H$9:$H$1000="Topic"))), "")</f>
        <v/>
      </c>
      <c r="C139" s="45">
        <f t="shared" si="34"/>
        <v>35</v>
      </c>
      <c r="D139" s="46"/>
      <c r="E139" s="58"/>
      <c r="F139" s="67"/>
      <c r="G139" s="53"/>
      <c r="H139" s="53"/>
      <c r="I139" s="50"/>
      <c r="J139" s="51"/>
      <c r="K139" s="103" t="str">
        <f t="shared" si="35"/>
        <v/>
      </c>
      <c r="L139" s="105" t="str">
        <f t="shared" si="36"/>
        <v/>
      </c>
      <c r="M139" s="53">
        <v>0</v>
      </c>
      <c r="N139" s="104" t="str">
        <f t="shared" si="37"/>
        <v/>
      </c>
      <c r="O139" s="105" t="str">
        <f t="shared" si="38"/>
        <v/>
      </c>
      <c r="P139" s="53">
        <v>0</v>
      </c>
      <c r="Q139" s="104" t="str">
        <f t="shared" si="39"/>
        <v/>
      </c>
      <c r="R139" s="105" t="str">
        <f t="shared" si="40"/>
        <v/>
      </c>
      <c r="S139" s="53">
        <v>0</v>
      </c>
      <c r="T139" s="104" t="str">
        <f t="shared" si="41"/>
        <v/>
      </c>
      <c r="U139" s="105" t="str">
        <f t="shared" si="42"/>
        <v/>
      </c>
      <c r="V139" s="53">
        <v>0</v>
      </c>
      <c r="W139" s="88" t="str">
        <f t="shared" si="43"/>
        <v/>
      </c>
      <c r="X139" s="105" t="str">
        <f t="shared" si="44"/>
        <v/>
      </c>
      <c r="Y139" s="53">
        <v>0</v>
      </c>
      <c r="Z139" s="56" t="str">
        <f t="shared" si="45"/>
        <v/>
      </c>
      <c r="AA139" s="56" t="str">
        <f t="shared" si="46"/>
        <v/>
      </c>
      <c r="AB139" s="56" t="str">
        <f t="shared" si="47"/>
        <v/>
      </c>
      <c r="AC139" s="56" t="str">
        <f t="shared" si="48"/>
        <v/>
      </c>
      <c r="AD139" s="56" t="str">
        <f t="shared" si="49"/>
        <v/>
      </c>
      <c r="AE139" s="40"/>
      <c r="AF139" s="40"/>
      <c r="AG139" s="40"/>
      <c r="AH139" s="56" t="str">
        <f t="shared" si="33"/>
        <v/>
      </c>
      <c r="AI139" s="54"/>
      <c r="AJ139" s="54"/>
      <c r="AK139" s="54"/>
      <c r="AL139" s="54"/>
      <c r="AM139" s="54"/>
    </row>
    <row r="140" spans="1:39">
      <c r="A140" s="96"/>
      <c r="B140" s="45" t="str" cm="1">
        <f t="array" ref="B140">IF(H140="PROJECT", CHAR(10) &amp; "- " &amp; _xlfn.TEXTJOIN(CHAR(10) &amp; "- ", TRUE, _xlfn._xlws.FILTER($I$9:$I$1000, ($C$9:$C$1000=C140) * ($H$9:$H$1000="Topic"))), "")</f>
        <v/>
      </c>
      <c r="C140" s="45">
        <f t="shared" si="34"/>
        <v>36</v>
      </c>
      <c r="D140" s="57"/>
      <c r="E140" s="58"/>
      <c r="F140" s="54"/>
      <c r="G140" s="52"/>
      <c r="H140" s="52"/>
      <c r="I140" s="61"/>
      <c r="J140" s="62"/>
      <c r="K140" s="103" t="str">
        <f t="shared" si="35"/>
        <v/>
      </c>
      <c r="L140" s="105" t="str">
        <f t="shared" si="36"/>
        <v/>
      </c>
      <c r="M140" s="52">
        <v>0</v>
      </c>
      <c r="N140" s="104" t="str">
        <f t="shared" si="37"/>
        <v/>
      </c>
      <c r="O140" s="105" t="str">
        <f t="shared" si="38"/>
        <v/>
      </c>
      <c r="P140" s="52">
        <v>0</v>
      </c>
      <c r="Q140" s="104" t="str">
        <f t="shared" si="39"/>
        <v/>
      </c>
      <c r="R140" s="105" t="str">
        <f t="shared" si="40"/>
        <v/>
      </c>
      <c r="S140" s="52">
        <v>0</v>
      </c>
      <c r="T140" s="104" t="str">
        <f t="shared" si="41"/>
        <v/>
      </c>
      <c r="U140" s="105" t="str">
        <f t="shared" si="42"/>
        <v/>
      </c>
      <c r="V140" s="52">
        <v>0</v>
      </c>
      <c r="W140" s="88" t="str">
        <f t="shared" si="43"/>
        <v/>
      </c>
      <c r="X140" s="105" t="str">
        <f t="shared" si="44"/>
        <v/>
      </c>
      <c r="Y140" s="52">
        <v>0</v>
      </c>
      <c r="Z140" s="56" t="str">
        <f t="shared" si="45"/>
        <v/>
      </c>
      <c r="AA140" s="56" t="str">
        <f t="shared" si="46"/>
        <v/>
      </c>
      <c r="AB140" s="56" t="str">
        <f t="shared" si="47"/>
        <v/>
      </c>
      <c r="AC140" s="56" t="str">
        <f t="shared" si="48"/>
        <v/>
      </c>
      <c r="AD140" s="56" t="str">
        <f t="shared" si="49"/>
        <v/>
      </c>
      <c r="AE140" s="40"/>
      <c r="AF140" s="40"/>
      <c r="AG140" s="40"/>
      <c r="AH140" s="56" t="str">
        <f t="shared" si="33"/>
        <v/>
      </c>
      <c r="AI140" s="54"/>
      <c r="AJ140" s="54"/>
      <c r="AK140" s="54"/>
      <c r="AL140" s="54"/>
      <c r="AM140" s="54"/>
    </row>
    <row r="141" spans="1:39">
      <c r="A141" s="96"/>
      <c r="B141" s="45" t="str" cm="1">
        <f t="array" ref="B141">IF(H141="PROJECT", CHAR(10) &amp; "- " &amp; _xlfn.TEXTJOIN(CHAR(10) &amp; "- ", TRUE, _xlfn._xlws.FILTER($I$9:$I$1000, ($C$9:$C$1000=C141) * ($H$9:$H$1000="Topic"))), "")</f>
        <v/>
      </c>
      <c r="C141" s="45">
        <f t="shared" si="34"/>
        <v>37</v>
      </c>
      <c r="D141" s="46"/>
      <c r="E141" s="58"/>
      <c r="F141" s="67"/>
      <c r="G141" s="53"/>
      <c r="H141" s="53"/>
      <c r="I141" s="50"/>
      <c r="J141" s="51"/>
      <c r="K141" s="103" t="str">
        <f t="shared" si="35"/>
        <v/>
      </c>
      <c r="L141" s="105" t="str">
        <f t="shared" si="36"/>
        <v/>
      </c>
      <c r="M141" s="53">
        <v>0</v>
      </c>
      <c r="N141" s="104" t="str">
        <f t="shared" si="37"/>
        <v/>
      </c>
      <c r="O141" s="105" t="str">
        <f t="shared" si="38"/>
        <v/>
      </c>
      <c r="P141" s="53">
        <v>0</v>
      </c>
      <c r="Q141" s="104" t="str">
        <f t="shared" si="39"/>
        <v/>
      </c>
      <c r="R141" s="105" t="str">
        <f t="shared" si="40"/>
        <v/>
      </c>
      <c r="S141" s="53">
        <v>0</v>
      </c>
      <c r="T141" s="104" t="str">
        <f t="shared" si="41"/>
        <v/>
      </c>
      <c r="U141" s="105" t="str">
        <f t="shared" si="42"/>
        <v/>
      </c>
      <c r="V141" s="53">
        <v>0</v>
      </c>
      <c r="W141" s="88" t="str">
        <f t="shared" si="43"/>
        <v/>
      </c>
      <c r="X141" s="105" t="str">
        <f t="shared" si="44"/>
        <v/>
      </c>
      <c r="Y141" s="53">
        <v>0</v>
      </c>
      <c r="Z141" s="56" t="str">
        <f t="shared" si="45"/>
        <v/>
      </c>
      <c r="AA141" s="56" t="str">
        <f t="shared" si="46"/>
        <v/>
      </c>
      <c r="AB141" s="56" t="str">
        <f t="shared" si="47"/>
        <v/>
      </c>
      <c r="AC141" s="56" t="str">
        <f t="shared" si="48"/>
        <v/>
      </c>
      <c r="AD141" s="56" t="str">
        <f t="shared" si="49"/>
        <v/>
      </c>
      <c r="AE141" s="40"/>
      <c r="AF141" s="40"/>
      <c r="AG141" s="40"/>
      <c r="AH141" s="56" t="str">
        <f t="shared" ref="AH141:AH200" si="50">IF(AE141=$B$6,AG141,"")</f>
        <v/>
      </c>
      <c r="AI141" s="54"/>
      <c r="AJ141" s="54"/>
      <c r="AK141" s="54"/>
      <c r="AL141" s="54"/>
      <c r="AM141" s="54"/>
    </row>
    <row r="142" spans="1:39">
      <c r="A142" s="96"/>
      <c r="B142" s="45" t="str" cm="1">
        <f t="array" ref="B142">IF(H142="PROJECT", CHAR(10) &amp; "- " &amp; _xlfn.TEXTJOIN(CHAR(10) &amp; "- ", TRUE, _xlfn._xlws.FILTER($I$9:$I$1000, ($C$9:$C$1000=C142) * ($H$9:$H$1000="Topic"))), "")</f>
        <v/>
      </c>
      <c r="C142" s="45">
        <f t="shared" si="34"/>
        <v>38</v>
      </c>
      <c r="D142" s="57"/>
      <c r="E142" s="58"/>
      <c r="F142" s="54"/>
      <c r="G142" s="52"/>
      <c r="H142" s="52"/>
      <c r="I142" s="61"/>
      <c r="J142" s="62"/>
      <c r="K142" s="103" t="str">
        <f t="shared" si="35"/>
        <v/>
      </c>
      <c r="L142" s="105" t="str">
        <f t="shared" si="36"/>
        <v/>
      </c>
      <c r="M142" s="52">
        <v>0</v>
      </c>
      <c r="N142" s="104" t="str">
        <f t="shared" si="37"/>
        <v/>
      </c>
      <c r="O142" s="105" t="str">
        <f t="shared" si="38"/>
        <v/>
      </c>
      <c r="P142" s="52">
        <v>0</v>
      </c>
      <c r="Q142" s="104" t="str">
        <f t="shared" si="39"/>
        <v/>
      </c>
      <c r="R142" s="105" t="str">
        <f t="shared" si="40"/>
        <v/>
      </c>
      <c r="S142" s="52">
        <v>0</v>
      </c>
      <c r="T142" s="104" t="str">
        <f t="shared" si="41"/>
        <v/>
      </c>
      <c r="U142" s="105" t="str">
        <f t="shared" si="42"/>
        <v/>
      </c>
      <c r="V142" s="52">
        <v>0</v>
      </c>
      <c r="W142" s="88" t="str">
        <f t="shared" si="43"/>
        <v/>
      </c>
      <c r="X142" s="105" t="str">
        <f t="shared" si="44"/>
        <v/>
      </c>
      <c r="Y142" s="52">
        <v>0</v>
      </c>
      <c r="Z142" s="56" t="str">
        <f t="shared" si="45"/>
        <v/>
      </c>
      <c r="AA142" s="56" t="str">
        <f t="shared" si="46"/>
        <v/>
      </c>
      <c r="AB142" s="56" t="str">
        <f t="shared" si="47"/>
        <v/>
      </c>
      <c r="AC142" s="56" t="str">
        <f t="shared" si="48"/>
        <v/>
      </c>
      <c r="AD142" s="56" t="str">
        <f t="shared" si="49"/>
        <v/>
      </c>
      <c r="AE142" s="40"/>
      <c r="AF142" s="40"/>
      <c r="AG142" s="40"/>
      <c r="AH142" s="56" t="str">
        <f t="shared" si="50"/>
        <v/>
      </c>
      <c r="AI142" s="54"/>
      <c r="AJ142" s="54"/>
      <c r="AK142" s="54"/>
      <c r="AL142" s="54"/>
      <c r="AM142" s="54"/>
    </row>
    <row r="143" spans="1:39">
      <c r="A143" s="96"/>
      <c r="B143" s="45" t="str" cm="1">
        <f t="array" ref="B143">IF(H143="PROJECT", CHAR(10) &amp; "- " &amp; _xlfn.TEXTJOIN(CHAR(10) &amp; "- ", TRUE, _xlfn._xlws.FILTER($I$9:$I$1000, ($C$9:$C$1000=C143) * ($H$9:$H$1000="Topic"))), "")</f>
        <v/>
      </c>
      <c r="C143" s="45">
        <f t="shared" si="34"/>
        <v>39</v>
      </c>
      <c r="D143" s="46"/>
      <c r="E143" s="58"/>
      <c r="F143" s="67"/>
      <c r="G143" s="53"/>
      <c r="H143" s="53"/>
      <c r="I143" s="50"/>
      <c r="J143" s="51"/>
      <c r="K143" s="103" t="str">
        <f t="shared" si="35"/>
        <v/>
      </c>
      <c r="L143" s="105" t="str">
        <f t="shared" si="36"/>
        <v/>
      </c>
      <c r="M143" s="53">
        <v>0</v>
      </c>
      <c r="N143" s="104" t="str">
        <f t="shared" si="37"/>
        <v/>
      </c>
      <c r="O143" s="105" t="str">
        <f t="shared" si="38"/>
        <v/>
      </c>
      <c r="P143" s="53">
        <v>0</v>
      </c>
      <c r="Q143" s="104" t="str">
        <f t="shared" si="39"/>
        <v/>
      </c>
      <c r="R143" s="105" t="str">
        <f t="shared" si="40"/>
        <v/>
      </c>
      <c r="S143" s="53">
        <v>0</v>
      </c>
      <c r="T143" s="104" t="str">
        <f t="shared" si="41"/>
        <v/>
      </c>
      <c r="U143" s="105" t="str">
        <f t="shared" si="42"/>
        <v/>
      </c>
      <c r="V143" s="53">
        <v>0</v>
      </c>
      <c r="W143" s="88" t="str">
        <f t="shared" si="43"/>
        <v/>
      </c>
      <c r="X143" s="105" t="str">
        <f t="shared" si="44"/>
        <v/>
      </c>
      <c r="Y143" s="53">
        <v>0</v>
      </c>
      <c r="Z143" s="56" t="str">
        <f t="shared" si="45"/>
        <v/>
      </c>
      <c r="AA143" s="56" t="str">
        <f t="shared" si="46"/>
        <v/>
      </c>
      <c r="AB143" s="56" t="str">
        <f t="shared" si="47"/>
        <v/>
      </c>
      <c r="AC143" s="56" t="str">
        <f t="shared" si="48"/>
        <v/>
      </c>
      <c r="AD143" s="56" t="str">
        <f t="shared" si="49"/>
        <v/>
      </c>
      <c r="AE143" s="40"/>
      <c r="AF143" s="40"/>
      <c r="AG143" s="40"/>
      <c r="AH143" s="56" t="str">
        <f t="shared" si="50"/>
        <v/>
      </c>
      <c r="AI143" s="54"/>
      <c r="AJ143" s="54"/>
      <c r="AK143" s="54"/>
      <c r="AL143" s="54"/>
      <c r="AM143" s="54"/>
    </row>
    <row r="144" spans="1:39">
      <c r="A144" s="96"/>
      <c r="B144" s="45" t="str" cm="1">
        <f t="array" ref="B144">IF(H144="PROJECT", CHAR(10) &amp; "- " &amp; _xlfn.TEXTJOIN(CHAR(10) &amp; "- ", TRUE, _xlfn._xlws.FILTER($I$9:$I$1000, ($C$9:$C$1000=C144) * ($H$9:$H$1000="Topic"))), "")</f>
        <v/>
      </c>
      <c r="C144" s="45">
        <f t="shared" si="34"/>
        <v>40</v>
      </c>
      <c r="D144" s="57"/>
      <c r="E144" s="58"/>
      <c r="F144" s="54"/>
      <c r="G144" s="52"/>
      <c r="H144" s="52"/>
      <c r="I144" s="61"/>
      <c r="J144" s="62"/>
      <c r="K144" s="103" t="str">
        <f t="shared" si="35"/>
        <v/>
      </c>
      <c r="L144" s="105" t="str">
        <f t="shared" si="36"/>
        <v/>
      </c>
      <c r="M144" s="52">
        <v>0</v>
      </c>
      <c r="N144" s="104" t="str">
        <f t="shared" si="37"/>
        <v/>
      </c>
      <c r="O144" s="105" t="str">
        <f t="shared" si="38"/>
        <v/>
      </c>
      <c r="P144" s="52">
        <v>0</v>
      </c>
      <c r="Q144" s="104" t="str">
        <f t="shared" si="39"/>
        <v/>
      </c>
      <c r="R144" s="105" t="str">
        <f t="shared" si="40"/>
        <v/>
      </c>
      <c r="S144" s="52">
        <v>0</v>
      </c>
      <c r="T144" s="104" t="str">
        <f t="shared" si="41"/>
        <v/>
      </c>
      <c r="U144" s="105" t="str">
        <f t="shared" si="42"/>
        <v/>
      </c>
      <c r="V144" s="52">
        <v>0</v>
      </c>
      <c r="W144" s="88" t="str">
        <f t="shared" si="43"/>
        <v/>
      </c>
      <c r="X144" s="105" t="str">
        <f t="shared" si="44"/>
        <v/>
      </c>
      <c r="Y144" s="52">
        <v>0</v>
      </c>
      <c r="Z144" s="56" t="str">
        <f t="shared" si="45"/>
        <v/>
      </c>
      <c r="AA144" s="56" t="str">
        <f t="shared" si="46"/>
        <v/>
      </c>
      <c r="AB144" s="56" t="str">
        <f t="shared" si="47"/>
        <v/>
      </c>
      <c r="AC144" s="56" t="str">
        <f t="shared" si="48"/>
        <v/>
      </c>
      <c r="AD144" s="56" t="str">
        <f t="shared" si="49"/>
        <v/>
      </c>
      <c r="AE144" s="40"/>
      <c r="AF144" s="40"/>
      <c r="AG144" s="40"/>
      <c r="AH144" s="56" t="str">
        <f t="shared" si="50"/>
        <v/>
      </c>
      <c r="AI144" s="54"/>
      <c r="AJ144" s="54"/>
      <c r="AK144" s="54"/>
      <c r="AL144" s="54"/>
      <c r="AM144" s="54"/>
    </row>
    <row r="145" spans="1:39">
      <c r="A145" s="96"/>
      <c r="B145" s="45" t="str" cm="1">
        <f t="array" ref="B145">IF(H145="PROJECT", CHAR(10) &amp; "- " &amp; _xlfn.TEXTJOIN(CHAR(10) &amp; "- ", TRUE, _xlfn._xlws.FILTER($I$9:$I$1000, ($C$9:$C$1000=C145) * ($H$9:$H$1000="Topic"))), "")</f>
        <v/>
      </c>
      <c r="C145" s="45">
        <f t="shared" si="34"/>
        <v>41</v>
      </c>
      <c r="D145" s="46"/>
      <c r="E145" s="58"/>
      <c r="F145" s="67"/>
      <c r="G145" s="53"/>
      <c r="H145" s="53"/>
      <c r="I145" s="50"/>
      <c r="J145" s="51"/>
      <c r="K145" s="103" t="str">
        <f t="shared" si="35"/>
        <v/>
      </c>
      <c r="L145" s="105" t="str">
        <f t="shared" si="36"/>
        <v/>
      </c>
      <c r="M145" s="53">
        <v>0</v>
      </c>
      <c r="N145" s="104" t="str">
        <f t="shared" si="37"/>
        <v/>
      </c>
      <c r="O145" s="105" t="str">
        <f t="shared" si="38"/>
        <v/>
      </c>
      <c r="P145" s="53">
        <v>0</v>
      </c>
      <c r="Q145" s="104" t="str">
        <f t="shared" si="39"/>
        <v/>
      </c>
      <c r="R145" s="105" t="str">
        <f t="shared" si="40"/>
        <v/>
      </c>
      <c r="S145" s="53">
        <v>0</v>
      </c>
      <c r="T145" s="104" t="str">
        <f t="shared" si="41"/>
        <v/>
      </c>
      <c r="U145" s="105" t="str">
        <f t="shared" si="42"/>
        <v/>
      </c>
      <c r="V145" s="53">
        <v>0</v>
      </c>
      <c r="W145" s="88" t="str">
        <f t="shared" si="43"/>
        <v/>
      </c>
      <c r="X145" s="105" t="str">
        <f t="shared" si="44"/>
        <v/>
      </c>
      <c r="Y145" s="53">
        <v>0</v>
      </c>
      <c r="Z145" s="56" t="str">
        <f t="shared" si="45"/>
        <v/>
      </c>
      <c r="AA145" s="56" t="str">
        <f t="shared" si="46"/>
        <v/>
      </c>
      <c r="AB145" s="56" t="str">
        <f t="shared" si="47"/>
        <v/>
      </c>
      <c r="AC145" s="56" t="str">
        <f t="shared" si="48"/>
        <v/>
      </c>
      <c r="AD145" s="56" t="str">
        <f t="shared" si="49"/>
        <v/>
      </c>
      <c r="AE145" s="40"/>
      <c r="AF145" s="40"/>
      <c r="AG145" s="40"/>
      <c r="AH145" s="56" t="str">
        <f t="shared" si="50"/>
        <v/>
      </c>
      <c r="AI145" s="54"/>
      <c r="AJ145" s="54"/>
      <c r="AK145" s="54"/>
      <c r="AL145" s="54"/>
      <c r="AM145" s="54"/>
    </row>
    <row r="146" spans="1:39">
      <c r="A146" s="96"/>
      <c r="B146" s="45" t="str" cm="1">
        <f t="array" ref="B146">IF(H146="PROJECT", CHAR(10) &amp; "- " &amp; _xlfn.TEXTJOIN(CHAR(10) &amp; "- ", TRUE, _xlfn._xlws.FILTER($I$9:$I$1000, ($C$9:$C$1000=C146) * ($H$9:$H$1000="Topic"))), "")</f>
        <v/>
      </c>
      <c r="C146" s="45">
        <f t="shared" si="34"/>
        <v>42</v>
      </c>
      <c r="D146" s="57"/>
      <c r="E146" s="58"/>
      <c r="F146" s="54"/>
      <c r="G146" s="52"/>
      <c r="H146" s="52"/>
      <c r="I146" s="61"/>
      <c r="J146" s="62"/>
      <c r="K146" s="103" t="str">
        <f t="shared" si="35"/>
        <v/>
      </c>
      <c r="L146" s="105" t="str">
        <f t="shared" si="36"/>
        <v/>
      </c>
      <c r="M146" s="52">
        <v>0</v>
      </c>
      <c r="N146" s="104" t="str">
        <f t="shared" si="37"/>
        <v/>
      </c>
      <c r="O146" s="105" t="str">
        <f t="shared" si="38"/>
        <v/>
      </c>
      <c r="P146" s="52">
        <v>0</v>
      </c>
      <c r="Q146" s="104" t="str">
        <f t="shared" si="39"/>
        <v/>
      </c>
      <c r="R146" s="105" t="str">
        <f t="shared" si="40"/>
        <v/>
      </c>
      <c r="S146" s="52">
        <v>0</v>
      </c>
      <c r="T146" s="104" t="str">
        <f t="shared" si="41"/>
        <v/>
      </c>
      <c r="U146" s="105" t="str">
        <f t="shared" si="42"/>
        <v/>
      </c>
      <c r="V146" s="52">
        <v>0</v>
      </c>
      <c r="W146" s="88" t="str">
        <f t="shared" si="43"/>
        <v/>
      </c>
      <c r="X146" s="105" t="str">
        <f t="shared" si="44"/>
        <v/>
      </c>
      <c r="Y146" s="52">
        <v>0</v>
      </c>
      <c r="Z146" s="56" t="str">
        <f t="shared" si="45"/>
        <v/>
      </c>
      <c r="AA146" s="56" t="str">
        <f t="shared" si="46"/>
        <v/>
      </c>
      <c r="AB146" s="56" t="str">
        <f t="shared" si="47"/>
        <v/>
      </c>
      <c r="AC146" s="56" t="str">
        <f t="shared" si="48"/>
        <v/>
      </c>
      <c r="AD146" s="56" t="str">
        <f t="shared" si="49"/>
        <v/>
      </c>
      <c r="AE146" s="40"/>
      <c r="AF146" s="40"/>
      <c r="AG146" s="40"/>
      <c r="AH146" s="56" t="str">
        <f t="shared" si="50"/>
        <v/>
      </c>
      <c r="AI146" s="54"/>
      <c r="AJ146" s="54"/>
      <c r="AK146" s="54"/>
      <c r="AL146" s="54"/>
      <c r="AM146" s="54"/>
    </row>
    <row r="147" spans="1:39">
      <c r="A147" s="96"/>
      <c r="B147" s="45" t="str" cm="1">
        <f t="array" ref="B147">IF(H147="PROJECT", CHAR(10) &amp; "- " &amp; _xlfn.TEXTJOIN(CHAR(10) &amp; "- ", TRUE, _xlfn._xlws.FILTER($I$9:$I$1000, ($C$9:$C$1000=C147) * ($H$9:$H$1000="Topic"))), "")</f>
        <v/>
      </c>
      <c r="C147" s="45">
        <f t="shared" si="34"/>
        <v>43</v>
      </c>
      <c r="D147" s="46"/>
      <c r="E147" s="58"/>
      <c r="F147" s="67"/>
      <c r="G147" s="53"/>
      <c r="H147" s="53"/>
      <c r="I147" s="50"/>
      <c r="J147" s="51"/>
      <c r="K147" s="103" t="str">
        <f t="shared" si="35"/>
        <v/>
      </c>
      <c r="L147" s="105" t="str">
        <f t="shared" si="36"/>
        <v/>
      </c>
      <c r="M147" s="53">
        <v>0</v>
      </c>
      <c r="N147" s="104" t="str">
        <f t="shared" si="37"/>
        <v/>
      </c>
      <c r="O147" s="105" t="str">
        <f t="shared" si="38"/>
        <v/>
      </c>
      <c r="P147" s="53">
        <v>0</v>
      </c>
      <c r="Q147" s="104" t="str">
        <f t="shared" si="39"/>
        <v/>
      </c>
      <c r="R147" s="105" t="str">
        <f t="shared" si="40"/>
        <v/>
      </c>
      <c r="S147" s="53">
        <v>0</v>
      </c>
      <c r="T147" s="104" t="str">
        <f t="shared" si="41"/>
        <v/>
      </c>
      <c r="U147" s="105" t="str">
        <f t="shared" si="42"/>
        <v/>
      </c>
      <c r="V147" s="53">
        <v>0</v>
      </c>
      <c r="W147" s="88" t="str">
        <f t="shared" si="43"/>
        <v/>
      </c>
      <c r="X147" s="105" t="str">
        <f t="shared" si="44"/>
        <v/>
      </c>
      <c r="Y147" s="53">
        <v>0</v>
      </c>
      <c r="Z147" s="56" t="str">
        <f t="shared" si="45"/>
        <v/>
      </c>
      <c r="AA147" s="56" t="str">
        <f t="shared" si="46"/>
        <v/>
      </c>
      <c r="AB147" s="56" t="str">
        <f t="shared" si="47"/>
        <v/>
      </c>
      <c r="AC147" s="56" t="str">
        <f t="shared" si="48"/>
        <v/>
      </c>
      <c r="AD147" s="56" t="str">
        <f t="shared" si="49"/>
        <v/>
      </c>
      <c r="AE147" s="40"/>
      <c r="AF147" s="40"/>
      <c r="AG147" s="40"/>
      <c r="AH147" s="56" t="str">
        <f t="shared" si="50"/>
        <v/>
      </c>
      <c r="AI147" s="54"/>
      <c r="AJ147" s="54"/>
      <c r="AK147" s="54"/>
      <c r="AL147" s="54"/>
      <c r="AM147" s="54"/>
    </row>
    <row r="148" spans="1:39">
      <c r="A148" s="96"/>
      <c r="B148" s="45" t="str" cm="1">
        <f t="array" ref="B148">IF(H148="PROJECT", CHAR(10) &amp; "- " &amp; _xlfn.TEXTJOIN(CHAR(10) &amp; "- ", TRUE, _xlfn._xlws.FILTER($I$9:$I$1000, ($C$9:$C$1000=C148) * ($H$9:$H$1000="Topic"))), "")</f>
        <v/>
      </c>
      <c r="C148" s="45">
        <f t="shared" si="34"/>
        <v>44</v>
      </c>
      <c r="D148" s="57"/>
      <c r="E148" s="58"/>
      <c r="F148" s="54"/>
      <c r="G148" s="52"/>
      <c r="H148" s="52"/>
      <c r="I148" s="61"/>
      <c r="J148" s="62"/>
      <c r="K148" s="103" t="str">
        <f t="shared" si="35"/>
        <v/>
      </c>
      <c r="L148" s="105" t="str">
        <f t="shared" si="36"/>
        <v/>
      </c>
      <c r="M148" s="52">
        <v>0</v>
      </c>
      <c r="N148" s="104" t="str">
        <f t="shared" si="37"/>
        <v/>
      </c>
      <c r="O148" s="105" t="str">
        <f t="shared" si="38"/>
        <v/>
      </c>
      <c r="P148" s="52">
        <v>0</v>
      </c>
      <c r="Q148" s="104" t="str">
        <f t="shared" si="39"/>
        <v/>
      </c>
      <c r="R148" s="105" t="str">
        <f t="shared" si="40"/>
        <v/>
      </c>
      <c r="S148" s="52">
        <v>0</v>
      </c>
      <c r="T148" s="104" t="str">
        <f t="shared" si="41"/>
        <v/>
      </c>
      <c r="U148" s="105" t="str">
        <f t="shared" si="42"/>
        <v/>
      </c>
      <c r="V148" s="52">
        <v>0</v>
      </c>
      <c r="W148" s="88" t="str">
        <f t="shared" si="43"/>
        <v/>
      </c>
      <c r="X148" s="105" t="str">
        <f t="shared" si="44"/>
        <v/>
      </c>
      <c r="Y148" s="52">
        <v>0</v>
      </c>
      <c r="Z148" s="56" t="str">
        <f t="shared" si="45"/>
        <v/>
      </c>
      <c r="AA148" s="56" t="str">
        <f t="shared" si="46"/>
        <v/>
      </c>
      <c r="AB148" s="56" t="str">
        <f t="shared" si="47"/>
        <v/>
      </c>
      <c r="AC148" s="56" t="str">
        <f t="shared" si="48"/>
        <v/>
      </c>
      <c r="AD148" s="56" t="str">
        <f t="shared" si="49"/>
        <v/>
      </c>
      <c r="AE148" s="40"/>
      <c r="AF148" s="40"/>
      <c r="AG148" s="40"/>
      <c r="AH148" s="56" t="str">
        <f t="shared" si="50"/>
        <v/>
      </c>
      <c r="AI148" s="54"/>
      <c r="AJ148" s="54"/>
      <c r="AK148" s="54"/>
      <c r="AL148" s="54"/>
      <c r="AM148" s="54"/>
    </row>
    <row r="149" spans="1:39">
      <c r="A149" s="96"/>
      <c r="B149" s="45" t="str" cm="1">
        <f t="array" ref="B149">IF(H149="PROJECT", CHAR(10) &amp; "- " &amp; _xlfn.TEXTJOIN(CHAR(10) &amp; "- ", TRUE, _xlfn._xlws.FILTER($I$9:$I$1000, ($C$9:$C$1000=C149) * ($H$9:$H$1000="Topic"))), "")</f>
        <v/>
      </c>
      <c r="C149" s="45">
        <f t="shared" si="34"/>
        <v>45</v>
      </c>
      <c r="D149" s="46"/>
      <c r="E149" s="58"/>
      <c r="F149" s="67"/>
      <c r="G149" s="53"/>
      <c r="H149" s="53"/>
      <c r="I149" s="50"/>
      <c r="J149" s="51"/>
      <c r="K149" s="103" t="str">
        <f t="shared" si="35"/>
        <v/>
      </c>
      <c r="L149" s="105" t="str">
        <f t="shared" si="36"/>
        <v/>
      </c>
      <c r="M149" s="53">
        <v>0</v>
      </c>
      <c r="N149" s="104" t="str">
        <f t="shared" si="37"/>
        <v/>
      </c>
      <c r="O149" s="105" t="str">
        <f t="shared" si="38"/>
        <v/>
      </c>
      <c r="P149" s="53">
        <v>0</v>
      </c>
      <c r="Q149" s="104" t="str">
        <f t="shared" si="39"/>
        <v/>
      </c>
      <c r="R149" s="105" t="str">
        <f t="shared" si="40"/>
        <v/>
      </c>
      <c r="S149" s="53">
        <v>0</v>
      </c>
      <c r="T149" s="104" t="str">
        <f t="shared" si="41"/>
        <v/>
      </c>
      <c r="U149" s="105" t="str">
        <f t="shared" si="42"/>
        <v/>
      </c>
      <c r="V149" s="53">
        <v>0</v>
      </c>
      <c r="W149" s="88" t="str">
        <f t="shared" si="43"/>
        <v/>
      </c>
      <c r="X149" s="105" t="str">
        <f t="shared" si="44"/>
        <v/>
      </c>
      <c r="Y149" s="53">
        <v>0</v>
      </c>
      <c r="Z149" s="56" t="str">
        <f t="shared" si="45"/>
        <v/>
      </c>
      <c r="AA149" s="56" t="str">
        <f t="shared" si="46"/>
        <v/>
      </c>
      <c r="AB149" s="56" t="str">
        <f t="shared" si="47"/>
        <v/>
      </c>
      <c r="AC149" s="56" t="str">
        <f t="shared" si="48"/>
        <v/>
      </c>
      <c r="AD149" s="56" t="str">
        <f t="shared" si="49"/>
        <v/>
      </c>
      <c r="AE149" s="40"/>
      <c r="AF149" s="40"/>
      <c r="AG149" s="40"/>
      <c r="AH149" s="56" t="str">
        <f t="shared" si="50"/>
        <v/>
      </c>
      <c r="AI149" s="54"/>
      <c r="AJ149" s="54"/>
      <c r="AK149" s="54"/>
      <c r="AL149" s="54"/>
      <c r="AM149" s="54"/>
    </row>
    <row r="150" spans="1:39">
      <c r="A150" s="96"/>
      <c r="B150" s="45" t="str" cm="1">
        <f t="array" ref="B150">IF(H150="PROJECT", CHAR(10) &amp; "- " &amp; _xlfn.TEXTJOIN(CHAR(10) &amp; "- ", TRUE, _xlfn._xlws.FILTER($I$9:$I$1000, ($C$9:$C$1000=C150) * ($H$9:$H$1000="Topic"))), "")</f>
        <v/>
      </c>
      <c r="C150" s="45">
        <f t="shared" si="34"/>
        <v>46</v>
      </c>
      <c r="D150" s="57"/>
      <c r="E150" s="58"/>
      <c r="F150" s="54"/>
      <c r="G150" s="52"/>
      <c r="H150" s="52"/>
      <c r="I150" s="61"/>
      <c r="J150" s="62"/>
      <c r="K150" s="103" t="str">
        <f t="shared" si="35"/>
        <v/>
      </c>
      <c r="L150" s="105" t="str">
        <f t="shared" si="36"/>
        <v/>
      </c>
      <c r="M150" s="52">
        <v>0</v>
      </c>
      <c r="N150" s="104" t="str">
        <f t="shared" si="37"/>
        <v/>
      </c>
      <c r="O150" s="105" t="str">
        <f t="shared" si="38"/>
        <v/>
      </c>
      <c r="P150" s="52">
        <v>0</v>
      </c>
      <c r="Q150" s="104" t="str">
        <f t="shared" si="39"/>
        <v/>
      </c>
      <c r="R150" s="105" t="str">
        <f t="shared" si="40"/>
        <v/>
      </c>
      <c r="S150" s="52">
        <v>0</v>
      </c>
      <c r="T150" s="104" t="str">
        <f t="shared" si="41"/>
        <v/>
      </c>
      <c r="U150" s="105" t="str">
        <f t="shared" si="42"/>
        <v/>
      </c>
      <c r="V150" s="52">
        <v>0</v>
      </c>
      <c r="W150" s="88" t="str">
        <f t="shared" si="43"/>
        <v/>
      </c>
      <c r="X150" s="105" t="str">
        <f t="shared" si="44"/>
        <v/>
      </c>
      <c r="Y150" s="52">
        <v>0</v>
      </c>
      <c r="Z150" s="56" t="str">
        <f t="shared" si="45"/>
        <v/>
      </c>
      <c r="AA150" s="56" t="str">
        <f t="shared" si="46"/>
        <v/>
      </c>
      <c r="AB150" s="56" t="str">
        <f t="shared" si="47"/>
        <v/>
      </c>
      <c r="AC150" s="56" t="str">
        <f t="shared" si="48"/>
        <v/>
      </c>
      <c r="AD150" s="56" t="str">
        <f t="shared" si="49"/>
        <v/>
      </c>
      <c r="AE150" s="40"/>
      <c r="AF150" s="40"/>
      <c r="AG150" s="40"/>
      <c r="AH150" s="56" t="str">
        <f t="shared" si="50"/>
        <v/>
      </c>
      <c r="AI150" s="54"/>
      <c r="AJ150" s="54"/>
      <c r="AK150" s="54"/>
      <c r="AL150" s="54"/>
      <c r="AM150" s="54"/>
    </row>
    <row r="151" spans="1:39">
      <c r="A151" s="96"/>
      <c r="B151" s="45" t="str" cm="1">
        <f t="array" ref="B151">IF(H151="PROJECT", CHAR(10) &amp; "- " &amp; _xlfn.TEXTJOIN(CHAR(10) &amp; "- ", TRUE, _xlfn._xlws.FILTER($I$9:$I$1000, ($C$9:$C$1000=C151) * ($H$9:$H$1000="Topic"))), "")</f>
        <v/>
      </c>
      <c r="C151" s="45">
        <f t="shared" si="34"/>
        <v>47</v>
      </c>
      <c r="D151" s="46"/>
      <c r="E151" s="58"/>
      <c r="F151" s="67"/>
      <c r="G151" s="53"/>
      <c r="H151" s="53"/>
      <c r="I151" s="50"/>
      <c r="J151" s="51"/>
      <c r="K151" s="103" t="str">
        <f t="shared" si="35"/>
        <v/>
      </c>
      <c r="L151" s="105" t="str">
        <f t="shared" si="36"/>
        <v/>
      </c>
      <c r="M151" s="53">
        <v>0</v>
      </c>
      <c r="N151" s="104" t="str">
        <f t="shared" si="37"/>
        <v/>
      </c>
      <c r="O151" s="105" t="str">
        <f t="shared" si="38"/>
        <v/>
      </c>
      <c r="P151" s="53">
        <v>0</v>
      </c>
      <c r="Q151" s="104" t="str">
        <f t="shared" si="39"/>
        <v/>
      </c>
      <c r="R151" s="105" t="str">
        <f t="shared" si="40"/>
        <v/>
      </c>
      <c r="S151" s="53">
        <v>0</v>
      </c>
      <c r="T151" s="104" t="str">
        <f t="shared" si="41"/>
        <v/>
      </c>
      <c r="U151" s="105" t="str">
        <f t="shared" si="42"/>
        <v/>
      </c>
      <c r="V151" s="53">
        <v>0</v>
      </c>
      <c r="W151" s="88" t="str">
        <f t="shared" si="43"/>
        <v/>
      </c>
      <c r="X151" s="105" t="str">
        <f t="shared" si="44"/>
        <v/>
      </c>
      <c r="Y151" s="53">
        <v>0</v>
      </c>
      <c r="Z151" s="56" t="str">
        <f t="shared" si="45"/>
        <v/>
      </c>
      <c r="AA151" s="56" t="str">
        <f t="shared" si="46"/>
        <v/>
      </c>
      <c r="AB151" s="56" t="str">
        <f t="shared" si="47"/>
        <v/>
      </c>
      <c r="AC151" s="56" t="str">
        <f t="shared" si="48"/>
        <v/>
      </c>
      <c r="AD151" s="56" t="str">
        <f t="shared" si="49"/>
        <v/>
      </c>
      <c r="AE151" s="40"/>
      <c r="AF151" s="40"/>
      <c r="AG151" s="40"/>
      <c r="AH151" s="56" t="str">
        <f t="shared" si="50"/>
        <v/>
      </c>
      <c r="AI151" s="54"/>
      <c r="AJ151" s="54"/>
      <c r="AK151" s="54"/>
      <c r="AL151" s="54"/>
      <c r="AM151" s="54"/>
    </row>
    <row r="152" spans="1:39">
      <c r="A152" s="96"/>
      <c r="B152" s="45" t="str" cm="1">
        <f t="array" ref="B152">IF(H152="PROJECT", CHAR(10) &amp; "- " &amp; _xlfn.TEXTJOIN(CHAR(10) &amp; "- ", TRUE, _xlfn._xlws.FILTER($I$9:$I$1000, ($C$9:$C$1000=C152) * ($H$9:$H$1000="Topic"))), "")</f>
        <v/>
      </c>
      <c r="C152" s="45">
        <f t="shared" si="34"/>
        <v>48</v>
      </c>
      <c r="D152" s="57"/>
      <c r="E152" s="58"/>
      <c r="F152" s="54"/>
      <c r="G152" s="52"/>
      <c r="H152" s="52"/>
      <c r="I152" s="61"/>
      <c r="J152" s="62"/>
      <c r="K152" s="103" t="str">
        <f t="shared" si="35"/>
        <v/>
      </c>
      <c r="L152" s="105" t="str">
        <f t="shared" si="36"/>
        <v/>
      </c>
      <c r="M152" s="52">
        <v>0</v>
      </c>
      <c r="N152" s="104" t="str">
        <f t="shared" si="37"/>
        <v/>
      </c>
      <c r="O152" s="105" t="str">
        <f t="shared" si="38"/>
        <v/>
      </c>
      <c r="P152" s="52">
        <v>0</v>
      </c>
      <c r="Q152" s="104" t="str">
        <f t="shared" si="39"/>
        <v/>
      </c>
      <c r="R152" s="105" t="str">
        <f t="shared" si="40"/>
        <v/>
      </c>
      <c r="S152" s="52">
        <v>0</v>
      </c>
      <c r="T152" s="104" t="str">
        <f t="shared" si="41"/>
        <v/>
      </c>
      <c r="U152" s="105" t="str">
        <f t="shared" si="42"/>
        <v/>
      </c>
      <c r="V152" s="52">
        <v>0</v>
      </c>
      <c r="W152" s="88" t="str">
        <f t="shared" si="43"/>
        <v/>
      </c>
      <c r="X152" s="105" t="str">
        <f t="shared" si="44"/>
        <v/>
      </c>
      <c r="Y152" s="52">
        <v>0</v>
      </c>
      <c r="Z152" s="56" t="str">
        <f t="shared" si="45"/>
        <v/>
      </c>
      <c r="AA152" s="56" t="str">
        <f t="shared" si="46"/>
        <v/>
      </c>
      <c r="AB152" s="56" t="str">
        <f t="shared" si="47"/>
        <v/>
      </c>
      <c r="AC152" s="56" t="str">
        <f t="shared" si="48"/>
        <v/>
      </c>
      <c r="AD152" s="56" t="str">
        <f t="shared" si="49"/>
        <v/>
      </c>
      <c r="AE152" s="40"/>
      <c r="AF152" s="40"/>
      <c r="AG152" s="40"/>
      <c r="AH152" s="56" t="str">
        <f t="shared" si="50"/>
        <v/>
      </c>
      <c r="AI152" s="54"/>
      <c r="AJ152" s="54"/>
      <c r="AK152" s="54"/>
      <c r="AL152" s="54"/>
      <c r="AM152" s="54"/>
    </row>
    <row r="153" spans="1:39">
      <c r="A153" s="96"/>
      <c r="B153" s="45" t="str" cm="1">
        <f t="array" ref="B153">IF(H153="PROJECT", CHAR(10) &amp; "- " &amp; _xlfn.TEXTJOIN(CHAR(10) &amp; "- ", TRUE, _xlfn._xlws.FILTER($I$9:$I$1000, ($C$9:$C$1000=C153) * ($H$9:$H$1000="Topic"))), "")</f>
        <v/>
      </c>
      <c r="C153" s="45">
        <f t="shared" si="34"/>
        <v>49</v>
      </c>
      <c r="D153" s="46"/>
      <c r="E153" s="58"/>
      <c r="F153" s="67"/>
      <c r="G153" s="53"/>
      <c r="H153" s="53"/>
      <c r="I153" s="50"/>
      <c r="J153" s="51"/>
      <c r="K153" s="103" t="str">
        <f t="shared" si="35"/>
        <v/>
      </c>
      <c r="L153" s="105" t="str">
        <f t="shared" si="36"/>
        <v/>
      </c>
      <c r="M153" s="53">
        <v>0</v>
      </c>
      <c r="N153" s="104" t="str">
        <f t="shared" si="37"/>
        <v/>
      </c>
      <c r="O153" s="105" t="str">
        <f t="shared" si="38"/>
        <v/>
      </c>
      <c r="P153" s="53">
        <v>0</v>
      </c>
      <c r="Q153" s="104" t="str">
        <f t="shared" si="39"/>
        <v/>
      </c>
      <c r="R153" s="105" t="str">
        <f t="shared" si="40"/>
        <v/>
      </c>
      <c r="S153" s="53">
        <v>0</v>
      </c>
      <c r="T153" s="104" t="str">
        <f t="shared" si="41"/>
        <v/>
      </c>
      <c r="U153" s="105" t="str">
        <f t="shared" si="42"/>
        <v/>
      </c>
      <c r="V153" s="53">
        <v>0</v>
      </c>
      <c r="W153" s="88" t="str">
        <f t="shared" si="43"/>
        <v/>
      </c>
      <c r="X153" s="105" t="str">
        <f t="shared" si="44"/>
        <v/>
      </c>
      <c r="Y153" s="53">
        <v>0</v>
      </c>
      <c r="Z153" s="56" t="str">
        <f t="shared" si="45"/>
        <v/>
      </c>
      <c r="AA153" s="56" t="str">
        <f t="shared" si="46"/>
        <v/>
      </c>
      <c r="AB153" s="56" t="str">
        <f t="shared" si="47"/>
        <v/>
      </c>
      <c r="AC153" s="56" t="str">
        <f t="shared" si="48"/>
        <v/>
      </c>
      <c r="AD153" s="56" t="str">
        <f t="shared" si="49"/>
        <v/>
      </c>
      <c r="AE153" s="40"/>
      <c r="AF153" s="40"/>
      <c r="AG153" s="40"/>
      <c r="AH153" s="56" t="str">
        <f t="shared" si="50"/>
        <v/>
      </c>
      <c r="AI153" s="54"/>
      <c r="AJ153" s="54"/>
      <c r="AK153" s="54"/>
      <c r="AL153" s="54"/>
      <c r="AM153" s="54"/>
    </row>
    <row r="154" spans="1:39">
      <c r="A154" s="96"/>
      <c r="B154" s="45" t="str" cm="1">
        <f t="array" ref="B154">IF(H154="PROJECT", CHAR(10) &amp; "- " &amp; _xlfn.TEXTJOIN(CHAR(10) &amp; "- ", TRUE, _xlfn._xlws.FILTER($I$9:$I$1000, ($C$9:$C$1000=C154) * ($H$9:$H$1000="Topic"))), "")</f>
        <v/>
      </c>
      <c r="C154" s="45">
        <f t="shared" si="34"/>
        <v>50</v>
      </c>
      <c r="D154" s="57"/>
      <c r="E154" s="58"/>
      <c r="F154" s="54"/>
      <c r="G154" s="52"/>
      <c r="H154" s="52"/>
      <c r="I154" s="61"/>
      <c r="J154" s="62"/>
      <c r="K154" s="103" t="str">
        <f t="shared" si="35"/>
        <v/>
      </c>
      <c r="L154" s="105" t="str">
        <f t="shared" si="36"/>
        <v/>
      </c>
      <c r="M154" s="52">
        <v>0</v>
      </c>
      <c r="N154" s="104" t="str">
        <f t="shared" si="37"/>
        <v/>
      </c>
      <c r="O154" s="105" t="str">
        <f t="shared" si="38"/>
        <v/>
      </c>
      <c r="P154" s="52">
        <v>0</v>
      </c>
      <c r="Q154" s="104" t="str">
        <f t="shared" si="39"/>
        <v/>
      </c>
      <c r="R154" s="105" t="str">
        <f t="shared" si="40"/>
        <v/>
      </c>
      <c r="S154" s="52">
        <v>0</v>
      </c>
      <c r="T154" s="104" t="str">
        <f t="shared" si="41"/>
        <v/>
      </c>
      <c r="U154" s="105" t="str">
        <f t="shared" si="42"/>
        <v/>
      </c>
      <c r="V154" s="52">
        <v>0</v>
      </c>
      <c r="W154" s="88" t="str">
        <f t="shared" si="43"/>
        <v/>
      </c>
      <c r="X154" s="105" t="str">
        <f t="shared" si="44"/>
        <v/>
      </c>
      <c r="Y154" s="52">
        <v>0</v>
      </c>
      <c r="Z154" s="56" t="str">
        <f t="shared" si="45"/>
        <v/>
      </c>
      <c r="AA154" s="56" t="str">
        <f t="shared" si="46"/>
        <v/>
      </c>
      <c r="AB154" s="56" t="str">
        <f t="shared" si="47"/>
        <v/>
      </c>
      <c r="AC154" s="56" t="str">
        <f t="shared" si="48"/>
        <v/>
      </c>
      <c r="AD154" s="56" t="str">
        <f t="shared" si="49"/>
        <v/>
      </c>
      <c r="AE154" s="40"/>
      <c r="AF154" s="40"/>
      <c r="AG154" s="40"/>
      <c r="AH154" s="56" t="str">
        <f t="shared" si="50"/>
        <v/>
      </c>
      <c r="AI154" s="54"/>
      <c r="AJ154" s="54"/>
      <c r="AK154" s="54"/>
      <c r="AL154" s="54"/>
      <c r="AM154" s="54"/>
    </row>
    <row r="155" spans="1:39">
      <c r="A155" s="96"/>
      <c r="B155" s="45" t="str" cm="1">
        <f t="array" ref="B155">IF(H155="PROJECT", CHAR(10) &amp; "- " &amp; _xlfn.TEXTJOIN(CHAR(10) &amp; "- ", TRUE, _xlfn._xlws.FILTER($I$9:$I$1000, ($C$9:$C$1000=C155) * ($H$9:$H$1000="Topic"))), "")</f>
        <v/>
      </c>
      <c r="C155" s="45">
        <f t="shared" si="34"/>
        <v>51</v>
      </c>
      <c r="D155" s="46"/>
      <c r="E155" s="58"/>
      <c r="F155" s="67"/>
      <c r="G155" s="53"/>
      <c r="H155" s="53"/>
      <c r="I155" s="50"/>
      <c r="J155" s="51"/>
      <c r="K155" s="103" t="str">
        <f t="shared" si="35"/>
        <v/>
      </c>
      <c r="L155" s="105" t="str">
        <f t="shared" si="36"/>
        <v/>
      </c>
      <c r="M155" s="53">
        <v>0</v>
      </c>
      <c r="N155" s="104" t="str">
        <f t="shared" si="37"/>
        <v/>
      </c>
      <c r="O155" s="105" t="str">
        <f t="shared" si="38"/>
        <v/>
      </c>
      <c r="P155" s="53">
        <v>0</v>
      </c>
      <c r="Q155" s="104" t="str">
        <f t="shared" si="39"/>
        <v/>
      </c>
      <c r="R155" s="105" t="str">
        <f t="shared" si="40"/>
        <v/>
      </c>
      <c r="S155" s="53">
        <v>0</v>
      </c>
      <c r="T155" s="104" t="str">
        <f t="shared" si="41"/>
        <v/>
      </c>
      <c r="U155" s="105" t="str">
        <f t="shared" si="42"/>
        <v/>
      </c>
      <c r="V155" s="53">
        <v>0</v>
      </c>
      <c r="W155" s="88" t="str">
        <f t="shared" si="43"/>
        <v/>
      </c>
      <c r="X155" s="105" t="str">
        <f t="shared" si="44"/>
        <v/>
      </c>
      <c r="Y155" s="53">
        <v>0</v>
      </c>
      <c r="Z155" s="56" t="str">
        <f t="shared" si="45"/>
        <v/>
      </c>
      <c r="AA155" s="56" t="str">
        <f t="shared" si="46"/>
        <v/>
      </c>
      <c r="AB155" s="56" t="str">
        <f t="shared" si="47"/>
        <v/>
      </c>
      <c r="AC155" s="56" t="str">
        <f t="shared" si="48"/>
        <v/>
      </c>
      <c r="AD155" s="56" t="str">
        <f t="shared" si="49"/>
        <v/>
      </c>
      <c r="AE155" s="40"/>
      <c r="AF155" s="40"/>
      <c r="AG155" s="40"/>
      <c r="AH155" s="56" t="str">
        <f t="shared" si="50"/>
        <v/>
      </c>
      <c r="AI155" s="54"/>
      <c r="AJ155" s="54"/>
      <c r="AK155" s="54"/>
      <c r="AL155" s="54"/>
      <c r="AM155" s="54"/>
    </row>
    <row r="156" spans="1:39">
      <c r="A156" s="96"/>
      <c r="B156" s="45" t="str" cm="1">
        <f t="array" ref="B156">IF(H156="PROJECT", CHAR(10) &amp; "- " &amp; _xlfn.TEXTJOIN(CHAR(10) &amp; "- ", TRUE, _xlfn._xlws.FILTER($I$9:$I$1000, ($C$9:$C$1000=C156) * ($H$9:$H$1000="Topic"))), "")</f>
        <v/>
      </c>
      <c r="C156" s="45">
        <f t="shared" si="34"/>
        <v>52</v>
      </c>
      <c r="D156" s="57"/>
      <c r="E156" s="58"/>
      <c r="F156" s="54"/>
      <c r="G156" s="52"/>
      <c r="H156" s="52"/>
      <c r="I156" s="61"/>
      <c r="J156" s="62"/>
      <c r="K156" s="103" t="str">
        <f t="shared" si="35"/>
        <v/>
      </c>
      <c r="L156" s="105" t="str">
        <f t="shared" si="36"/>
        <v/>
      </c>
      <c r="M156" s="52">
        <v>0</v>
      </c>
      <c r="N156" s="104" t="str">
        <f t="shared" si="37"/>
        <v/>
      </c>
      <c r="O156" s="105" t="str">
        <f t="shared" si="38"/>
        <v/>
      </c>
      <c r="P156" s="52">
        <v>0</v>
      </c>
      <c r="Q156" s="104" t="str">
        <f t="shared" si="39"/>
        <v/>
      </c>
      <c r="R156" s="105" t="str">
        <f t="shared" si="40"/>
        <v/>
      </c>
      <c r="S156" s="52">
        <v>0</v>
      </c>
      <c r="T156" s="104" t="str">
        <f t="shared" si="41"/>
        <v/>
      </c>
      <c r="U156" s="105" t="str">
        <f t="shared" si="42"/>
        <v/>
      </c>
      <c r="V156" s="52">
        <v>0</v>
      </c>
      <c r="W156" s="88" t="str">
        <f t="shared" si="43"/>
        <v/>
      </c>
      <c r="X156" s="105" t="str">
        <f t="shared" si="44"/>
        <v/>
      </c>
      <c r="Y156" s="52">
        <v>0</v>
      </c>
      <c r="Z156" s="56" t="str">
        <f t="shared" si="45"/>
        <v/>
      </c>
      <c r="AA156" s="56" t="str">
        <f t="shared" si="46"/>
        <v/>
      </c>
      <c r="AB156" s="56" t="str">
        <f t="shared" si="47"/>
        <v/>
      </c>
      <c r="AC156" s="56" t="str">
        <f t="shared" si="48"/>
        <v/>
      </c>
      <c r="AD156" s="56" t="str">
        <f t="shared" si="49"/>
        <v/>
      </c>
      <c r="AE156" s="40"/>
      <c r="AF156" s="40"/>
      <c r="AG156" s="40"/>
      <c r="AH156" s="56" t="str">
        <f t="shared" si="50"/>
        <v/>
      </c>
      <c r="AI156" s="54"/>
      <c r="AJ156" s="54"/>
      <c r="AK156" s="54"/>
      <c r="AL156" s="54"/>
      <c r="AM156" s="54"/>
    </row>
    <row r="157" spans="1:39">
      <c r="A157" s="96"/>
      <c r="B157" s="45" t="str" cm="1">
        <f t="array" ref="B157">IF(H157="PROJECT", CHAR(10) &amp; "- " &amp; _xlfn.TEXTJOIN(CHAR(10) &amp; "- ", TRUE, _xlfn._xlws.FILTER($I$9:$I$1000, ($C$9:$C$1000=C157) * ($H$9:$H$1000="Topic"))), "")</f>
        <v/>
      </c>
      <c r="C157" s="45">
        <f t="shared" si="34"/>
        <v>53</v>
      </c>
      <c r="D157" s="46"/>
      <c r="E157" s="58"/>
      <c r="F157" s="67"/>
      <c r="G157" s="53"/>
      <c r="H157" s="53"/>
      <c r="I157" s="50"/>
      <c r="J157" s="51"/>
      <c r="K157" s="103" t="str">
        <f t="shared" si="35"/>
        <v/>
      </c>
      <c r="L157" s="105" t="str">
        <f t="shared" si="36"/>
        <v/>
      </c>
      <c r="M157" s="53">
        <v>0</v>
      </c>
      <c r="N157" s="104" t="str">
        <f t="shared" si="37"/>
        <v/>
      </c>
      <c r="O157" s="105" t="str">
        <f t="shared" si="38"/>
        <v/>
      </c>
      <c r="P157" s="53">
        <v>0</v>
      </c>
      <c r="Q157" s="104" t="str">
        <f t="shared" si="39"/>
        <v/>
      </c>
      <c r="R157" s="105" t="str">
        <f t="shared" si="40"/>
        <v/>
      </c>
      <c r="S157" s="53">
        <v>0</v>
      </c>
      <c r="T157" s="104" t="str">
        <f t="shared" si="41"/>
        <v/>
      </c>
      <c r="U157" s="105" t="str">
        <f t="shared" si="42"/>
        <v/>
      </c>
      <c r="V157" s="53">
        <v>0</v>
      </c>
      <c r="W157" s="88" t="str">
        <f t="shared" si="43"/>
        <v/>
      </c>
      <c r="X157" s="105" t="str">
        <f t="shared" si="44"/>
        <v/>
      </c>
      <c r="Y157" s="53">
        <v>0</v>
      </c>
      <c r="Z157" s="56" t="str">
        <f t="shared" si="45"/>
        <v/>
      </c>
      <c r="AA157" s="56" t="str">
        <f t="shared" si="46"/>
        <v/>
      </c>
      <c r="AB157" s="56" t="str">
        <f t="shared" si="47"/>
        <v/>
      </c>
      <c r="AC157" s="56" t="str">
        <f t="shared" si="48"/>
        <v/>
      </c>
      <c r="AD157" s="56" t="str">
        <f t="shared" si="49"/>
        <v/>
      </c>
      <c r="AE157" s="40"/>
      <c r="AF157" s="40"/>
      <c r="AG157" s="40"/>
      <c r="AH157" s="56" t="str">
        <f t="shared" si="50"/>
        <v/>
      </c>
      <c r="AI157" s="54"/>
      <c r="AJ157" s="54"/>
      <c r="AK157" s="54"/>
      <c r="AL157" s="54"/>
      <c r="AM157" s="54"/>
    </row>
    <row r="158" spans="1:39">
      <c r="A158" s="96"/>
      <c r="B158" s="45" t="str" cm="1">
        <f t="array" ref="B158">IF(H158="PROJECT", CHAR(10) &amp; "- " &amp; _xlfn.TEXTJOIN(CHAR(10) &amp; "- ", TRUE, _xlfn._xlws.FILTER($I$9:$I$1000, ($C$9:$C$1000=C158) * ($H$9:$H$1000="Topic"))), "")</f>
        <v/>
      </c>
      <c r="C158" s="45">
        <f t="shared" si="34"/>
        <v>54</v>
      </c>
      <c r="D158" s="57"/>
      <c r="E158" s="58"/>
      <c r="F158" s="54"/>
      <c r="G158" s="52"/>
      <c r="H158" s="52"/>
      <c r="I158" s="61"/>
      <c r="J158" s="62"/>
      <c r="K158" s="103" t="str">
        <f t="shared" si="35"/>
        <v/>
      </c>
      <c r="L158" s="105" t="str">
        <f t="shared" si="36"/>
        <v/>
      </c>
      <c r="M158" s="52">
        <v>0</v>
      </c>
      <c r="N158" s="104" t="str">
        <f t="shared" si="37"/>
        <v/>
      </c>
      <c r="O158" s="105" t="str">
        <f t="shared" si="38"/>
        <v/>
      </c>
      <c r="P158" s="52">
        <v>0</v>
      </c>
      <c r="Q158" s="104" t="str">
        <f t="shared" si="39"/>
        <v/>
      </c>
      <c r="R158" s="105" t="str">
        <f t="shared" si="40"/>
        <v/>
      </c>
      <c r="S158" s="52">
        <v>0</v>
      </c>
      <c r="T158" s="104" t="str">
        <f t="shared" si="41"/>
        <v/>
      </c>
      <c r="U158" s="105" t="str">
        <f t="shared" si="42"/>
        <v/>
      </c>
      <c r="V158" s="52">
        <v>0</v>
      </c>
      <c r="W158" s="88" t="str">
        <f t="shared" si="43"/>
        <v/>
      </c>
      <c r="X158" s="105" t="str">
        <f t="shared" si="44"/>
        <v/>
      </c>
      <c r="Y158" s="52">
        <v>0</v>
      </c>
      <c r="Z158" s="56" t="str">
        <f t="shared" si="45"/>
        <v/>
      </c>
      <c r="AA158" s="56" t="str">
        <f t="shared" si="46"/>
        <v/>
      </c>
      <c r="AB158" s="56" t="str">
        <f t="shared" si="47"/>
        <v/>
      </c>
      <c r="AC158" s="56" t="str">
        <f t="shared" si="48"/>
        <v/>
      </c>
      <c r="AD158" s="56" t="str">
        <f t="shared" si="49"/>
        <v/>
      </c>
      <c r="AE158" s="40"/>
      <c r="AF158" s="40"/>
      <c r="AG158" s="40"/>
      <c r="AH158" s="56" t="str">
        <f t="shared" si="50"/>
        <v/>
      </c>
      <c r="AI158" s="54"/>
      <c r="AJ158" s="54"/>
      <c r="AK158" s="54"/>
      <c r="AL158" s="54"/>
      <c r="AM158" s="54"/>
    </row>
    <row r="159" spans="1:39">
      <c r="A159" s="96"/>
      <c r="B159" s="45" t="str" cm="1">
        <f t="array" ref="B159">IF(H159="PROJECT", CHAR(10) &amp; "- " &amp; _xlfn.TEXTJOIN(CHAR(10) &amp; "- ", TRUE, _xlfn._xlws.FILTER($I$9:$I$1000, ($C$9:$C$1000=C159) * ($H$9:$H$1000="Topic"))), "")</f>
        <v/>
      </c>
      <c r="C159" s="45">
        <f t="shared" si="34"/>
        <v>55</v>
      </c>
      <c r="D159" s="46"/>
      <c r="E159" s="58"/>
      <c r="F159" s="67"/>
      <c r="G159" s="53"/>
      <c r="H159" s="53"/>
      <c r="I159" s="50"/>
      <c r="J159" s="51"/>
      <c r="K159" s="103" t="str">
        <f t="shared" si="35"/>
        <v/>
      </c>
      <c r="L159" s="105" t="str">
        <f t="shared" si="36"/>
        <v/>
      </c>
      <c r="M159" s="53">
        <v>0</v>
      </c>
      <c r="N159" s="104" t="str">
        <f t="shared" si="37"/>
        <v/>
      </c>
      <c r="O159" s="105" t="str">
        <f t="shared" si="38"/>
        <v/>
      </c>
      <c r="P159" s="53">
        <v>0</v>
      </c>
      <c r="Q159" s="104" t="str">
        <f t="shared" si="39"/>
        <v/>
      </c>
      <c r="R159" s="105" t="str">
        <f t="shared" si="40"/>
        <v/>
      </c>
      <c r="S159" s="53">
        <v>0</v>
      </c>
      <c r="T159" s="104" t="str">
        <f t="shared" si="41"/>
        <v/>
      </c>
      <c r="U159" s="105" t="str">
        <f t="shared" si="42"/>
        <v/>
      </c>
      <c r="V159" s="53">
        <v>0</v>
      </c>
      <c r="W159" s="88" t="str">
        <f t="shared" si="43"/>
        <v/>
      </c>
      <c r="X159" s="105" t="str">
        <f t="shared" si="44"/>
        <v/>
      </c>
      <c r="Y159" s="53">
        <v>0</v>
      </c>
      <c r="Z159" s="56" t="str">
        <f t="shared" si="45"/>
        <v/>
      </c>
      <c r="AA159" s="56" t="str">
        <f t="shared" si="46"/>
        <v/>
      </c>
      <c r="AB159" s="56" t="str">
        <f t="shared" si="47"/>
        <v/>
      </c>
      <c r="AC159" s="56" t="str">
        <f t="shared" si="48"/>
        <v/>
      </c>
      <c r="AD159" s="56" t="str">
        <f t="shared" si="49"/>
        <v/>
      </c>
      <c r="AE159" s="40"/>
      <c r="AF159" s="40"/>
      <c r="AG159" s="40"/>
      <c r="AH159" s="56" t="str">
        <f t="shared" si="50"/>
        <v/>
      </c>
      <c r="AI159" s="54"/>
      <c r="AJ159" s="54"/>
      <c r="AK159" s="54"/>
      <c r="AL159" s="54"/>
      <c r="AM159" s="54"/>
    </row>
    <row r="160" spans="1:39">
      <c r="A160" s="96"/>
      <c r="B160" s="45" t="str" cm="1">
        <f t="array" ref="B160">IF(H160="PROJECT", CHAR(10) &amp; "- " &amp; _xlfn.TEXTJOIN(CHAR(10) &amp; "- ", TRUE, _xlfn._xlws.FILTER($I$9:$I$1000, ($C$9:$C$1000=C160) * ($H$9:$H$1000="Topic"))), "")</f>
        <v/>
      </c>
      <c r="C160" s="45">
        <f t="shared" si="34"/>
        <v>56</v>
      </c>
      <c r="D160" s="57"/>
      <c r="E160" s="58"/>
      <c r="F160" s="54"/>
      <c r="G160" s="52"/>
      <c r="H160" s="52"/>
      <c r="I160" s="61"/>
      <c r="J160" s="62"/>
      <c r="K160" s="103" t="str">
        <f t="shared" si="35"/>
        <v/>
      </c>
      <c r="L160" s="105" t="str">
        <f t="shared" si="36"/>
        <v/>
      </c>
      <c r="M160" s="52">
        <v>0</v>
      </c>
      <c r="N160" s="104" t="str">
        <f t="shared" si="37"/>
        <v/>
      </c>
      <c r="O160" s="105" t="str">
        <f t="shared" si="38"/>
        <v/>
      </c>
      <c r="P160" s="52">
        <v>0</v>
      </c>
      <c r="Q160" s="104" t="str">
        <f t="shared" si="39"/>
        <v/>
      </c>
      <c r="R160" s="105" t="str">
        <f t="shared" si="40"/>
        <v/>
      </c>
      <c r="S160" s="52">
        <v>0</v>
      </c>
      <c r="T160" s="104" t="str">
        <f t="shared" si="41"/>
        <v/>
      </c>
      <c r="U160" s="105" t="str">
        <f t="shared" si="42"/>
        <v/>
      </c>
      <c r="V160" s="52">
        <v>0</v>
      </c>
      <c r="W160" s="88" t="str">
        <f t="shared" si="43"/>
        <v/>
      </c>
      <c r="X160" s="105" t="str">
        <f t="shared" si="44"/>
        <v/>
      </c>
      <c r="Y160" s="52">
        <v>0</v>
      </c>
      <c r="Z160" s="56" t="str">
        <f t="shared" si="45"/>
        <v/>
      </c>
      <c r="AA160" s="56" t="str">
        <f t="shared" si="46"/>
        <v/>
      </c>
      <c r="AB160" s="56" t="str">
        <f t="shared" si="47"/>
        <v/>
      </c>
      <c r="AC160" s="56" t="str">
        <f t="shared" si="48"/>
        <v/>
      </c>
      <c r="AD160" s="56" t="str">
        <f t="shared" si="49"/>
        <v/>
      </c>
      <c r="AE160" s="40"/>
      <c r="AF160" s="40"/>
      <c r="AG160" s="40"/>
      <c r="AH160" s="56" t="str">
        <f t="shared" si="50"/>
        <v/>
      </c>
      <c r="AI160" s="54"/>
      <c r="AJ160" s="54"/>
      <c r="AK160" s="54"/>
      <c r="AL160" s="54"/>
      <c r="AM160" s="54"/>
    </row>
    <row r="161" spans="1:39">
      <c r="A161" s="96"/>
      <c r="B161" s="45" t="str" cm="1">
        <f t="array" ref="B161">IF(H161="PROJECT", CHAR(10) &amp; "- " &amp; _xlfn.TEXTJOIN(CHAR(10) &amp; "- ", TRUE, _xlfn._xlws.FILTER($I$9:$I$1000, ($C$9:$C$1000=C161) * ($H$9:$H$1000="Topic"))), "")</f>
        <v/>
      </c>
      <c r="C161" s="45">
        <f t="shared" si="34"/>
        <v>57</v>
      </c>
      <c r="D161" s="46"/>
      <c r="E161" s="58"/>
      <c r="F161" s="67"/>
      <c r="G161" s="53"/>
      <c r="H161" s="53"/>
      <c r="I161" s="50"/>
      <c r="J161" s="51"/>
      <c r="K161" s="103" t="str">
        <f t="shared" si="35"/>
        <v/>
      </c>
      <c r="L161" s="105" t="str">
        <f t="shared" si="36"/>
        <v/>
      </c>
      <c r="M161" s="53">
        <v>0</v>
      </c>
      <c r="N161" s="104" t="str">
        <f t="shared" si="37"/>
        <v/>
      </c>
      <c r="O161" s="105" t="str">
        <f t="shared" si="38"/>
        <v/>
      </c>
      <c r="P161" s="53">
        <v>0</v>
      </c>
      <c r="Q161" s="104" t="str">
        <f t="shared" si="39"/>
        <v/>
      </c>
      <c r="R161" s="105" t="str">
        <f t="shared" si="40"/>
        <v/>
      </c>
      <c r="S161" s="53">
        <v>0</v>
      </c>
      <c r="T161" s="104" t="str">
        <f t="shared" si="41"/>
        <v/>
      </c>
      <c r="U161" s="105" t="str">
        <f t="shared" si="42"/>
        <v/>
      </c>
      <c r="V161" s="53">
        <v>0</v>
      </c>
      <c r="W161" s="88" t="str">
        <f t="shared" si="43"/>
        <v/>
      </c>
      <c r="X161" s="105" t="str">
        <f t="shared" si="44"/>
        <v/>
      </c>
      <c r="Y161" s="53">
        <v>0</v>
      </c>
      <c r="Z161" s="56" t="str">
        <f t="shared" si="45"/>
        <v/>
      </c>
      <c r="AA161" s="56" t="str">
        <f t="shared" si="46"/>
        <v/>
      </c>
      <c r="AB161" s="56" t="str">
        <f t="shared" si="47"/>
        <v/>
      </c>
      <c r="AC161" s="56" t="str">
        <f t="shared" si="48"/>
        <v/>
      </c>
      <c r="AD161" s="56" t="str">
        <f t="shared" si="49"/>
        <v/>
      </c>
      <c r="AE161" s="40"/>
      <c r="AF161" s="40"/>
      <c r="AG161" s="40"/>
      <c r="AH161" s="56" t="str">
        <f t="shared" si="50"/>
        <v/>
      </c>
      <c r="AI161" s="54"/>
      <c r="AJ161" s="54"/>
      <c r="AK161" s="54"/>
      <c r="AL161" s="54"/>
      <c r="AM161" s="54"/>
    </row>
    <row r="162" spans="1:39">
      <c r="A162" s="96"/>
      <c r="B162" s="45" t="str" cm="1">
        <f t="array" ref="B162">IF(H162="PROJECT", CHAR(10) &amp; "- " &amp; _xlfn.TEXTJOIN(CHAR(10) &amp; "- ", TRUE, _xlfn._xlws.FILTER($I$9:$I$1000, ($C$9:$C$1000=C162) * ($H$9:$H$1000="Topic"))), "")</f>
        <v/>
      </c>
      <c r="C162" s="45">
        <f t="shared" si="34"/>
        <v>58</v>
      </c>
      <c r="D162" s="57"/>
      <c r="E162" s="58"/>
      <c r="F162" s="54"/>
      <c r="G162" s="52"/>
      <c r="H162" s="52"/>
      <c r="I162" s="61"/>
      <c r="J162" s="62"/>
      <c r="K162" s="103" t="str">
        <f t="shared" si="35"/>
        <v/>
      </c>
      <c r="L162" s="105" t="str">
        <f t="shared" si="36"/>
        <v/>
      </c>
      <c r="M162" s="52">
        <v>0</v>
      </c>
      <c r="N162" s="104" t="str">
        <f t="shared" si="37"/>
        <v/>
      </c>
      <c r="O162" s="105" t="str">
        <f t="shared" si="38"/>
        <v/>
      </c>
      <c r="P162" s="52">
        <v>0</v>
      </c>
      <c r="Q162" s="104" t="str">
        <f t="shared" si="39"/>
        <v/>
      </c>
      <c r="R162" s="105" t="str">
        <f t="shared" si="40"/>
        <v/>
      </c>
      <c r="S162" s="52">
        <v>0</v>
      </c>
      <c r="T162" s="104" t="str">
        <f t="shared" si="41"/>
        <v/>
      </c>
      <c r="U162" s="105" t="str">
        <f t="shared" si="42"/>
        <v/>
      </c>
      <c r="V162" s="52">
        <v>0</v>
      </c>
      <c r="W162" s="88" t="str">
        <f t="shared" si="43"/>
        <v/>
      </c>
      <c r="X162" s="105" t="str">
        <f t="shared" si="44"/>
        <v/>
      </c>
      <c r="Y162" s="52">
        <v>0</v>
      </c>
      <c r="Z162" s="56" t="str">
        <f t="shared" si="45"/>
        <v/>
      </c>
      <c r="AA162" s="56" t="str">
        <f t="shared" si="46"/>
        <v/>
      </c>
      <c r="AB162" s="56" t="str">
        <f t="shared" si="47"/>
        <v/>
      </c>
      <c r="AC162" s="56" t="str">
        <f t="shared" si="48"/>
        <v/>
      </c>
      <c r="AD162" s="56" t="str">
        <f t="shared" si="49"/>
        <v/>
      </c>
      <c r="AE162" s="40"/>
      <c r="AF162" s="40"/>
      <c r="AG162" s="40"/>
      <c r="AH162" s="56" t="str">
        <f t="shared" si="50"/>
        <v/>
      </c>
      <c r="AI162" s="54"/>
      <c r="AJ162" s="54"/>
      <c r="AK162" s="54"/>
      <c r="AL162" s="54"/>
      <c r="AM162" s="54"/>
    </row>
    <row r="163" spans="1:39">
      <c r="A163" s="96"/>
      <c r="B163" s="45" t="str" cm="1">
        <f t="array" ref="B163">IF(H163="PROJECT", CHAR(10) &amp; "- " &amp; _xlfn.TEXTJOIN(CHAR(10) &amp; "- ", TRUE, _xlfn._xlws.FILTER($I$9:$I$1000, ($C$9:$C$1000=C163) * ($H$9:$H$1000="Topic"))), "")</f>
        <v/>
      </c>
      <c r="C163" s="45">
        <f t="shared" si="34"/>
        <v>59</v>
      </c>
      <c r="D163" s="46"/>
      <c r="E163" s="58"/>
      <c r="F163" s="67"/>
      <c r="G163" s="53"/>
      <c r="H163" s="53"/>
      <c r="I163" s="50"/>
      <c r="J163" s="51"/>
      <c r="K163" s="103" t="str">
        <f t="shared" si="35"/>
        <v/>
      </c>
      <c r="L163" s="105" t="str">
        <f t="shared" si="36"/>
        <v/>
      </c>
      <c r="M163" s="53">
        <v>0</v>
      </c>
      <c r="N163" s="104" t="str">
        <f t="shared" si="37"/>
        <v/>
      </c>
      <c r="O163" s="105" t="str">
        <f t="shared" si="38"/>
        <v/>
      </c>
      <c r="P163" s="53">
        <v>0</v>
      </c>
      <c r="Q163" s="104" t="str">
        <f t="shared" si="39"/>
        <v/>
      </c>
      <c r="R163" s="105" t="str">
        <f t="shared" si="40"/>
        <v/>
      </c>
      <c r="S163" s="53">
        <v>0</v>
      </c>
      <c r="T163" s="104" t="str">
        <f t="shared" si="41"/>
        <v/>
      </c>
      <c r="U163" s="105" t="str">
        <f t="shared" si="42"/>
        <v/>
      </c>
      <c r="V163" s="53">
        <v>0</v>
      </c>
      <c r="W163" s="88" t="str">
        <f t="shared" si="43"/>
        <v/>
      </c>
      <c r="X163" s="105" t="str">
        <f t="shared" si="44"/>
        <v/>
      </c>
      <c r="Y163" s="53">
        <v>0</v>
      </c>
      <c r="Z163" s="56" t="str">
        <f t="shared" si="45"/>
        <v/>
      </c>
      <c r="AA163" s="56" t="str">
        <f t="shared" si="46"/>
        <v/>
      </c>
      <c r="AB163" s="56" t="str">
        <f t="shared" si="47"/>
        <v/>
      </c>
      <c r="AC163" s="56" t="str">
        <f t="shared" si="48"/>
        <v/>
      </c>
      <c r="AD163" s="56" t="str">
        <f t="shared" si="49"/>
        <v/>
      </c>
      <c r="AE163" s="40"/>
      <c r="AF163" s="40"/>
      <c r="AG163" s="40"/>
      <c r="AH163" s="56" t="str">
        <f t="shared" si="50"/>
        <v/>
      </c>
      <c r="AI163" s="54"/>
      <c r="AJ163" s="54"/>
      <c r="AK163" s="54"/>
      <c r="AL163" s="54"/>
      <c r="AM163" s="54"/>
    </row>
    <row r="164" spans="1:39">
      <c r="A164" s="96"/>
      <c r="B164" s="45" t="str" cm="1">
        <f t="array" ref="B164">IF(H164="PROJECT", CHAR(10) &amp; "- " &amp; _xlfn.TEXTJOIN(CHAR(10) &amp; "- ", TRUE, _xlfn._xlws.FILTER($I$9:$I$1000, ($C$9:$C$1000=C164) * ($H$9:$H$1000="Topic"))), "")</f>
        <v/>
      </c>
      <c r="C164" s="45">
        <f t="shared" si="34"/>
        <v>60</v>
      </c>
      <c r="D164" s="57"/>
      <c r="E164" s="58"/>
      <c r="F164" s="54"/>
      <c r="G164" s="52"/>
      <c r="H164" s="52"/>
      <c r="I164" s="61"/>
      <c r="J164" s="62"/>
      <c r="K164" s="103" t="str">
        <f t="shared" si="35"/>
        <v/>
      </c>
      <c r="L164" s="105" t="str">
        <f t="shared" si="36"/>
        <v/>
      </c>
      <c r="M164" s="52">
        <v>0</v>
      </c>
      <c r="N164" s="104" t="str">
        <f t="shared" si="37"/>
        <v/>
      </c>
      <c r="O164" s="105" t="str">
        <f t="shared" si="38"/>
        <v/>
      </c>
      <c r="P164" s="52">
        <v>0</v>
      </c>
      <c r="Q164" s="104" t="str">
        <f t="shared" si="39"/>
        <v/>
      </c>
      <c r="R164" s="105" t="str">
        <f t="shared" si="40"/>
        <v/>
      </c>
      <c r="S164" s="52">
        <v>0</v>
      </c>
      <c r="T164" s="104" t="str">
        <f t="shared" si="41"/>
        <v/>
      </c>
      <c r="U164" s="105" t="str">
        <f t="shared" si="42"/>
        <v/>
      </c>
      <c r="V164" s="52">
        <v>0</v>
      </c>
      <c r="W164" s="88" t="str">
        <f t="shared" si="43"/>
        <v/>
      </c>
      <c r="X164" s="105" t="str">
        <f t="shared" si="44"/>
        <v/>
      </c>
      <c r="Y164" s="52">
        <v>0</v>
      </c>
      <c r="Z164" s="56" t="str">
        <f t="shared" si="45"/>
        <v/>
      </c>
      <c r="AA164" s="56" t="str">
        <f t="shared" si="46"/>
        <v/>
      </c>
      <c r="AB164" s="56" t="str">
        <f t="shared" si="47"/>
        <v/>
      </c>
      <c r="AC164" s="56" t="str">
        <f t="shared" si="48"/>
        <v/>
      </c>
      <c r="AD164" s="56" t="str">
        <f t="shared" si="49"/>
        <v/>
      </c>
      <c r="AE164" s="40"/>
      <c r="AF164" s="40"/>
      <c r="AG164" s="40"/>
      <c r="AH164" s="56" t="str">
        <f t="shared" si="50"/>
        <v/>
      </c>
      <c r="AI164" s="54"/>
      <c r="AJ164" s="54"/>
      <c r="AK164" s="54"/>
      <c r="AL164" s="54"/>
      <c r="AM164" s="54"/>
    </row>
    <row r="165" spans="1:39">
      <c r="A165" s="96"/>
      <c r="B165" s="45" t="str" cm="1">
        <f t="array" ref="B165">IF(H165="PROJECT", CHAR(10) &amp; "- " &amp; _xlfn.TEXTJOIN(CHAR(10) &amp; "- ", TRUE, _xlfn._xlws.FILTER($I$9:$I$1000, ($C$9:$C$1000=C165) * ($H$9:$H$1000="Topic"))), "")</f>
        <v/>
      </c>
      <c r="C165" s="45">
        <f t="shared" si="34"/>
        <v>61</v>
      </c>
      <c r="D165" s="46"/>
      <c r="E165" s="58"/>
      <c r="F165" s="67"/>
      <c r="G165" s="53"/>
      <c r="H165" s="53"/>
      <c r="I165" s="50"/>
      <c r="J165" s="51"/>
      <c r="K165" s="103" t="str">
        <f t="shared" si="35"/>
        <v/>
      </c>
      <c r="L165" s="105" t="str">
        <f t="shared" si="36"/>
        <v/>
      </c>
      <c r="M165" s="53">
        <v>0</v>
      </c>
      <c r="N165" s="104" t="str">
        <f t="shared" si="37"/>
        <v/>
      </c>
      <c r="O165" s="105" t="str">
        <f t="shared" si="38"/>
        <v/>
      </c>
      <c r="P165" s="53">
        <v>0</v>
      </c>
      <c r="Q165" s="104" t="str">
        <f t="shared" si="39"/>
        <v/>
      </c>
      <c r="R165" s="105" t="str">
        <f t="shared" si="40"/>
        <v/>
      </c>
      <c r="S165" s="53">
        <v>0</v>
      </c>
      <c r="T165" s="104" t="str">
        <f t="shared" si="41"/>
        <v/>
      </c>
      <c r="U165" s="105" t="str">
        <f t="shared" si="42"/>
        <v/>
      </c>
      <c r="V165" s="53">
        <v>0</v>
      </c>
      <c r="W165" s="88" t="str">
        <f t="shared" si="43"/>
        <v/>
      </c>
      <c r="X165" s="105" t="str">
        <f t="shared" si="44"/>
        <v/>
      </c>
      <c r="Y165" s="53">
        <v>0</v>
      </c>
      <c r="Z165" s="56" t="str">
        <f t="shared" si="45"/>
        <v/>
      </c>
      <c r="AA165" s="56" t="str">
        <f t="shared" si="46"/>
        <v/>
      </c>
      <c r="AB165" s="56" t="str">
        <f t="shared" si="47"/>
        <v/>
      </c>
      <c r="AC165" s="56" t="str">
        <f t="shared" si="48"/>
        <v/>
      </c>
      <c r="AD165" s="56" t="str">
        <f t="shared" si="49"/>
        <v/>
      </c>
      <c r="AE165" s="40"/>
      <c r="AF165" s="40"/>
      <c r="AG165" s="40"/>
      <c r="AH165" s="56" t="str">
        <f t="shared" si="50"/>
        <v/>
      </c>
      <c r="AI165" s="54"/>
      <c r="AJ165" s="54"/>
      <c r="AK165" s="54"/>
      <c r="AL165" s="54"/>
      <c r="AM165" s="54"/>
    </row>
    <row r="166" spans="1:39">
      <c r="A166" s="96"/>
      <c r="B166" s="45" t="str" cm="1">
        <f t="array" ref="B166">IF(H166="PROJECT", CHAR(10) &amp; "- " &amp; _xlfn.TEXTJOIN(CHAR(10) &amp; "- ", TRUE, _xlfn._xlws.FILTER($I$9:$I$1000, ($C$9:$C$1000=C166) * ($H$9:$H$1000="Topic"))), "")</f>
        <v/>
      </c>
      <c r="C166" s="45">
        <f t="shared" si="34"/>
        <v>62</v>
      </c>
      <c r="D166" s="57"/>
      <c r="E166" s="58"/>
      <c r="F166" s="54"/>
      <c r="G166" s="52"/>
      <c r="H166" s="52"/>
      <c r="I166" s="61"/>
      <c r="J166" s="62"/>
      <c r="K166" s="103" t="str">
        <f t="shared" si="35"/>
        <v/>
      </c>
      <c r="L166" s="105" t="str">
        <f t="shared" si="36"/>
        <v/>
      </c>
      <c r="M166" s="52">
        <v>0</v>
      </c>
      <c r="N166" s="104" t="str">
        <f t="shared" si="37"/>
        <v/>
      </c>
      <c r="O166" s="105" t="str">
        <f t="shared" si="38"/>
        <v/>
      </c>
      <c r="P166" s="52">
        <v>0</v>
      </c>
      <c r="Q166" s="104" t="str">
        <f t="shared" si="39"/>
        <v/>
      </c>
      <c r="R166" s="105" t="str">
        <f t="shared" si="40"/>
        <v/>
      </c>
      <c r="S166" s="52">
        <v>0</v>
      </c>
      <c r="T166" s="104" t="str">
        <f t="shared" si="41"/>
        <v/>
      </c>
      <c r="U166" s="105" t="str">
        <f t="shared" si="42"/>
        <v/>
      </c>
      <c r="V166" s="52">
        <v>0</v>
      </c>
      <c r="W166" s="88" t="str">
        <f t="shared" si="43"/>
        <v/>
      </c>
      <c r="X166" s="105" t="str">
        <f t="shared" si="44"/>
        <v/>
      </c>
      <c r="Y166" s="52">
        <v>0</v>
      </c>
      <c r="Z166" s="56" t="str">
        <f t="shared" si="45"/>
        <v/>
      </c>
      <c r="AA166" s="56" t="str">
        <f t="shared" si="46"/>
        <v/>
      </c>
      <c r="AB166" s="56" t="str">
        <f t="shared" si="47"/>
        <v/>
      </c>
      <c r="AC166" s="56" t="str">
        <f t="shared" si="48"/>
        <v/>
      </c>
      <c r="AD166" s="56" t="str">
        <f t="shared" si="49"/>
        <v/>
      </c>
      <c r="AE166" s="40"/>
      <c r="AF166" s="40"/>
      <c r="AG166" s="40"/>
      <c r="AH166" s="56" t="str">
        <f t="shared" si="50"/>
        <v/>
      </c>
      <c r="AI166" s="54"/>
      <c r="AJ166" s="54"/>
      <c r="AK166" s="54"/>
      <c r="AL166" s="54"/>
      <c r="AM166" s="54"/>
    </row>
    <row r="167" spans="1:39">
      <c r="A167" s="96"/>
      <c r="B167" s="45" t="str" cm="1">
        <f t="array" ref="B167">IF(H167="PROJECT", CHAR(10) &amp; "- " &amp; _xlfn.TEXTJOIN(CHAR(10) &amp; "- ", TRUE, _xlfn._xlws.FILTER($I$9:$I$1000, ($C$9:$C$1000=C167) * ($H$9:$H$1000="Topic"))), "")</f>
        <v/>
      </c>
      <c r="C167" s="45">
        <f t="shared" si="34"/>
        <v>63</v>
      </c>
      <c r="D167" s="46"/>
      <c r="E167" s="58"/>
      <c r="F167" s="67"/>
      <c r="G167" s="53"/>
      <c r="H167" s="53"/>
      <c r="I167" s="50"/>
      <c r="J167" s="51"/>
      <c r="K167" s="103" t="str">
        <f t="shared" si="35"/>
        <v/>
      </c>
      <c r="L167" s="105" t="str">
        <f t="shared" si="36"/>
        <v/>
      </c>
      <c r="M167" s="53">
        <v>0</v>
      </c>
      <c r="N167" s="104" t="str">
        <f t="shared" si="37"/>
        <v/>
      </c>
      <c r="O167" s="105" t="str">
        <f t="shared" si="38"/>
        <v/>
      </c>
      <c r="P167" s="53">
        <v>0</v>
      </c>
      <c r="Q167" s="104" t="str">
        <f t="shared" si="39"/>
        <v/>
      </c>
      <c r="R167" s="105" t="str">
        <f t="shared" si="40"/>
        <v/>
      </c>
      <c r="S167" s="53">
        <v>0</v>
      </c>
      <c r="T167" s="104" t="str">
        <f t="shared" si="41"/>
        <v/>
      </c>
      <c r="U167" s="105" t="str">
        <f t="shared" si="42"/>
        <v/>
      </c>
      <c r="V167" s="53">
        <v>0</v>
      </c>
      <c r="W167" s="88" t="str">
        <f t="shared" si="43"/>
        <v/>
      </c>
      <c r="X167" s="105" t="str">
        <f t="shared" si="44"/>
        <v/>
      </c>
      <c r="Y167" s="53">
        <v>0</v>
      </c>
      <c r="Z167" s="56" t="str">
        <f t="shared" si="45"/>
        <v/>
      </c>
      <c r="AA167" s="56" t="str">
        <f t="shared" si="46"/>
        <v/>
      </c>
      <c r="AB167" s="56" t="str">
        <f t="shared" si="47"/>
        <v/>
      </c>
      <c r="AC167" s="56" t="str">
        <f t="shared" si="48"/>
        <v/>
      </c>
      <c r="AD167" s="56" t="str">
        <f t="shared" si="49"/>
        <v/>
      </c>
      <c r="AE167" s="40"/>
      <c r="AF167" s="40"/>
      <c r="AG167" s="40"/>
      <c r="AH167" s="56" t="str">
        <f t="shared" si="50"/>
        <v/>
      </c>
      <c r="AI167" s="54"/>
      <c r="AJ167" s="54"/>
      <c r="AK167" s="54"/>
      <c r="AL167" s="54"/>
      <c r="AM167" s="54"/>
    </row>
    <row r="168" spans="1:39">
      <c r="A168" s="96"/>
      <c r="B168" s="45" t="str" cm="1">
        <f t="array" ref="B168">IF(H168="PROJECT", CHAR(10) &amp; "- " &amp; _xlfn.TEXTJOIN(CHAR(10) &amp; "- ", TRUE, _xlfn._xlws.FILTER($I$9:$I$1000, ($C$9:$C$1000=C168) * ($H$9:$H$1000="Topic"))), "")</f>
        <v/>
      </c>
      <c r="C168" s="45">
        <f t="shared" si="34"/>
        <v>64</v>
      </c>
      <c r="D168" s="57"/>
      <c r="E168" s="58"/>
      <c r="F168" s="54"/>
      <c r="G168" s="52"/>
      <c r="H168" s="52"/>
      <c r="I168" s="61"/>
      <c r="J168" s="62"/>
      <c r="K168" s="103" t="str">
        <f t="shared" si="35"/>
        <v/>
      </c>
      <c r="L168" s="105" t="str">
        <f t="shared" si="36"/>
        <v/>
      </c>
      <c r="M168" s="52">
        <v>0</v>
      </c>
      <c r="N168" s="104" t="str">
        <f t="shared" si="37"/>
        <v/>
      </c>
      <c r="O168" s="105" t="str">
        <f t="shared" si="38"/>
        <v/>
      </c>
      <c r="P168" s="52">
        <v>0</v>
      </c>
      <c r="Q168" s="104" t="str">
        <f t="shared" si="39"/>
        <v/>
      </c>
      <c r="R168" s="105" t="str">
        <f t="shared" si="40"/>
        <v/>
      </c>
      <c r="S168" s="52">
        <v>0</v>
      </c>
      <c r="T168" s="104" t="str">
        <f t="shared" si="41"/>
        <v/>
      </c>
      <c r="U168" s="105" t="str">
        <f t="shared" si="42"/>
        <v/>
      </c>
      <c r="V168" s="52">
        <v>0</v>
      </c>
      <c r="W168" s="88" t="str">
        <f t="shared" si="43"/>
        <v/>
      </c>
      <c r="X168" s="105" t="str">
        <f t="shared" si="44"/>
        <v/>
      </c>
      <c r="Y168" s="52">
        <v>0</v>
      </c>
      <c r="Z168" s="56" t="str">
        <f t="shared" si="45"/>
        <v/>
      </c>
      <c r="AA168" s="56" t="str">
        <f t="shared" si="46"/>
        <v/>
      </c>
      <c r="AB168" s="56" t="str">
        <f t="shared" si="47"/>
        <v/>
      </c>
      <c r="AC168" s="56" t="str">
        <f t="shared" si="48"/>
        <v/>
      </c>
      <c r="AD168" s="56" t="str">
        <f t="shared" si="49"/>
        <v/>
      </c>
      <c r="AE168" s="40"/>
      <c r="AF168" s="40"/>
      <c r="AG168" s="40"/>
      <c r="AH168" s="56" t="str">
        <f t="shared" si="50"/>
        <v/>
      </c>
      <c r="AI168" s="54"/>
      <c r="AJ168" s="54"/>
      <c r="AK168" s="54"/>
      <c r="AL168" s="54"/>
      <c r="AM168" s="54"/>
    </row>
    <row r="169" spans="1:39">
      <c r="A169" s="96"/>
      <c r="B169" s="45" t="str" cm="1">
        <f t="array" ref="B169">IF(H169="PROJECT", CHAR(10) &amp; "- " &amp; _xlfn.TEXTJOIN(CHAR(10) &amp; "- ", TRUE, _xlfn._xlws.FILTER($I$9:$I$1000, ($C$9:$C$1000=C169) * ($H$9:$H$1000="Topic"))), "")</f>
        <v/>
      </c>
      <c r="C169" s="45">
        <f t="shared" si="34"/>
        <v>65</v>
      </c>
      <c r="D169" s="46"/>
      <c r="E169" s="58"/>
      <c r="F169" s="67"/>
      <c r="G169" s="53"/>
      <c r="H169" s="53"/>
      <c r="I169" s="50"/>
      <c r="J169" s="51"/>
      <c r="K169" s="103" t="str">
        <f t="shared" si="35"/>
        <v/>
      </c>
      <c r="L169" s="105" t="str">
        <f t="shared" si="36"/>
        <v/>
      </c>
      <c r="M169" s="53">
        <v>0</v>
      </c>
      <c r="N169" s="104" t="str">
        <f t="shared" si="37"/>
        <v/>
      </c>
      <c r="O169" s="105" t="str">
        <f t="shared" si="38"/>
        <v/>
      </c>
      <c r="P169" s="53">
        <v>0</v>
      </c>
      <c r="Q169" s="104" t="str">
        <f t="shared" si="39"/>
        <v/>
      </c>
      <c r="R169" s="105" t="str">
        <f t="shared" si="40"/>
        <v/>
      </c>
      <c r="S169" s="53">
        <v>0</v>
      </c>
      <c r="T169" s="104" t="str">
        <f t="shared" si="41"/>
        <v/>
      </c>
      <c r="U169" s="105" t="str">
        <f t="shared" si="42"/>
        <v/>
      </c>
      <c r="V169" s="53">
        <v>0</v>
      </c>
      <c r="W169" s="88" t="str">
        <f t="shared" si="43"/>
        <v/>
      </c>
      <c r="X169" s="105" t="str">
        <f t="shared" si="44"/>
        <v/>
      </c>
      <c r="Y169" s="53">
        <v>0</v>
      </c>
      <c r="Z169" s="56" t="str">
        <f t="shared" si="45"/>
        <v/>
      </c>
      <c r="AA169" s="56" t="str">
        <f t="shared" si="46"/>
        <v/>
      </c>
      <c r="AB169" s="56" t="str">
        <f t="shared" si="47"/>
        <v/>
      </c>
      <c r="AC169" s="56" t="str">
        <f t="shared" si="48"/>
        <v/>
      </c>
      <c r="AD169" s="56" t="str">
        <f t="shared" si="49"/>
        <v/>
      </c>
      <c r="AE169" s="40"/>
      <c r="AF169" s="40"/>
      <c r="AG169" s="40"/>
      <c r="AH169" s="56" t="str">
        <f t="shared" si="50"/>
        <v/>
      </c>
      <c r="AI169" s="54"/>
      <c r="AJ169" s="54"/>
      <c r="AK169" s="54"/>
      <c r="AL169" s="54"/>
      <c r="AM169" s="54"/>
    </row>
    <row r="170" spans="1:39">
      <c r="A170" s="96"/>
      <c r="B170" s="45" t="str" cm="1">
        <f t="array" ref="B170">IF(H170="PROJECT", CHAR(10) &amp; "- " &amp; _xlfn.TEXTJOIN(CHAR(10) &amp; "- ", TRUE, _xlfn._xlws.FILTER($I$9:$I$1000, ($C$9:$C$1000=C170) * ($H$9:$H$1000="Topic"))), "")</f>
        <v/>
      </c>
      <c r="C170" s="45">
        <f t="shared" si="34"/>
        <v>66</v>
      </c>
      <c r="D170" s="57"/>
      <c r="E170" s="58"/>
      <c r="F170" s="54"/>
      <c r="G170" s="52"/>
      <c r="H170" s="52"/>
      <c r="I170" s="61"/>
      <c r="J170" s="62"/>
      <c r="K170" s="103" t="str">
        <f t="shared" si="35"/>
        <v/>
      </c>
      <c r="L170" s="105" t="str">
        <f t="shared" si="36"/>
        <v/>
      </c>
      <c r="M170" s="52">
        <v>0</v>
      </c>
      <c r="N170" s="104" t="str">
        <f t="shared" si="37"/>
        <v/>
      </c>
      <c r="O170" s="105" t="str">
        <f t="shared" si="38"/>
        <v/>
      </c>
      <c r="P170" s="52">
        <v>0</v>
      </c>
      <c r="Q170" s="104" t="str">
        <f t="shared" si="39"/>
        <v/>
      </c>
      <c r="R170" s="105" t="str">
        <f t="shared" si="40"/>
        <v/>
      </c>
      <c r="S170" s="52">
        <v>0</v>
      </c>
      <c r="T170" s="104" t="str">
        <f t="shared" si="41"/>
        <v/>
      </c>
      <c r="U170" s="105" t="str">
        <f t="shared" si="42"/>
        <v/>
      </c>
      <c r="V170" s="52">
        <v>0</v>
      </c>
      <c r="W170" s="88" t="str">
        <f t="shared" si="43"/>
        <v/>
      </c>
      <c r="X170" s="105" t="str">
        <f t="shared" si="44"/>
        <v/>
      </c>
      <c r="Y170" s="52">
        <v>0</v>
      </c>
      <c r="Z170" s="56" t="str">
        <f t="shared" si="45"/>
        <v/>
      </c>
      <c r="AA170" s="56" t="str">
        <f t="shared" si="46"/>
        <v/>
      </c>
      <c r="AB170" s="56" t="str">
        <f t="shared" si="47"/>
        <v/>
      </c>
      <c r="AC170" s="56" t="str">
        <f t="shared" si="48"/>
        <v/>
      </c>
      <c r="AD170" s="56" t="str">
        <f t="shared" si="49"/>
        <v/>
      </c>
      <c r="AE170" s="40"/>
      <c r="AF170" s="40"/>
      <c r="AG170" s="40"/>
      <c r="AH170" s="56" t="str">
        <f t="shared" si="50"/>
        <v/>
      </c>
      <c r="AI170" s="54"/>
      <c r="AJ170" s="54"/>
      <c r="AK170" s="54"/>
      <c r="AL170" s="54"/>
      <c r="AM170" s="54"/>
    </row>
    <row r="171" spans="1:39">
      <c r="A171" s="96"/>
      <c r="B171" s="45" t="str" cm="1">
        <f t="array" ref="B171">IF(H171="PROJECT", CHAR(10) &amp; "- " &amp; _xlfn.TEXTJOIN(CHAR(10) &amp; "- ", TRUE, _xlfn._xlws.FILTER($I$9:$I$1000, ($C$9:$C$1000=C171) * ($H$9:$H$1000="Topic"))), "")</f>
        <v/>
      </c>
      <c r="C171" s="45">
        <f t="shared" si="34"/>
        <v>67</v>
      </c>
      <c r="D171" s="46"/>
      <c r="E171" s="58"/>
      <c r="F171" s="67"/>
      <c r="G171" s="53"/>
      <c r="H171" s="53"/>
      <c r="I171" s="50"/>
      <c r="J171" s="51"/>
      <c r="K171" s="103" t="str">
        <f t="shared" si="35"/>
        <v/>
      </c>
      <c r="L171" s="105" t="str">
        <f t="shared" si="36"/>
        <v/>
      </c>
      <c r="M171" s="53">
        <v>0</v>
      </c>
      <c r="N171" s="104" t="str">
        <f t="shared" si="37"/>
        <v/>
      </c>
      <c r="O171" s="105" t="str">
        <f t="shared" si="38"/>
        <v/>
      </c>
      <c r="P171" s="53">
        <v>0</v>
      </c>
      <c r="Q171" s="104" t="str">
        <f t="shared" si="39"/>
        <v/>
      </c>
      <c r="R171" s="105" t="str">
        <f t="shared" si="40"/>
        <v/>
      </c>
      <c r="S171" s="53">
        <v>0</v>
      </c>
      <c r="T171" s="104" t="str">
        <f t="shared" si="41"/>
        <v/>
      </c>
      <c r="U171" s="105" t="str">
        <f t="shared" si="42"/>
        <v/>
      </c>
      <c r="V171" s="53">
        <v>0</v>
      </c>
      <c r="W171" s="88" t="str">
        <f t="shared" si="43"/>
        <v/>
      </c>
      <c r="X171" s="105" t="str">
        <f t="shared" si="44"/>
        <v/>
      </c>
      <c r="Y171" s="53">
        <v>0</v>
      </c>
      <c r="Z171" s="56" t="str">
        <f t="shared" si="45"/>
        <v/>
      </c>
      <c r="AA171" s="56" t="str">
        <f t="shared" si="46"/>
        <v/>
      </c>
      <c r="AB171" s="56" t="str">
        <f t="shared" si="47"/>
        <v/>
      </c>
      <c r="AC171" s="56" t="str">
        <f t="shared" si="48"/>
        <v/>
      </c>
      <c r="AD171" s="56" t="str">
        <f t="shared" si="49"/>
        <v/>
      </c>
      <c r="AE171" s="40"/>
      <c r="AF171" s="40"/>
      <c r="AG171" s="40"/>
      <c r="AH171" s="56" t="str">
        <f t="shared" si="50"/>
        <v/>
      </c>
      <c r="AI171" s="54"/>
      <c r="AJ171" s="54"/>
      <c r="AK171" s="54"/>
      <c r="AL171" s="54"/>
      <c r="AM171" s="54"/>
    </row>
    <row r="172" spans="1:39">
      <c r="A172" s="96"/>
      <c r="B172" s="45" t="str" cm="1">
        <f t="array" ref="B172">IF(H172="PROJECT", CHAR(10) &amp; "- " &amp; _xlfn.TEXTJOIN(CHAR(10) &amp; "- ", TRUE, _xlfn._xlws.FILTER($I$9:$I$1000, ($C$9:$C$1000=C172) * ($H$9:$H$1000="Topic"))), "")</f>
        <v/>
      </c>
      <c r="C172" s="45">
        <f t="shared" si="34"/>
        <v>68</v>
      </c>
      <c r="D172" s="57"/>
      <c r="E172" s="58"/>
      <c r="F172" s="54"/>
      <c r="G172" s="52"/>
      <c r="H172" s="52"/>
      <c r="I172" s="61"/>
      <c r="J172" s="62"/>
      <c r="K172" s="103" t="str">
        <f t="shared" si="35"/>
        <v/>
      </c>
      <c r="L172" s="105" t="str">
        <f t="shared" si="36"/>
        <v/>
      </c>
      <c r="M172" s="52">
        <v>0</v>
      </c>
      <c r="N172" s="104" t="str">
        <f t="shared" si="37"/>
        <v/>
      </c>
      <c r="O172" s="105" t="str">
        <f t="shared" si="38"/>
        <v/>
      </c>
      <c r="P172" s="52">
        <v>0</v>
      </c>
      <c r="Q172" s="104" t="str">
        <f t="shared" si="39"/>
        <v/>
      </c>
      <c r="R172" s="105" t="str">
        <f t="shared" si="40"/>
        <v/>
      </c>
      <c r="S172" s="52">
        <v>0</v>
      </c>
      <c r="T172" s="104" t="str">
        <f t="shared" si="41"/>
        <v/>
      </c>
      <c r="U172" s="105" t="str">
        <f t="shared" si="42"/>
        <v/>
      </c>
      <c r="V172" s="52">
        <v>0</v>
      </c>
      <c r="W172" s="88" t="str">
        <f t="shared" si="43"/>
        <v/>
      </c>
      <c r="X172" s="105" t="str">
        <f t="shared" si="44"/>
        <v/>
      </c>
      <c r="Y172" s="52">
        <v>0</v>
      </c>
      <c r="Z172" s="56" t="str">
        <f t="shared" si="45"/>
        <v/>
      </c>
      <c r="AA172" s="56" t="str">
        <f t="shared" si="46"/>
        <v/>
      </c>
      <c r="AB172" s="56" t="str">
        <f t="shared" si="47"/>
        <v/>
      </c>
      <c r="AC172" s="56" t="str">
        <f t="shared" si="48"/>
        <v/>
      </c>
      <c r="AD172" s="56" t="str">
        <f t="shared" si="49"/>
        <v/>
      </c>
      <c r="AE172" s="40"/>
      <c r="AF172" s="40"/>
      <c r="AG172" s="40"/>
      <c r="AH172" s="56" t="str">
        <f t="shared" si="50"/>
        <v/>
      </c>
      <c r="AI172" s="54"/>
      <c r="AJ172" s="54"/>
      <c r="AK172" s="54"/>
      <c r="AL172" s="54"/>
      <c r="AM172" s="54"/>
    </row>
    <row r="173" spans="1:39">
      <c r="A173" s="96"/>
      <c r="B173" s="45" t="str" cm="1">
        <f t="array" ref="B173">IF(H173="PROJECT", CHAR(10) &amp; "- " &amp; _xlfn.TEXTJOIN(CHAR(10) &amp; "- ", TRUE, _xlfn._xlws.FILTER($I$9:$I$1000, ($C$9:$C$1000=C173) * ($H$9:$H$1000="Topic"))), "")</f>
        <v/>
      </c>
      <c r="C173" s="45">
        <f t="shared" si="34"/>
        <v>69</v>
      </c>
      <c r="D173" s="46"/>
      <c r="E173" s="58"/>
      <c r="F173" s="67"/>
      <c r="G173" s="53"/>
      <c r="H173" s="53"/>
      <c r="I173" s="50"/>
      <c r="J173" s="51"/>
      <c r="K173" s="103" t="str">
        <f t="shared" si="35"/>
        <v/>
      </c>
      <c r="L173" s="105" t="str">
        <f t="shared" si="36"/>
        <v/>
      </c>
      <c r="M173" s="53">
        <v>0</v>
      </c>
      <c r="N173" s="104" t="str">
        <f t="shared" si="37"/>
        <v/>
      </c>
      <c r="O173" s="105" t="str">
        <f t="shared" si="38"/>
        <v/>
      </c>
      <c r="P173" s="53">
        <v>0</v>
      </c>
      <c r="Q173" s="104" t="str">
        <f t="shared" si="39"/>
        <v/>
      </c>
      <c r="R173" s="105" t="str">
        <f t="shared" si="40"/>
        <v/>
      </c>
      <c r="S173" s="53">
        <v>0</v>
      </c>
      <c r="T173" s="104" t="str">
        <f t="shared" si="41"/>
        <v/>
      </c>
      <c r="U173" s="105" t="str">
        <f t="shared" si="42"/>
        <v/>
      </c>
      <c r="V173" s="53">
        <v>0</v>
      </c>
      <c r="W173" s="88" t="str">
        <f t="shared" si="43"/>
        <v/>
      </c>
      <c r="X173" s="105" t="str">
        <f t="shared" si="44"/>
        <v/>
      </c>
      <c r="Y173" s="53">
        <v>0</v>
      </c>
      <c r="Z173" s="56" t="str">
        <f t="shared" si="45"/>
        <v/>
      </c>
      <c r="AA173" s="56" t="str">
        <f t="shared" si="46"/>
        <v/>
      </c>
      <c r="AB173" s="56" t="str">
        <f t="shared" si="47"/>
        <v/>
      </c>
      <c r="AC173" s="56" t="str">
        <f t="shared" si="48"/>
        <v/>
      </c>
      <c r="AD173" s="56" t="str">
        <f t="shared" si="49"/>
        <v/>
      </c>
      <c r="AE173" s="40"/>
      <c r="AF173" s="40"/>
      <c r="AG173" s="40"/>
      <c r="AH173" s="56" t="str">
        <f t="shared" si="50"/>
        <v/>
      </c>
      <c r="AI173" s="54"/>
      <c r="AJ173" s="54"/>
      <c r="AK173" s="54"/>
      <c r="AL173" s="54"/>
      <c r="AM173" s="54"/>
    </row>
    <row r="174" spans="1:39">
      <c r="A174" s="96"/>
      <c r="B174" s="45" t="str" cm="1">
        <f t="array" ref="B174">IF(H174="PROJECT", CHAR(10) &amp; "- " &amp; _xlfn.TEXTJOIN(CHAR(10) &amp; "- ", TRUE, _xlfn._xlws.FILTER($I$9:$I$1000, ($C$9:$C$1000=C174) * ($H$9:$H$1000="Topic"))), "")</f>
        <v/>
      </c>
      <c r="C174" s="45">
        <f t="shared" si="34"/>
        <v>70</v>
      </c>
      <c r="D174" s="57"/>
      <c r="E174" s="58"/>
      <c r="F174" s="54"/>
      <c r="G174" s="52"/>
      <c r="H174" s="52"/>
      <c r="I174" s="61"/>
      <c r="J174" s="62"/>
      <c r="K174" s="103" t="str">
        <f t="shared" si="35"/>
        <v/>
      </c>
      <c r="L174" s="105" t="str">
        <f t="shared" si="36"/>
        <v/>
      </c>
      <c r="M174" s="52">
        <v>0</v>
      </c>
      <c r="N174" s="104" t="str">
        <f t="shared" si="37"/>
        <v/>
      </c>
      <c r="O174" s="105" t="str">
        <f t="shared" si="38"/>
        <v/>
      </c>
      <c r="P174" s="52">
        <v>0</v>
      </c>
      <c r="Q174" s="104" t="str">
        <f t="shared" si="39"/>
        <v/>
      </c>
      <c r="R174" s="105" t="str">
        <f t="shared" si="40"/>
        <v/>
      </c>
      <c r="S174" s="52">
        <v>0</v>
      </c>
      <c r="T174" s="104" t="str">
        <f t="shared" si="41"/>
        <v/>
      </c>
      <c r="U174" s="105" t="str">
        <f t="shared" si="42"/>
        <v/>
      </c>
      <c r="V174" s="52">
        <v>0</v>
      </c>
      <c r="W174" s="88" t="str">
        <f t="shared" si="43"/>
        <v/>
      </c>
      <c r="X174" s="105" t="str">
        <f t="shared" si="44"/>
        <v/>
      </c>
      <c r="Y174" s="52">
        <v>0</v>
      </c>
      <c r="Z174" s="56" t="str">
        <f t="shared" si="45"/>
        <v/>
      </c>
      <c r="AA174" s="56" t="str">
        <f t="shared" si="46"/>
        <v/>
      </c>
      <c r="AB174" s="56" t="str">
        <f t="shared" si="47"/>
        <v/>
      </c>
      <c r="AC174" s="56" t="str">
        <f t="shared" si="48"/>
        <v/>
      </c>
      <c r="AD174" s="56" t="str">
        <f t="shared" si="49"/>
        <v/>
      </c>
      <c r="AE174" s="40"/>
      <c r="AF174" s="40"/>
      <c r="AG174" s="40"/>
      <c r="AH174" s="56" t="str">
        <f t="shared" si="50"/>
        <v/>
      </c>
      <c r="AI174" s="54"/>
      <c r="AJ174" s="54"/>
      <c r="AK174" s="54"/>
      <c r="AL174" s="54"/>
      <c r="AM174" s="54"/>
    </row>
    <row r="175" spans="1:39">
      <c r="A175" s="96"/>
      <c r="B175" s="45" t="str" cm="1">
        <f t="array" ref="B175">IF(H175="PROJECT", CHAR(10) &amp; "- " &amp; _xlfn.TEXTJOIN(CHAR(10) &amp; "- ", TRUE, _xlfn._xlws.FILTER($I$9:$I$1000, ($C$9:$C$1000=C175) * ($H$9:$H$1000="Topic"))), "")</f>
        <v/>
      </c>
      <c r="C175" s="45">
        <f t="shared" si="34"/>
        <v>71</v>
      </c>
      <c r="D175" s="46"/>
      <c r="E175" s="58"/>
      <c r="F175" s="67"/>
      <c r="G175" s="53"/>
      <c r="H175" s="53"/>
      <c r="I175" s="50"/>
      <c r="J175" s="51"/>
      <c r="K175" s="103" t="str">
        <f t="shared" si="35"/>
        <v/>
      </c>
      <c r="L175" s="105" t="str">
        <f t="shared" si="36"/>
        <v/>
      </c>
      <c r="M175" s="53">
        <v>0</v>
      </c>
      <c r="N175" s="104" t="str">
        <f t="shared" si="37"/>
        <v/>
      </c>
      <c r="O175" s="105" t="str">
        <f t="shared" si="38"/>
        <v/>
      </c>
      <c r="P175" s="53">
        <v>0</v>
      </c>
      <c r="Q175" s="104" t="str">
        <f t="shared" si="39"/>
        <v/>
      </c>
      <c r="R175" s="105" t="str">
        <f t="shared" si="40"/>
        <v/>
      </c>
      <c r="S175" s="53">
        <v>0</v>
      </c>
      <c r="T175" s="104" t="str">
        <f t="shared" si="41"/>
        <v/>
      </c>
      <c r="U175" s="105" t="str">
        <f t="shared" si="42"/>
        <v/>
      </c>
      <c r="V175" s="53">
        <v>0</v>
      </c>
      <c r="W175" s="88" t="str">
        <f t="shared" si="43"/>
        <v/>
      </c>
      <c r="X175" s="105" t="str">
        <f t="shared" si="44"/>
        <v/>
      </c>
      <c r="Y175" s="53">
        <v>0</v>
      </c>
      <c r="Z175" s="56" t="str">
        <f t="shared" si="45"/>
        <v/>
      </c>
      <c r="AA175" s="56" t="str">
        <f t="shared" si="46"/>
        <v/>
      </c>
      <c r="AB175" s="56" t="str">
        <f t="shared" si="47"/>
        <v/>
      </c>
      <c r="AC175" s="56" t="str">
        <f t="shared" si="48"/>
        <v/>
      </c>
      <c r="AD175" s="56" t="str">
        <f t="shared" si="49"/>
        <v/>
      </c>
      <c r="AE175" s="40"/>
      <c r="AF175" s="40"/>
      <c r="AG175" s="40"/>
      <c r="AH175" s="56" t="str">
        <f t="shared" si="50"/>
        <v/>
      </c>
      <c r="AI175" s="54"/>
      <c r="AJ175" s="54"/>
      <c r="AK175" s="54"/>
      <c r="AL175" s="54"/>
      <c r="AM175" s="54"/>
    </row>
    <row r="176" spans="1:39">
      <c r="A176" s="96"/>
      <c r="B176" s="45" t="str" cm="1">
        <f t="array" ref="B176">IF(H176="PROJECT", CHAR(10) &amp; "- " &amp; _xlfn.TEXTJOIN(CHAR(10) &amp; "- ", TRUE, _xlfn._xlws.FILTER($I$9:$I$1000, ($C$9:$C$1000=C176) * ($H$9:$H$1000="Topic"))), "")</f>
        <v/>
      </c>
      <c r="C176" s="45">
        <f t="shared" si="34"/>
        <v>72</v>
      </c>
      <c r="D176" s="57"/>
      <c r="E176" s="58"/>
      <c r="F176" s="54"/>
      <c r="G176" s="52"/>
      <c r="H176" s="52"/>
      <c r="I176" s="61"/>
      <c r="J176" s="62"/>
      <c r="K176" s="103" t="str">
        <f t="shared" si="35"/>
        <v/>
      </c>
      <c r="L176" s="105" t="str">
        <f t="shared" si="36"/>
        <v/>
      </c>
      <c r="M176" s="52">
        <v>0</v>
      </c>
      <c r="N176" s="104" t="str">
        <f t="shared" si="37"/>
        <v/>
      </c>
      <c r="O176" s="105" t="str">
        <f t="shared" si="38"/>
        <v/>
      </c>
      <c r="P176" s="52">
        <v>0</v>
      </c>
      <c r="Q176" s="104" t="str">
        <f t="shared" si="39"/>
        <v/>
      </c>
      <c r="R176" s="105" t="str">
        <f t="shared" si="40"/>
        <v/>
      </c>
      <c r="S176" s="52">
        <v>0</v>
      </c>
      <c r="T176" s="104" t="str">
        <f t="shared" si="41"/>
        <v/>
      </c>
      <c r="U176" s="105" t="str">
        <f t="shared" si="42"/>
        <v/>
      </c>
      <c r="V176" s="52">
        <v>0</v>
      </c>
      <c r="W176" s="88" t="str">
        <f t="shared" si="43"/>
        <v/>
      </c>
      <c r="X176" s="105" t="str">
        <f t="shared" si="44"/>
        <v/>
      </c>
      <c r="Y176" s="52">
        <v>0</v>
      </c>
      <c r="Z176" s="56" t="str">
        <f t="shared" si="45"/>
        <v/>
      </c>
      <c r="AA176" s="56" t="str">
        <f t="shared" si="46"/>
        <v/>
      </c>
      <c r="AB176" s="56" t="str">
        <f t="shared" si="47"/>
        <v/>
      </c>
      <c r="AC176" s="56" t="str">
        <f t="shared" si="48"/>
        <v/>
      </c>
      <c r="AD176" s="56" t="str">
        <f t="shared" si="49"/>
        <v/>
      </c>
      <c r="AE176" s="40"/>
      <c r="AF176" s="40"/>
      <c r="AG176" s="40"/>
      <c r="AH176" s="56" t="str">
        <f t="shared" si="50"/>
        <v/>
      </c>
      <c r="AI176" s="54"/>
      <c r="AJ176" s="54"/>
      <c r="AK176" s="54"/>
      <c r="AL176" s="54"/>
      <c r="AM176" s="54"/>
    </row>
    <row r="177" spans="1:39">
      <c r="A177" s="96"/>
      <c r="B177" s="45" t="str" cm="1">
        <f t="array" ref="B177">IF(H177="PROJECT", CHAR(10) &amp; "- " &amp; _xlfn.TEXTJOIN(CHAR(10) &amp; "- ", TRUE, _xlfn._xlws.FILTER($I$9:$I$1000, ($C$9:$C$1000=C177) * ($H$9:$H$1000="Topic"))), "")</f>
        <v/>
      </c>
      <c r="C177" s="45">
        <f t="shared" si="34"/>
        <v>73</v>
      </c>
      <c r="D177" s="46"/>
      <c r="E177" s="58"/>
      <c r="F177" s="67"/>
      <c r="G177" s="53"/>
      <c r="H177" s="53"/>
      <c r="I177" s="50"/>
      <c r="J177" s="51"/>
      <c r="K177" s="103" t="str">
        <f t="shared" si="35"/>
        <v/>
      </c>
      <c r="L177" s="105" t="str">
        <f t="shared" si="36"/>
        <v/>
      </c>
      <c r="M177" s="53">
        <v>0</v>
      </c>
      <c r="N177" s="104" t="str">
        <f t="shared" si="37"/>
        <v/>
      </c>
      <c r="O177" s="105" t="str">
        <f t="shared" si="38"/>
        <v/>
      </c>
      <c r="P177" s="53">
        <v>0</v>
      </c>
      <c r="Q177" s="104" t="str">
        <f t="shared" si="39"/>
        <v/>
      </c>
      <c r="R177" s="105" t="str">
        <f t="shared" si="40"/>
        <v/>
      </c>
      <c r="S177" s="53">
        <v>0</v>
      </c>
      <c r="T177" s="104" t="str">
        <f t="shared" si="41"/>
        <v/>
      </c>
      <c r="U177" s="105" t="str">
        <f t="shared" si="42"/>
        <v/>
      </c>
      <c r="V177" s="53">
        <v>0</v>
      </c>
      <c r="W177" s="88" t="str">
        <f t="shared" si="43"/>
        <v/>
      </c>
      <c r="X177" s="105" t="str">
        <f t="shared" si="44"/>
        <v/>
      </c>
      <c r="Y177" s="53">
        <v>0</v>
      </c>
      <c r="Z177" s="56" t="str">
        <f t="shared" si="45"/>
        <v/>
      </c>
      <c r="AA177" s="56" t="str">
        <f t="shared" si="46"/>
        <v/>
      </c>
      <c r="AB177" s="56" t="str">
        <f t="shared" si="47"/>
        <v/>
      </c>
      <c r="AC177" s="56" t="str">
        <f t="shared" si="48"/>
        <v/>
      </c>
      <c r="AD177" s="56" t="str">
        <f t="shared" si="49"/>
        <v/>
      </c>
      <c r="AE177" s="40"/>
      <c r="AF177" s="40"/>
      <c r="AG177" s="40"/>
      <c r="AH177" s="56" t="str">
        <f t="shared" si="50"/>
        <v/>
      </c>
      <c r="AI177" s="54"/>
      <c r="AJ177" s="54"/>
      <c r="AK177" s="54"/>
      <c r="AL177" s="54"/>
      <c r="AM177" s="54"/>
    </row>
    <row r="178" spans="1:39">
      <c r="A178" s="96"/>
      <c r="B178" s="45" t="str" cm="1">
        <f t="array" ref="B178">IF(H178="PROJECT", CHAR(10) &amp; "- " &amp; _xlfn.TEXTJOIN(CHAR(10) &amp; "- ", TRUE, _xlfn._xlws.FILTER($I$9:$I$1000, ($C$9:$C$1000=C178) * ($H$9:$H$1000="Topic"))), "")</f>
        <v/>
      </c>
      <c r="C178" s="45">
        <f t="shared" si="34"/>
        <v>74</v>
      </c>
      <c r="D178" s="57"/>
      <c r="E178" s="58"/>
      <c r="F178" s="54"/>
      <c r="G178" s="52"/>
      <c r="H178" s="52"/>
      <c r="I178" s="61"/>
      <c r="J178" s="62"/>
      <c r="K178" s="103" t="str">
        <f t="shared" si="35"/>
        <v/>
      </c>
      <c r="L178" s="105" t="str">
        <f t="shared" si="36"/>
        <v/>
      </c>
      <c r="M178" s="52">
        <v>0</v>
      </c>
      <c r="N178" s="104" t="str">
        <f t="shared" si="37"/>
        <v/>
      </c>
      <c r="O178" s="105" t="str">
        <f t="shared" si="38"/>
        <v/>
      </c>
      <c r="P178" s="52">
        <v>0</v>
      </c>
      <c r="Q178" s="104" t="str">
        <f t="shared" si="39"/>
        <v/>
      </c>
      <c r="R178" s="105" t="str">
        <f t="shared" si="40"/>
        <v/>
      </c>
      <c r="S178" s="52">
        <v>0</v>
      </c>
      <c r="T178" s="104" t="str">
        <f t="shared" si="41"/>
        <v/>
      </c>
      <c r="U178" s="105" t="str">
        <f t="shared" si="42"/>
        <v/>
      </c>
      <c r="V178" s="52">
        <v>0</v>
      </c>
      <c r="W178" s="88" t="str">
        <f t="shared" si="43"/>
        <v/>
      </c>
      <c r="X178" s="105" t="str">
        <f t="shared" si="44"/>
        <v/>
      </c>
      <c r="Y178" s="52">
        <v>0</v>
      </c>
      <c r="Z178" s="56" t="str">
        <f t="shared" si="45"/>
        <v/>
      </c>
      <c r="AA178" s="56" t="str">
        <f t="shared" si="46"/>
        <v/>
      </c>
      <c r="AB178" s="56" t="str">
        <f t="shared" si="47"/>
        <v/>
      </c>
      <c r="AC178" s="56" t="str">
        <f t="shared" si="48"/>
        <v/>
      </c>
      <c r="AD178" s="56" t="str">
        <f t="shared" si="49"/>
        <v/>
      </c>
      <c r="AE178" s="40"/>
      <c r="AF178" s="40"/>
      <c r="AG178" s="40"/>
      <c r="AH178" s="56" t="str">
        <f t="shared" si="50"/>
        <v/>
      </c>
      <c r="AI178" s="54"/>
      <c r="AJ178" s="54"/>
      <c r="AK178" s="54"/>
      <c r="AL178" s="54"/>
      <c r="AM178" s="54"/>
    </row>
    <row r="179" spans="1:39">
      <c r="A179" s="96"/>
      <c r="B179" s="45" t="str" cm="1">
        <f t="array" ref="B179">IF(H179="PROJECT", CHAR(10) &amp; "- " &amp; _xlfn.TEXTJOIN(CHAR(10) &amp; "- ", TRUE, _xlfn._xlws.FILTER($I$9:$I$1000, ($C$9:$C$1000=C179) * ($H$9:$H$1000="Topic"))), "")</f>
        <v/>
      </c>
      <c r="C179" s="45">
        <f t="shared" si="34"/>
        <v>75</v>
      </c>
      <c r="D179" s="46"/>
      <c r="E179" s="58"/>
      <c r="F179" s="67"/>
      <c r="G179" s="53"/>
      <c r="H179" s="53"/>
      <c r="I179" s="50"/>
      <c r="J179" s="51"/>
      <c r="K179" s="103" t="str">
        <f t="shared" si="35"/>
        <v/>
      </c>
      <c r="L179" s="105" t="str">
        <f t="shared" si="36"/>
        <v/>
      </c>
      <c r="M179" s="53">
        <v>0</v>
      </c>
      <c r="N179" s="104" t="str">
        <f t="shared" si="37"/>
        <v/>
      </c>
      <c r="O179" s="105" t="str">
        <f t="shared" si="38"/>
        <v/>
      </c>
      <c r="P179" s="53">
        <v>0</v>
      </c>
      <c r="Q179" s="104" t="str">
        <f t="shared" si="39"/>
        <v/>
      </c>
      <c r="R179" s="105" t="str">
        <f t="shared" si="40"/>
        <v/>
      </c>
      <c r="S179" s="53">
        <v>0</v>
      </c>
      <c r="T179" s="104" t="str">
        <f t="shared" si="41"/>
        <v/>
      </c>
      <c r="U179" s="105" t="str">
        <f t="shared" si="42"/>
        <v/>
      </c>
      <c r="V179" s="53">
        <v>0</v>
      </c>
      <c r="W179" s="88" t="str">
        <f t="shared" si="43"/>
        <v/>
      </c>
      <c r="X179" s="105" t="str">
        <f t="shared" si="44"/>
        <v/>
      </c>
      <c r="Y179" s="53">
        <v>0</v>
      </c>
      <c r="Z179" s="56" t="str">
        <f t="shared" si="45"/>
        <v/>
      </c>
      <c r="AA179" s="56" t="str">
        <f t="shared" si="46"/>
        <v/>
      </c>
      <c r="AB179" s="56" t="str">
        <f t="shared" si="47"/>
        <v/>
      </c>
      <c r="AC179" s="56" t="str">
        <f t="shared" si="48"/>
        <v/>
      </c>
      <c r="AD179" s="56" t="str">
        <f t="shared" si="49"/>
        <v/>
      </c>
      <c r="AE179" s="40"/>
      <c r="AF179" s="40"/>
      <c r="AG179" s="40"/>
      <c r="AH179" s="56" t="str">
        <f t="shared" si="50"/>
        <v/>
      </c>
      <c r="AI179" s="54"/>
      <c r="AJ179" s="54"/>
      <c r="AK179" s="54"/>
      <c r="AL179" s="54"/>
      <c r="AM179" s="54"/>
    </row>
    <row r="180" spans="1:39">
      <c r="A180" s="96"/>
      <c r="B180" s="45" t="str" cm="1">
        <f t="array" ref="B180">IF(H180="PROJECT", CHAR(10) &amp; "- " &amp; _xlfn.TEXTJOIN(CHAR(10) &amp; "- ", TRUE, _xlfn._xlws.FILTER($I$9:$I$1000, ($C$9:$C$1000=C180) * ($H$9:$H$1000="Topic"))), "")</f>
        <v/>
      </c>
      <c r="C180" s="45">
        <f t="shared" si="34"/>
        <v>76</v>
      </c>
      <c r="D180" s="57"/>
      <c r="E180" s="58"/>
      <c r="F180" s="54"/>
      <c r="G180" s="52"/>
      <c r="H180" s="52"/>
      <c r="I180" s="61"/>
      <c r="J180" s="62"/>
      <c r="K180" s="103" t="str">
        <f t="shared" si="35"/>
        <v/>
      </c>
      <c r="L180" s="105" t="str">
        <f t="shared" si="36"/>
        <v/>
      </c>
      <c r="M180" s="52">
        <v>0</v>
      </c>
      <c r="N180" s="104" t="str">
        <f t="shared" si="37"/>
        <v/>
      </c>
      <c r="O180" s="105" t="str">
        <f t="shared" si="38"/>
        <v/>
      </c>
      <c r="P180" s="52">
        <v>0</v>
      </c>
      <c r="Q180" s="104" t="str">
        <f t="shared" si="39"/>
        <v/>
      </c>
      <c r="R180" s="105" t="str">
        <f t="shared" si="40"/>
        <v/>
      </c>
      <c r="S180" s="52">
        <v>0</v>
      </c>
      <c r="T180" s="104" t="str">
        <f t="shared" si="41"/>
        <v/>
      </c>
      <c r="U180" s="105" t="str">
        <f t="shared" si="42"/>
        <v/>
      </c>
      <c r="V180" s="52">
        <v>0</v>
      </c>
      <c r="W180" s="88" t="str">
        <f t="shared" si="43"/>
        <v/>
      </c>
      <c r="X180" s="105" t="str">
        <f t="shared" si="44"/>
        <v/>
      </c>
      <c r="Y180" s="52">
        <v>0</v>
      </c>
      <c r="Z180" s="56" t="str">
        <f t="shared" si="45"/>
        <v/>
      </c>
      <c r="AA180" s="56" t="str">
        <f t="shared" si="46"/>
        <v/>
      </c>
      <c r="AB180" s="56" t="str">
        <f t="shared" si="47"/>
        <v/>
      </c>
      <c r="AC180" s="56" t="str">
        <f t="shared" si="48"/>
        <v/>
      </c>
      <c r="AD180" s="56" t="str">
        <f t="shared" si="49"/>
        <v/>
      </c>
      <c r="AE180" s="40"/>
      <c r="AF180" s="40"/>
      <c r="AG180" s="40"/>
      <c r="AH180" s="56" t="str">
        <f t="shared" si="50"/>
        <v/>
      </c>
      <c r="AI180" s="54"/>
      <c r="AJ180" s="54"/>
      <c r="AK180" s="54"/>
      <c r="AL180" s="54"/>
      <c r="AM180" s="54"/>
    </row>
    <row r="181" spans="1:39">
      <c r="A181" s="96"/>
      <c r="B181" s="45" t="str" cm="1">
        <f t="array" ref="B181">IF(H181="PROJECT", CHAR(10) &amp; "- " &amp; _xlfn.TEXTJOIN(CHAR(10) &amp; "- ", TRUE, _xlfn._xlws.FILTER($I$9:$I$1000, ($C$9:$C$1000=C181) * ($H$9:$H$1000="Topic"))), "")</f>
        <v/>
      </c>
      <c r="C181" s="45">
        <f t="shared" si="34"/>
        <v>77</v>
      </c>
      <c r="D181" s="46"/>
      <c r="E181" s="58"/>
      <c r="F181" s="67"/>
      <c r="G181" s="53"/>
      <c r="H181" s="53"/>
      <c r="I181" s="50"/>
      <c r="J181" s="51"/>
      <c r="K181" s="103" t="str">
        <f t="shared" si="35"/>
        <v/>
      </c>
      <c r="L181" s="105" t="str">
        <f t="shared" si="36"/>
        <v/>
      </c>
      <c r="M181" s="53">
        <v>0</v>
      </c>
      <c r="N181" s="104" t="str">
        <f t="shared" si="37"/>
        <v/>
      </c>
      <c r="O181" s="105" t="str">
        <f t="shared" si="38"/>
        <v/>
      </c>
      <c r="P181" s="53">
        <v>0</v>
      </c>
      <c r="Q181" s="104" t="str">
        <f t="shared" si="39"/>
        <v/>
      </c>
      <c r="R181" s="105" t="str">
        <f t="shared" si="40"/>
        <v/>
      </c>
      <c r="S181" s="53">
        <v>0</v>
      </c>
      <c r="T181" s="104" t="str">
        <f t="shared" si="41"/>
        <v/>
      </c>
      <c r="U181" s="105" t="str">
        <f t="shared" si="42"/>
        <v/>
      </c>
      <c r="V181" s="53">
        <v>0</v>
      </c>
      <c r="W181" s="88" t="str">
        <f t="shared" si="43"/>
        <v/>
      </c>
      <c r="X181" s="105" t="str">
        <f t="shared" si="44"/>
        <v/>
      </c>
      <c r="Y181" s="53">
        <v>0</v>
      </c>
      <c r="Z181" s="56" t="str">
        <f t="shared" si="45"/>
        <v/>
      </c>
      <c r="AA181" s="56" t="str">
        <f t="shared" si="46"/>
        <v/>
      </c>
      <c r="AB181" s="56" t="str">
        <f t="shared" si="47"/>
        <v/>
      </c>
      <c r="AC181" s="56" t="str">
        <f t="shared" si="48"/>
        <v/>
      </c>
      <c r="AD181" s="56" t="str">
        <f t="shared" si="49"/>
        <v/>
      </c>
      <c r="AE181" s="40"/>
      <c r="AF181" s="40"/>
      <c r="AG181" s="40"/>
      <c r="AH181" s="56" t="str">
        <f t="shared" si="50"/>
        <v/>
      </c>
      <c r="AI181" s="54"/>
      <c r="AJ181" s="54"/>
      <c r="AK181" s="54"/>
      <c r="AL181" s="54"/>
      <c r="AM181" s="54"/>
    </row>
    <row r="182" spans="1:39">
      <c r="A182" s="96"/>
      <c r="B182" s="45" t="str" cm="1">
        <f t="array" ref="B182">IF(H182="PROJECT", CHAR(10) &amp; "- " &amp; _xlfn.TEXTJOIN(CHAR(10) &amp; "- ", TRUE, _xlfn._xlws.FILTER($I$9:$I$1000, ($C$9:$C$1000=C182) * ($H$9:$H$1000="Topic"))), "")</f>
        <v/>
      </c>
      <c r="C182" s="45">
        <f t="shared" si="34"/>
        <v>78</v>
      </c>
      <c r="D182" s="57"/>
      <c r="E182" s="58"/>
      <c r="F182" s="54"/>
      <c r="G182" s="52"/>
      <c r="H182" s="52"/>
      <c r="I182" s="61"/>
      <c r="J182" s="62"/>
      <c r="K182" s="103" t="str">
        <f t="shared" si="35"/>
        <v/>
      </c>
      <c r="L182" s="105" t="str">
        <f t="shared" si="36"/>
        <v/>
      </c>
      <c r="M182" s="52">
        <v>0</v>
      </c>
      <c r="N182" s="104" t="str">
        <f t="shared" si="37"/>
        <v/>
      </c>
      <c r="O182" s="105" t="str">
        <f t="shared" si="38"/>
        <v/>
      </c>
      <c r="P182" s="52">
        <v>0</v>
      </c>
      <c r="Q182" s="104" t="str">
        <f t="shared" si="39"/>
        <v/>
      </c>
      <c r="R182" s="105" t="str">
        <f t="shared" si="40"/>
        <v/>
      </c>
      <c r="S182" s="52">
        <v>0</v>
      </c>
      <c r="T182" s="104" t="str">
        <f t="shared" si="41"/>
        <v/>
      </c>
      <c r="U182" s="105" t="str">
        <f t="shared" si="42"/>
        <v/>
      </c>
      <c r="V182" s="52">
        <v>0</v>
      </c>
      <c r="W182" s="88" t="str">
        <f t="shared" si="43"/>
        <v/>
      </c>
      <c r="X182" s="105" t="str">
        <f t="shared" si="44"/>
        <v/>
      </c>
      <c r="Y182" s="52">
        <v>0</v>
      </c>
      <c r="Z182" s="56" t="str">
        <f t="shared" si="45"/>
        <v/>
      </c>
      <c r="AA182" s="56" t="str">
        <f t="shared" si="46"/>
        <v/>
      </c>
      <c r="AB182" s="56" t="str">
        <f t="shared" si="47"/>
        <v/>
      </c>
      <c r="AC182" s="56" t="str">
        <f t="shared" si="48"/>
        <v/>
      </c>
      <c r="AD182" s="56" t="str">
        <f t="shared" si="49"/>
        <v/>
      </c>
      <c r="AE182" s="40"/>
      <c r="AF182" s="40"/>
      <c r="AG182" s="40"/>
      <c r="AH182" s="56" t="str">
        <f t="shared" si="50"/>
        <v/>
      </c>
      <c r="AI182" s="54"/>
      <c r="AJ182" s="54"/>
      <c r="AK182" s="54"/>
      <c r="AL182" s="54"/>
      <c r="AM182" s="54"/>
    </row>
    <row r="183" spans="1:39">
      <c r="A183" s="96"/>
      <c r="B183" s="45" t="str" cm="1">
        <f t="array" ref="B183">IF(H183="PROJECT", CHAR(10) &amp; "- " &amp; _xlfn.TEXTJOIN(CHAR(10) &amp; "- ", TRUE, _xlfn._xlws.FILTER($I$9:$I$1000, ($C$9:$C$1000=C183) * ($H$9:$H$1000="Topic"))), "")</f>
        <v/>
      </c>
      <c r="C183" s="45">
        <f t="shared" si="34"/>
        <v>79</v>
      </c>
      <c r="D183" s="46"/>
      <c r="E183" s="58"/>
      <c r="F183" s="67"/>
      <c r="G183" s="53"/>
      <c r="H183" s="53"/>
      <c r="I183" s="50"/>
      <c r="J183" s="51"/>
      <c r="K183" s="103" t="str">
        <f t="shared" si="35"/>
        <v/>
      </c>
      <c r="L183" s="105" t="str">
        <f t="shared" si="36"/>
        <v/>
      </c>
      <c r="M183" s="53">
        <v>0</v>
      </c>
      <c r="N183" s="104" t="str">
        <f t="shared" si="37"/>
        <v/>
      </c>
      <c r="O183" s="105" t="str">
        <f t="shared" si="38"/>
        <v/>
      </c>
      <c r="P183" s="53">
        <v>0</v>
      </c>
      <c r="Q183" s="104" t="str">
        <f t="shared" si="39"/>
        <v/>
      </c>
      <c r="R183" s="105" t="str">
        <f t="shared" si="40"/>
        <v/>
      </c>
      <c r="S183" s="53">
        <v>0</v>
      </c>
      <c r="T183" s="104" t="str">
        <f t="shared" si="41"/>
        <v/>
      </c>
      <c r="U183" s="105" t="str">
        <f t="shared" si="42"/>
        <v/>
      </c>
      <c r="V183" s="53">
        <v>0</v>
      </c>
      <c r="W183" s="88" t="str">
        <f t="shared" si="43"/>
        <v/>
      </c>
      <c r="X183" s="105" t="str">
        <f t="shared" si="44"/>
        <v/>
      </c>
      <c r="Y183" s="53">
        <v>0</v>
      </c>
      <c r="Z183" s="56" t="str">
        <f t="shared" si="45"/>
        <v/>
      </c>
      <c r="AA183" s="56" t="str">
        <f t="shared" si="46"/>
        <v/>
      </c>
      <c r="AB183" s="56" t="str">
        <f t="shared" si="47"/>
        <v/>
      </c>
      <c r="AC183" s="56" t="str">
        <f t="shared" si="48"/>
        <v/>
      </c>
      <c r="AD183" s="56" t="str">
        <f t="shared" si="49"/>
        <v/>
      </c>
      <c r="AE183" s="40"/>
      <c r="AF183" s="40"/>
      <c r="AG183" s="40"/>
      <c r="AH183" s="56" t="str">
        <f t="shared" si="50"/>
        <v/>
      </c>
      <c r="AI183" s="54"/>
      <c r="AJ183" s="54"/>
      <c r="AK183" s="54"/>
      <c r="AL183" s="54"/>
      <c r="AM183" s="54"/>
    </row>
    <row r="184" spans="1:39">
      <c r="A184" s="96"/>
      <c r="B184" s="45" t="str" cm="1">
        <f t="array" ref="B184">IF(H184="PROJECT", CHAR(10) &amp; "- " &amp; _xlfn.TEXTJOIN(CHAR(10) &amp; "- ", TRUE, _xlfn._xlws.FILTER($I$9:$I$1000, ($C$9:$C$1000=C184) * ($H$9:$H$1000="Topic"))), "")</f>
        <v/>
      </c>
      <c r="C184" s="45">
        <f t="shared" si="34"/>
        <v>80</v>
      </c>
      <c r="D184" s="57"/>
      <c r="E184" s="58"/>
      <c r="F184" s="54"/>
      <c r="G184" s="52"/>
      <c r="H184" s="52"/>
      <c r="I184" s="61"/>
      <c r="J184" s="62"/>
      <c r="K184" s="103" t="str">
        <f t="shared" si="35"/>
        <v/>
      </c>
      <c r="L184" s="105" t="str">
        <f t="shared" si="36"/>
        <v/>
      </c>
      <c r="M184" s="52">
        <v>0</v>
      </c>
      <c r="N184" s="104" t="str">
        <f t="shared" si="37"/>
        <v/>
      </c>
      <c r="O184" s="105" t="str">
        <f t="shared" si="38"/>
        <v/>
      </c>
      <c r="P184" s="52">
        <v>0</v>
      </c>
      <c r="Q184" s="104" t="str">
        <f t="shared" si="39"/>
        <v/>
      </c>
      <c r="R184" s="105" t="str">
        <f t="shared" si="40"/>
        <v/>
      </c>
      <c r="S184" s="52">
        <v>0</v>
      </c>
      <c r="T184" s="104" t="str">
        <f t="shared" si="41"/>
        <v/>
      </c>
      <c r="U184" s="105" t="str">
        <f t="shared" si="42"/>
        <v/>
      </c>
      <c r="V184" s="52">
        <v>0</v>
      </c>
      <c r="W184" s="88" t="str">
        <f t="shared" si="43"/>
        <v/>
      </c>
      <c r="X184" s="105" t="str">
        <f t="shared" si="44"/>
        <v/>
      </c>
      <c r="Y184" s="52">
        <v>0</v>
      </c>
      <c r="Z184" s="56" t="str">
        <f t="shared" si="45"/>
        <v/>
      </c>
      <c r="AA184" s="56" t="str">
        <f t="shared" si="46"/>
        <v/>
      </c>
      <c r="AB184" s="56" t="str">
        <f t="shared" si="47"/>
        <v/>
      </c>
      <c r="AC184" s="56" t="str">
        <f t="shared" si="48"/>
        <v/>
      </c>
      <c r="AD184" s="56" t="str">
        <f t="shared" si="49"/>
        <v/>
      </c>
      <c r="AE184" s="40"/>
      <c r="AF184" s="40"/>
      <c r="AG184" s="40"/>
      <c r="AH184" s="56" t="str">
        <f t="shared" si="50"/>
        <v/>
      </c>
      <c r="AI184" s="54"/>
      <c r="AJ184" s="54"/>
      <c r="AK184" s="54"/>
      <c r="AL184" s="54"/>
      <c r="AM184" s="54"/>
    </row>
    <row r="185" spans="1:39">
      <c r="A185" s="96"/>
      <c r="B185" s="45" t="str" cm="1">
        <f t="array" ref="B185">IF(H185="PROJECT", CHAR(10) &amp; "- " &amp; _xlfn.TEXTJOIN(CHAR(10) &amp; "- ", TRUE, _xlfn._xlws.FILTER($I$9:$I$1000, ($C$9:$C$1000=C185) * ($H$9:$H$1000="Topic"))), "")</f>
        <v/>
      </c>
      <c r="C185" s="45">
        <f t="shared" si="34"/>
        <v>81</v>
      </c>
      <c r="D185" s="46"/>
      <c r="E185" s="58"/>
      <c r="F185" s="67"/>
      <c r="G185" s="53"/>
      <c r="H185" s="53"/>
      <c r="I185" s="50"/>
      <c r="J185" s="51"/>
      <c r="K185" s="103" t="str">
        <f t="shared" si="35"/>
        <v/>
      </c>
      <c r="L185" s="105" t="str">
        <f t="shared" si="36"/>
        <v/>
      </c>
      <c r="M185" s="53">
        <v>0</v>
      </c>
      <c r="N185" s="104" t="str">
        <f t="shared" si="37"/>
        <v/>
      </c>
      <c r="O185" s="105" t="str">
        <f t="shared" si="38"/>
        <v/>
      </c>
      <c r="P185" s="53">
        <v>0</v>
      </c>
      <c r="Q185" s="104" t="str">
        <f t="shared" si="39"/>
        <v/>
      </c>
      <c r="R185" s="105" t="str">
        <f t="shared" si="40"/>
        <v/>
      </c>
      <c r="S185" s="53">
        <v>0</v>
      </c>
      <c r="T185" s="104" t="str">
        <f t="shared" si="41"/>
        <v/>
      </c>
      <c r="U185" s="105" t="str">
        <f t="shared" si="42"/>
        <v/>
      </c>
      <c r="V185" s="53">
        <v>0</v>
      </c>
      <c r="W185" s="88" t="str">
        <f t="shared" si="43"/>
        <v/>
      </c>
      <c r="X185" s="105" t="str">
        <f t="shared" si="44"/>
        <v/>
      </c>
      <c r="Y185" s="53">
        <v>0</v>
      </c>
      <c r="Z185" s="56" t="str">
        <f t="shared" si="45"/>
        <v/>
      </c>
      <c r="AA185" s="56" t="str">
        <f t="shared" si="46"/>
        <v/>
      </c>
      <c r="AB185" s="56" t="str">
        <f t="shared" si="47"/>
        <v/>
      </c>
      <c r="AC185" s="56" t="str">
        <f t="shared" si="48"/>
        <v/>
      </c>
      <c r="AD185" s="56" t="str">
        <f t="shared" si="49"/>
        <v/>
      </c>
      <c r="AE185" s="40"/>
      <c r="AF185" s="40"/>
      <c r="AG185" s="40"/>
      <c r="AH185" s="56" t="str">
        <f t="shared" si="50"/>
        <v/>
      </c>
      <c r="AI185" s="54"/>
      <c r="AJ185" s="54"/>
      <c r="AK185" s="54"/>
      <c r="AL185" s="54"/>
      <c r="AM185" s="54"/>
    </row>
    <row r="186" spans="1:39">
      <c r="A186" s="96"/>
      <c r="B186" s="45" t="str" cm="1">
        <f t="array" ref="B186">IF(H186="PROJECT", CHAR(10) &amp; "- " &amp; _xlfn.TEXTJOIN(CHAR(10) &amp; "- ", TRUE, _xlfn._xlws.FILTER($I$9:$I$1000, ($C$9:$C$1000=C186) * ($H$9:$H$1000="Topic"))), "")</f>
        <v/>
      </c>
      <c r="C186" s="45">
        <f t="shared" si="34"/>
        <v>82</v>
      </c>
      <c r="D186" s="57"/>
      <c r="E186" s="58"/>
      <c r="F186" s="54"/>
      <c r="G186" s="52"/>
      <c r="H186" s="52"/>
      <c r="I186" s="61"/>
      <c r="J186" s="62"/>
      <c r="K186" s="103" t="str">
        <f t="shared" si="35"/>
        <v/>
      </c>
      <c r="L186" s="105" t="str">
        <f t="shared" si="36"/>
        <v/>
      </c>
      <c r="M186" s="52">
        <v>0</v>
      </c>
      <c r="N186" s="104" t="str">
        <f t="shared" si="37"/>
        <v/>
      </c>
      <c r="O186" s="105" t="str">
        <f t="shared" si="38"/>
        <v/>
      </c>
      <c r="P186" s="52">
        <v>0</v>
      </c>
      <c r="Q186" s="104" t="str">
        <f t="shared" si="39"/>
        <v/>
      </c>
      <c r="R186" s="105" t="str">
        <f t="shared" si="40"/>
        <v/>
      </c>
      <c r="S186" s="52">
        <v>0</v>
      </c>
      <c r="T186" s="104" t="str">
        <f t="shared" si="41"/>
        <v/>
      </c>
      <c r="U186" s="105" t="str">
        <f t="shared" si="42"/>
        <v/>
      </c>
      <c r="V186" s="52">
        <v>0</v>
      </c>
      <c r="W186" s="88" t="str">
        <f t="shared" si="43"/>
        <v/>
      </c>
      <c r="X186" s="105" t="str">
        <f t="shared" si="44"/>
        <v/>
      </c>
      <c r="Y186" s="52">
        <v>0</v>
      </c>
      <c r="Z186" s="56" t="str">
        <f t="shared" si="45"/>
        <v/>
      </c>
      <c r="AA186" s="56" t="str">
        <f t="shared" si="46"/>
        <v/>
      </c>
      <c r="AB186" s="56" t="str">
        <f t="shared" si="47"/>
        <v/>
      </c>
      <c r="AC186" s="56" t="str">
        <f t="shared" si="48"/>
        <v/>
      </c>
      <c r="AD186" s="56" t="str">
        <f t="shared" si="49"/>
        <v/>
      </c>
      <c r="AE186" s="40"/>
      <c r="AF186" s="40"/>
      <c r="AG186" s="40"/>
      <c r="AH186" s="56" t="str">
        <f t="shared" si="50"/>
        <v/>
      </c>
      <c r="AI186" s="54"/>
      <c r="AJ186" s="54"/>
      <c r="AK186" s="54"/>
      <c r="AL186" s="54"/>
      <c r="AM186" s="54"/>
    </row>
    <row r="187" spans="1:39">
      <c r="A187" s="96"/>
      <c r="B187" s="45" t="str" cm="1">
        <f t="array" ref="B187">IF(H187="PROJECT", CHAR(10) &amp; "- " &amp; _xlfn.TEXTJOIN(CHAR(10) &amp; "- ", TRUE, _xlfn._xlws.FILTER($I$9:$I$1000, ($C$9:$C$1000=C187) * ($H$9:$H$1000="Topic"))), "")</f>
        <v/>
      </c>
      <c r="C187" s="45">
        <f t="shared" si="34"/>
        <v>83</v>
      </c>
      <c r="D187" s="46"/>
      <c r="E187" s="58"/>
      <c r="F187" s="67"/>
      <c r="G187" s="53"/>
      <c r="H187" s="53"/>
      <c r="I187" s="50"/>
      <c r="J187" s="51"/>
      <c r="K187" s="103" t="str">
        <f t="shared" si="35"/>
        <v/>
      </c>
      <c r="L187" s="105" t="str">
        <f t="shared" si="36"/>
        <v/>
      </c>
      <c r="M187" s="53">
        <v>0</v>
      </c>
      <c r="N187" s="104" t="str">
        <f t="shared" si="37"/>
        <v/>
      </c>
      <c r="O187" s="105" t="str">
        <f t="shared" si="38"/>
        <v/>
      </c>
      <c r="P187" s="53">
        <v>0</v>
      </c>
      <c r="Q187" s="104" t="str">
        <f t="shared" si="39"/>
        <v/>
      </c>
      <c r="R187" s="105" t="str">
        <f t="shared" si="40"/>
        <v/>
      </c>
      <c r="S187" s="53">
        <v>0</v>
      </c>
      <c r="T187" s="104" t="str">
        <f t="shared" si="41"/>
        <v/>
      </c>
      <c r="U187" s="105" t="str">
        <f t="shared" si="42"/>
        <v/>
      </c>
      <c r="V187" s="53">
        <v>0</v>
      </c>
      <c r="W187" s="88" t="str">
        <f t="shared" si="43"/>
        <v/>
      </c>
      <c r="X187" s="105" t="str">
        <f t="shared" si="44"/>
        <v/>
      </c>
      <c r="Y187" s="53">
        <v>0</v>
      </c>
      <c r="Z187" s="56" t="str">
        <f t="shared" si="45"/>
        <v/>
      </c>
      <c r="AA187" s="56" t="str">
        <f t="shared" si="46"/>
        <v/>
      </c>
      <c r="AB187" s="56" t="str">
        <f t="shared" si="47"/>
        <v/>
      </c>
      <c r="AC187" s="56" t="str">
        <f t="shared" si="48"/>
        <v/>
      </c>
      <c r="AD187" s="56" t="str">
        <f t="shared" si="49"/>
        <v/>
      </c>
      <c r="AE187" s="40"/>
      <c r="AF187" s="40"/>
      <c r="AG187" s="40"/>
      <c r="AH187" s="56" t="str">
        <f t="shared" si="50"/>
        <v/>
      </c>
      <c r="AI187" s="54"/>
      <c r="AJ187" s="54"/>
      <c r="AK187" s="54"/>
      <c r="AL187" s="54"/>
      <c r="AM187" s="54"/>
    </row>
    <row r="188" spans="1:39">
      <c r="A188" s="96"/>
      <c r="B188" s="45" t="str" cm="1">
        <f t="array" ref="B188">IF(H188="PROJECT", CHAR(10) &amp; "- " &amp; _xlfn.TEXTJOIN(CHAR(10) &amp; "- ", TRUE, _xlfn._xlws.FILTER($I$9:$I$1000, ($C$9:$C$1000=C188) * ($H$9:$H$1000="Topic"))), "")</f>
        <v/>
      </c>
      <c r="C188" s="45">
        <f t="shared" si="34"/>
        <v>84</v>
      </c>
      <c r="D188" s="57"/>
      <c r="E188" s="58"/>
      <c r="F188" s="54"/>
      <c r="G188" s="52"/>
      <c r="H188" s="52"/>
      <c r="I188" s="61"/>
      <c r="J188" s="62"/>
      <c r="K188" s="103" t="str">
        <f t="shared" si="35"/>
        <v/>
      </c>
      <c r="L188" s="105" t="str">
        <f t="shared" si="36"/>
        <v/>
      </c>
      <c r="M188" s="52">
        <v>0</v>
      </c>
      <c r="N188" s="104" t="str">
        <f t="shared" si="37"/>
        <v/>
      </c>
      <c r="O188" s="105" t="str">
        <f t="shared" si="38"/>
        <v/>
      </c>
      <c r="P188" s="52">
        <v>0</v>
      </c>
      <c r="Q188" s="104" t="str">
        <f t="shared" si="39"/>
        <v/>
      </c>
      <c r="R188" s="105" t="str">
        <f t="shared" si="40"/>
        <v/>
      </c>
      <c r="S188" s="52">
        <v>0</v>
      </c>
      <c r="T188" s="104" t="str">
        <f t="shared" si="41"/>
        <v/>
      </c>
      <c r="U188" s="105" t="str">
        <f t="shared" si="42"/>
        <v/>
      </c>
      <c r="V188" s="52">
        <v>0</v>
      </c>
      <c r="W188" s="88" t="str">
        <f t="shared" si="43"/>
        <v/>
      </c>
      <c r="X188" s="105" t="str">
        <f t="shared" si="44"/>
        <v/>
      </c>
      <c r="Y188" s="52">
        <v>0</v>
      </c>
      <c r="Z188" s="56" t="str">
        <f t="shared" si="45"/>
        <v/>
      </c>
      <c r="AA188" s="56" t="str">
        <f t="shared" si="46"/>
        <v/>
      </c>
      <c r="AB188" s="56" t="str">
        <f t="shared" si="47"/>
        <v/>
      </c>
      <c r="AC188" s="56" t="str">
        <f t="shared" si="48"/>
        <v/>
      </c>
      <c r="AD188" s="56" t="str">
        <f t="shared" si="49"/>
        <v/>
      </c>
      <c r="AE188" s="40"/>
      <c r="AF188" s="40"/>
      <c r="AG188" s="40"/>
      <c r="AH188" s="56" t="str">
        <f t="shared" si="50"/>
        <v/>
      </c>
      <c r="AI188" s="54"/>
      <c r="AJ188" s="54"/>
      <c r="AK188" s="54"/>
      <c r="AL188" s="54"/>
      <c r="AM188" s="54"/>
    </row>
    <row r="189" spans="1:39">
      <c r="A189" s="96"/>
      <c r="B189" s="45" t="str" cm="1">
        <f t="array" ref="B189">IF(H189="PROJECT", CHAR(10) &amp; "- " &amp; _xlfn.TEXTJOIN(CHAR(10) &amp; "- ", TRUE, _xlfn._xlws.FILTER($I$9:$I$1000, ($C$9:$C$1000=C189) * ($H$9:$H$1000="Topic"))), "")</f>
        <v/>
      </c>
      <c r="C189" s="45">
        <f t="shared" si="34"/>
        <v>85</v>
      </c>
      <c r="D189" s="46"/>
      <c r="E189" s="58"/>
      <c r="F189" s="67"/>
      <c r="G189" s="53"/>
      <c r="H189" s="53"/>
      <c r="I189" s="50"/>
      <c r="J189" s="51"/>
      <c r="K189" s="103" t="str">
        <f t="shared" si="35"/>
        <v/>
      </c>
      <c r="L189" s="105" t="str">
        <f t="shared" si="36"/>
        <v/>
      </c>
      <c r="M189" s="53">
        <v>0</v>
      </c>
      <c r="N189" s="104" t="str">
        <f t="shared" si="37"/>
        <v/>
      </c>
      <c r="O189" s="105" t="str">
        <f t="shared" si="38"/>
        <v/>
      </c>
      <c r="P189" s="53">
        <v>0</v>
      </c>
      <c r="Q189" s="104" t="str">
        <f t="shared" si="39"/>
        <v/>
      </c>
      <c r="R189" s="105" t="str">
        <f t="shared" si="40"/>
        <v/>
      </c>
      <c r="S189" s="53">
        <v>0</v>
      </c>
      <c r="T189" s="104" t="str">
        <f t="shared" si="41"/>
        <v/>
      </c>
      <c r="U189" s="105" t="str">
        <f t="shared" si="42"/>
        <v/>
      </c>
      <c r="V189" s="53">
        <v>0</v>
      </c>
      <c r="W189" s="88" t="str">
        <f t="shared" si="43"/>
        <v/>
      </c>
      <c r="X189" s="105" t="str">
        <f t="shared" si="44"/>
        <v/>
      </c>
      <c r="Y189" s="53">
        <v>0</v>
      </c>
      <c r="Z189" s="56" t="str">
        <f t="shared" si="45"/>
        <v/>
      </c>
      <c r="AA189" s="56" t="str">
        <f t="shared" si="46"/>
        <v/>
      </c>
      <c r="AB189" s="56" t="str">
        <f t="shared" si="47"/>
        <v/>
      </c>
      <c r="AC189" s="56" t="str">
        <f t="shared" si="48"/>
        <v/>
      </c>
      <c r="AD189" s="56" t="str">
        <f t="shared" si="49"/>
        <v/>
      </c>
      <c r="AE189" s="40"/>
      <c r="AF189" s="40"/>
      <c r="AG189" s="40"/>
      <c r="AH189" s="56" t="str">
        <f t="shared" si="50"/>
        <v/>
      </c>
      <c r="AI189" s="54"/>
      <c r="AJ189" s="54"/>
      <c r="AK189" s="54"/>
      <c r="AL189" s="54"/>
      <c r="AM189" s="54"/>
    </row>
    <row r="190" spans="1:39">
      <c r="A190" s="96"/>
      <c r="B190" s="45" t="str" cm="1">
        <f t="array" ref="B190">IF(H190="PROJECT", CHAR(10) &amp; "- " &amp; _xlfn.TEXTJOIN(CHAR(10) &amp; "- ", TRUE, _xlfn._xlws.FILTER($I$9:$I$1000, ($C$9:$C$1000=C190) * ($H$9:$H$1000="Topic"))), "")</f>
        <v/>
      </c>
      <c r="C190" s="45">
        <f t="shared" si="34"/>
        <v>86</v>
      </c>
      <c r="D190" s="57"/>
      <c r="E190" s="58"/>
      <c r="F190" s="54"/>
      <c r="G190" s="52"/>
      <c r="H190" s="52"/>
      <c r="I190" s="61"/>
      <c r="J190" s="62"/>
      <c r="K190" s="103" t="str">
        <f t="shared" si="35"/>
        <v/>
      </c>
      <c r="L190" s="105" t="str">
        <f t="shared" si="36"/>
        <v/>
      </c>
      <c r="M190" s="52">
        <v>0</v>
      </c>
      <c r="N190" s="104" t="str">
        <f t="shared" si="37"/>
        <v/>
      </c>
      <c r="O190" s="105" t="str">
        <f t="shared" si="38"/>
        <v/>
      </c>
      <c r="P190" s="52">
        <v>0</v>
      </c>
      <c r="Q190" s="104" t="str">
        <f t="shared" si="39"/>
        <v/>
      </c>
      <c r="R190" s="105" t="str">
        <f t="shared" si="40"/>
        <v/>
      </c>
      <c r="S190" s="52">
        <v>0</v>
      </c>
      <c r="T190" s="104" t="str">
        <f t="shared" si="41"/>
        <v/>
      </c>
      <c r="U190" s="105" t="str">
        <f t="shared" si="42"/>
        <v/>
      </c>
      <c r="V190" s="52">
        <v>0</v>
      </c>
      <c r="W190" s="88" t="str">
        <f t="shared" si="43"/>
        <v/>
      </c>
      <c r="X190" s="105" t="str">
        <f t="shared" si="44"/>
        <v/>
      </c>
      <c r="Y190" s="52">
        <v>0</v>
      </c>
      <c r="Z190" s="56" t="str">
        <f t="shared" si="45"/>
        <v/>
      </c>
      <c r="AA190" s="56" t="str">
        <f t="shared" si="46"/>
        <v/>
      </c>
      <c r="AB190" s="56" t="str">
        <f t="shared" si="47"/>
        <v/>
      </c>
      <c r="AC190" s="56" t="str">
        <f t="shared" si="48"/>
        <v/>
      </c>
      <c r="AD190" s="56" t="str">
        <f t="shared" si="49"/>
        <v/>
      </c>
      <c r="AE190" s="40"/>
      <c r="AF190" s="40"/>
      <c r="AG190" s="40"/>
      <c r="AH190" s="56" t="str">
        <f t="shared" si="50"/>
        <v/>
      </c>
      <c r="AI190" s="54"/>
      <c r="AJ190" s="54"/>
      <c r="AK190" s="54"/>
      <c r="AL190" s="54"/>
      <c r="AM190" s="54"/>
    </row>
    <row r="191" spans="1:39">
      <c r="A191" s="96"/>
      <c r="B191" s="45" t="str" cm="1">
        <f t="array" ref="B191">IF(H191="PROJECT", CHAR(10) &amp; "- " &amp; _xlfn.TEXTJOIN(CHAR(10) &amp; "- ", TRUE, _xlfn._xlws.FILTER($I$9:$I$1000, ($C$9:$C$1000=C191) * ($H$9:$H$1000="Topic"))), "")</f>
        <v/>
      </c>
      <c r="C191" s="45">
        <f t="shared" si="34"/>
        <v>87</v>
      </c>
      <c r="D191" s="46"/>
      <c r="E191" s="58"/>
      <c r="F191" s="67"/>
      <c r="G191" s="53"/>
      <c r="H191" s="53"/>
      <c r="I191" s="50"/>
      <c r="J191" s="51"/>
      <c r="K191" s="103" t="str">
        <f t="shared" si="35"/>
        <v/>
      </c>
      <c r="L191" s="105" t="str">
        <f t="shared" si="36"/>
        <v/>
      </c>
      <c r="M191" s="53">
        <v>0</v>
      </c>
      <c r="N191" s="104" t="str">
        <f t="shared" si="37"/>
        <v/>
      </c>
      <c r="O191" s="105" t="str">
        <f t="shared" si="38"/>
        <v/>
      </c>
      <c r="P191" s="53">
        <v>0</v>
      </c>
      <c r="Q191" s="104" t="str">
        <f t="shared" si="39"/>
        <v/>
      </c>
      <c r="R191" s="105" t="str">
        <f t="shared" si="40"/>
        <v/>
      </c>
      <c r="S191" s="53">
        <v>0</v>
      </c>
      <c r="T191" s="104" t="str">
        <f t="shared" si="41"/>
        <v/>
      </c>
      <c r="U191" s="105" t="str">
        <f t="shared" si="42"/>
        <v/>
      </c>
      <c r="V191" s="53">
        <v>0</v>
      </c>
      <c r="W191" s="88" t="str">
        <f t="shared" si="43"/>
        <v/>
      </c>
      <c r="X191" s="105" t="str">
        <f t="shared" si="44"/>
        <v/>
      </c>
      <c r="Y191" s="53">
        <v>0</v>
      </c>
      <c r="Z191" s="56" t="str">
        <f t="shared" si="45"/>
        <v/>
      </c>
      <c r="AA191" s="56" t="str">
        <f t="shared" si="46"/>
        <v/>
      </c>
      <c r="AB191" s="56" t="str">
        <f t="shared" si="47"/>
        <v/>
      </c>
      <c r="AC191" s="56" t="str">
        <f t="shared" si="48"/>
        <v/>
      </c>
      <c r="AD191" s="56" t="str">
        <f t="shared" si="49"/>
        <v/>
      </c>
      <c r="AE191" s="40"/>
      <c r="AF191" s="40"/>
      <c r="AG191" s="40"/>
      <c r="AH191" s="56" t="str">
        <f t="shared" si="50"/>
        <v/>
      </c>
      <c r="AI191" s="54"/>
      <c r="AJ191" s="54"/>
      <c r="AK191" s="54"/>
      <c r="AL191" s="54"/>
      <c r="AM191" s="54"/>
    </row>
    <row r="192" spans="1:39">
      <c r="A192" s="96"/>
      <c r="B192" s="45" t="str" cm="1">
        <f t="array" ref="B192">IF(H192="PROJECT", CHAR(10) &amp; "- " &amp; _xlfn.TEXTJOIN(CHAR(10) &amp; "- ", TRUE, _xlfn._xlws.FILTER($I$9:$I$1000, ($C$9:$C$1000=C192) * ($H$9:$H$1000="Topic"))), "")</f>
        <v/>
      </c>
      <c r="C192" s="45">
        <f t="shared" si="34"/>
        <v>88</v>
      </c>
      <c r="D192" s="57"/>
      <c r="E192" s="58"/>
      <c r="F192" s="54"/>
      <c r="G192" s="52"/>
      <c r="H192" s="52"/>
      <c r="I192" s="61"/>
      <c r="J192" s="62"/>
      <c r="K192" s="103" t="str">
        <f t="shared" si="35"/>
        <v/>
      </c>
      <c r="L192" s="105" t="str">
        <f t="shared" si="36"/>
        <v/>
      </c>
      <c r="M192" s="52">
        <v>0</v>
      </c>
      <c r="N192" s="104" t="str">
        <f t="shared" si="37"/>
        <v/>
      </c>
      <c r="O192" s="105" t="str">
        <f t="shared" si="38"/>
        <v/>
      </c>
      <c r="P192" s="52">
        <v>0</v>
      </c>
      <c r="Q192" s="104" t="str">
        <f t="shared" si="39"/>
        <v/>
      </c>
      <c r="R192" s="105" t="str">
        <f t="shared" si="40"/>
        <v/>
      </c>
      <c r="S192" s="52">
        <v>0</v>
      </c>
      <c r="T192" s="104" t="str">
        <f t="shared" si="41"/>
        <v/>
      </c>
      <c r="U192" s="105" t="str">
        <f t="shared" si="42"/>
        <v/>
      </c>
      <c r="V192" s="52">
        <v>0</v>
      </c>
      <c r="W192" s="88" t="str">
        <f t="shared" si="43"/>
        <v/>
      </c>
      <c r="X192" s="105" t="str">
        <f t="shared" si="44"/>
        <v/>
      </c>
      <c r="Y192" s="52">
        <v>0</v>
      </c>
      <c r="Z192" s="56" t="str">
        <f t="shared" si="45"/>
        <v/>
      </c>
      <c r="AA192" s="56" t="str">
        <f t="shared" si="46"/>
        <v/>
      </c>
      <c r="AB192" s="56" t="str">
        <f t="shared" si="47"/>
        <v/>
      </c>
      <c r="AC192" s="56" t="str">
        <f t="shared" si="48"/>
        <v/>
      </c>
      <c r="AD192" s="56" t="str">
        <f t="shared" si="49"/>
        <v/>
      </c>
      <c r="AE192" s="40"/>
      <c r="AF192" s="40"/>
      <c r="AG192" s="40"/>
      <c r="AH192" s="56" t="str">
        <f t="shared" si="50"/>
        <v/>
      </c>
      <c r="AI192" s="54"/>
      <c r="AJ192" s="54"/>
      <c r="AK192" s="54"/>
      <c r="AL192" s="54"/>
      <c r="AM192" s="54"/>
    </row>
    <row r="193" spans="1:39">
      <c r="A193" s="96"/>
      <c r="B193" s="45" t="str" cm="1">
        <f t="array" ref="B193">IF(H193="PROJECT", CHAR(10) &amp; "- " &amp; _xlfn.TEXTJOIN(CHAR(10) &amp; "- ", TRUE, _xlfn._xlws.FILTER($I$9:$I$1000, ($C$9:$C$1000=C193) * ($H$9:$H$1000="Topic"))), "")</f>
        <v/>
      </c>
      <c r="C193" s="45">
        <f t="shared" si="34"/>
        <v>89</v>
      </c>
      <c r="D193" s="46"/>
      <c r="E193" s="58"/>
      <c r="F193" s="67"/>
      <c r="G193" s="53"/>
      <c r="H193" s="53"/>
      <c r="I193" s="50"/>
      <c r="J193" s="51"/>
      <c r="K193" s="103" t="str">
        <f t="shared" si="35"/>
        <v/>
      </c>
      <c r="L193" s="105" t="str">
        <f t="shared" si="36"/>
        <v/>
      </c>
      <c r="M193" s="53">
        <v>0</v>
      </c>
      <c r="N193" s="104" t="str">
        <f t="shared" si="37"/>
        <v/>
      </c>
      <c r="O193" s="105" t="str">
        <f t="shared" si="38"/>
        <v/>
      </c>
      <c r="P193" s="53">
        <v>0</v>
      </c>
      <c r="Q193" s="104" t="str">
        <f t="shared" si="39"/>
        <v/>
      </c>
      <c r="R193" s="105" t="str">
        <f t="shared" si="40"/>
        <v/>
      </c>
      <c r="S193" s="53">
        <v>0</v>
      </c>
      <c r="T193" s="104" t="str">
        <f t="shared" si="41"/>
        <v/>
      </c>
      <c r="U193" s="105" t="str">
        <f t="shared" si="42"/>
        <v/>
      </c>
      <c r="V193" s="53">
        <v>0</v>
      </c>
      <c r="W193" s="88" t="str">
        <f t="shared" si="43"/>
        <v/>
      </c>
      <c r="X193" s="105" t="str">
        <f t="shared" si="44"/>
        <v/>
      </c>
      <c r="Y193" s="53">
        <v>0</v>
      </c>
      <c r="Z193" s="56" t="str">
        <f t="shared" si="45"/>
        <v/>
      </c>
      <c r="AA193" s="56" t="str">
        <f t="shared" si="46"/>
        <v/>
      </c>
      <c r="AB193" s="56" t="str">
        <f t="shared" si="47"/>
        <v/>
      </c>
      <c r="AC193" s="56" t="str">
        <f t="shared" si="48"/>
        <v/>
      </c>
      <c r="AD193" s="56" t="str">
        <f t="shared" si="49"/>
        <v/>
      </c>
      <c r="AE193" s="40"/>
      <c r="AF193" s="40"/>
      <c r="AG193" s="40"/>
      <c r="AH193" s="56" t="str">
        <f t="shared" si="50"/>
        <v/>
      </c>
      <c r="AI193" s="54"/>
      <c r="AJ193" s="54"/>
      <c r="AK193" s="54"/>
      <c r="AL193" s="54"/>
      <c r="AM193" s="54"/>
    </row>
    <row r="194" spans="1:39">
      <c r="A194" s="96"/>
      <c r="B194" s="45" t="str" cm="1">
        <f t="array" ref="B194">IF(H194="PROJECT", CHAR(10) &amp; "- " &amp; _xlfn.TEXTJOIN(CHAR(10) &amp; "- ", TRUE, _xlfn._xlws.FILTER($I$9:$I$1000, ($C$9:$C$1000=C194) * ($H$9:$H$1000="Topic"))), "")</f>
        <v/>
      </c>
      <c r="C194" s="45">
        <f t="shared" si="34"/>
        <v>90</v>
      </c>
      <c r="D194" s="57"/>
      <c r="E194" s="58"/>
      <c r="F194" s="54"/>
      <c r="G194" s="52"/>
      <c r="H194" s="52"/>
      <c r="I194" s="61"/>
      <c r="J194" s="62"/>
      <c r="K194" s="103" t="str">
        <f t="shared" si="35"/>
        <v/>
      </c>
      <c r="L194" s="105" t="str">
        <f t="shared" si="36"/>
        <v/>
      </c>
      <c r="M194" s="52">
        <v>0</v>
      </c>
      <c r="N194" s="104" t="str">
        <f t="shared" si="37"/>
        <v/>
      </c>
      <c r="O194" s="105" t="str">
        <f t="shared" si="38"/>
        <v/>
      </c>
      <c r="P194" s="52">
        <v>0</v>
      </c>
      <c r="Q194" s="104" t="str">
        <f t="shared" si="39"/>
        <v/>
      </c>
      <c r="R194" s="105" t="str">
        <f t="shared" si="40"/>
        <v/>
      </c>
      <c r="S194" s="52">
        <v>0</v>
      </c>
      <c r="T194" s="104" t="str">
        <f t="shared" si="41"/>
        <v/>
      </c>
      <c r="U194" s="105" t="str">
        <f t="shared" si="42"/>
        <v/>
      </c>
      <c r="V194" s="52">
        <v>0</v>
      </c>
      <c r="W194" s="88" t="str">
        <f t="shared" si="43"/>
        <v/>
      </c>
      <c r="X194" s="105" t="str">
        <f t="shared" si="44"/>
        <v/>
      </c>
      <c r="Y194" s="52">
        <v>0</v>
      </c>
      <c r="Z194" s="56" t="str">
        <f t="shared" si="45"/>
        <v/>
      </c>
      <c r="AA194" s="56" t="str">
        <f t="shared" si="46"/>
        <v/>
      </c>
      <c r="AB194" s="56" t="str">
        <f t="shared" si="47"/>
        <v/>
      </c>
      <c r="AC194" s="56" t="str">
        <f t="shared" si="48"/>
        <v/>
      </c>
      <c r="AD194" s="56" t="str">
        <f t="shared" si="49"/>
        <v/>
      </c>
      <c r="AE194" s="40"/>
      <c r="AF194" s="40"/>
      <c r="AG194" s="40"/>
      <c r="AH194" s="56" t="str">
        <f t="shared" si="50"/>
        <v/>
      </c>
      <c r="AI194" s="54"/>
      <c r="AJ194" s="54"/>
      <c r="AK194" s="54"/>
      <c r="AL194" s="54"/>
      <c r="AM194" s="54"/>
    </row>
    <row r="195" spans="1:39">
      <c r="A195" s="96"/>
      <c r="B195" s="45" t="str" cm="1">
        <f t="array" ref="B195">IF(H195="PROJECT", CHAR(10) &amp; "- " &amp; _xlfn.TEXTJOIN(CHAR(10) &amp; "- ", TRUE, _xlfn._xlws.FILTER($I$9:$I$1000, ($C$9:$C$1000=C195) * ($H$9:$H$1000="Topic"))), "")</f>
        <v/>
      </c>
      <c r="C195" s="45">
        <f t="shared" si="34"/>
        <v>91</v>
      </c>
      <c r="D195" s="46"/>
      <c r="E195" s="58"/>
      <c r="F195" s="67"/>
      <c r="G195" s="53"/>
      <c r="H195" s="53"/>
      <c r="I195" s="50"/>
      <c r="J195" s="51"/>
      <c r="K195" s="103" t="str">
        <f t="shared" si="35"/>
        <v/>
      </c>
      <c r="L195" s="105" t="str">
        <f t="shared" si="36"/>
        <v/>
      </c>
      <c r="M195" s="53">
        <v>0</v>
      </c>
      <c r="N195" s="104" t="str">
        <f t="shared" si="37"/>
        <v/>
      </c>
      <c r="O195" s="105" t="str">
        <f t="shared" si="38"/>
        <v/>
      </c>
      <c r="P195" s="53">
        <v>0</v>
      </c>
      <c r="Q195" s="104" t="str">
        <f t="shared" si="39"/>
        <v/>
      </c>
      <c r="R195" s="105" t="str">
        <f t="shared" si="40"/>
        <v/>
      </c>
      <c r="S195" s="53">
        <v>0</v>
      </c>
      <c r="T195" s="104" t="str">
        <f t="shared" si="41"/>
        <v/>
      </c>
      <c r="U195" s="105" t="str">
        <f t="shared" si="42"/>
        <v/>
      </c>
      <c r="V195" s="53">
        <v>0</v>
      </c>
      <c r="W195" s="88" t="str">
        <f t="shared" si="43"/>
        <v/>
      </c>
      <c r="X195" s="105" t="str">
        <f t="shared" si="44"/>
        <v/>
      </c>
      <c r="Y195" s="53">
        <v>0</v>
      </c>
      <c r="Z195" s="56" t="str">
        <f t="shared" si="45"/>
        <v/>
      </c>
      <c r="AA195" s="56" t="str">
        <f t="shared" si="46"/>
        <v/>
      </c>
      <c r="AB195" s="56" t="str">
        <f t="shared" si="47"/>
        <v/>
      </c>
      <c r="AC195" s="56" t="str">
        <f t="shared" si="48"/>
        <v/>
      </c>
      <c r="AD195" s="56" t="str">
        <f t="shared" si="49"/>
        <v/>
      </c>
      <c r="AE195" s="40"/>
      <c r="AF195" s="40"/>
      <c r="AG195" s="40"/>
      <c r="AH195" s="56" t="str">
        <f t="shared" si="50"/>
        <v/>
      </c>
      <c r="AI195" s="54"/>
      <c r="AJ195" s="54"/>
      <c r="AK195" s="54"/>
      <c r="AL195" s="54"/>
      <c r="AM195" s="54"/>
    </row>
    <row r="196" spans="1:39">
      <c r="A196" s="96"/>
      <c r="B196" s="45" t="str" cm="1">
        <f t="array" ref="B196">IF(H196="PROJECT", CHAR(10) &amp; "- " &amp; _xlfn.TEXTJOIN(CHAR(10) &amp; "- ", TRUE, _xlfn._xlws.FILTER($I$9:$I$1000, ($C$9:$C$1000=C196) * ($H$9:$H$1000="Topic"))), "")</f>
        <v/>
      </c>
      <c r="C196" s="45">
        <f t="shared" si="34"/>
        <v>92</v>
      </c>
      <c r="D196" s="57"/>
      <c r="E196" s="58"/>
      <c r="F196" s="54"/>
      <c r="G196" s="52"/>
      <c r="H196" s="52"/>
      <c r="I196" s="61"/>
      <c r="J196" s="62"/>
      <c r="K196" s="103" t="str">
        <f t="shared" si="35"/>
        <v/>
      </c>
      <c r="L196" s="105" t="str">
        <f t="shared" si="36"/>
        <v/>
      </c>
      <c r="M196" s="52">
        <v>0</v>
      </c>
      <c r="N196" s="104" t="str">
        <f t="shared" si="37"/>
        <v/>
      </c>
      <c r="O196" s="105" t="str">
        <f t="shared" si="38"/>
        <v/>
      </c>
      <c r="P196" s="52">
        <v>0</v>
      </c>
      <c r="Q196" s="104" t="str">
        <f t="shared" si="39"/>
        <v/>
      </c>
      <c r="R196" s="105" t="str">
        <f t="shared" si="40"/>
        <v/>
      </c>
      <c r="S196" s="52">
        <v>0</v>
      </c>
      <c r="T196" s="104" t="str">
        <f t="shared" si="41"/>
        <v/>
      </c>
      <c r="U196" s="105" t="str">
        <f t="shared" si="42"/>
        <v/>
      </c>
      <c r="V196" s="52">
        <v>0</v>
      </c>
      <c r="W196" s="88" t="str">
        <f t="shared" si="43"/>
        <v/>
      </c>
      <c r="X196" s="105" t="str">
        <f t="shared" si="44"/>
        <v/>
      </c>
      <c r="Y196" s="52">
        <v>0</v>
      </c>
      <c r="Z196" s="56" t="str">
        <f t="shared" si="45"/>
        <v/>
      </c>
      <c r="AA196" s="56" t="str">
        <f t="shared" si="46"/>
        <v/>
      </c>
      <c r="AB196" s="56" t="str">
        <f t="shared" si="47"/>
        <v/>
      </c>
      <c r="AC196" s="56" t="str">
        <f t="shared" si="48"/>
        <v/>
      </c>
      <c r="AD196" s="56" t="str">
        <f t="shared" si="49"/>
        <v/>
      </c>
      <c r="AE196" s="40"/>
      <c r="AF196" s="40"/>
      <c r="AG196" s="40"/>
      <c r="AH196" s="56" t="str">
        <f t="shared" si="50"/>
        <v/>
      </c>
      <c r="AI196" s="54"/>
      <c r="AJ196" s="54"/>
      <c r="AK196" s="54"/>
      <c r="AL196" s="54"/>
      <c r="AM196" s="54"/>
    </row>
    <row r="197" spans="1:39">
      <c r="A197" s="96"/>
      <c r="B197" s="45" t="str" cm="1">
        <f t="array" ref="B197">IF(H197="PROJECT", CHAR(10) &amp; "- " &amp; _xlfn.TEXTJOIN(CHAR(10) &amp; "- ", TRUE, _xlfn._xlws.FILTER($I$9:$I$1000, ($C$9:$C$1000=C197) * ($H$9:$H$1000="Topic"))), "")</f>
        <v/>
      </c>
      <c r="C197" s="45">
        <f t="shared" si="34"/>
        <v>93</v>
      </c>
      <c r="D197" s="46"/>
      <c r="E197" s="58"/>
      <c r="F197" s="67"/>
      <c r="G197" s="53"/>
      <c r="H197" s="53"/>
      <c r="I197" s="50"/>
      <c r="J197" s="51"/>
      <c r="K197" s="103" t="str">
        <f t="shared" si="35"/>
        <v/>
      </c>
      <c r="L197" s="105" t="str">
        <f t="shared" si="36"/>
        <v/>
      </c>
      <c r="M197" s="53">
        <v>0</v>
      </c>
      <c r="N197" s="104" t="str">
        <f t="shared" si="37"/>
        <v/>
      </c>
      <c r="O197" s="105" t="str">
        <f t="shared" si="38"/>
        <v/>
      </c>
      <c r="P197" s="53">
        <v>0</v>
      </c>
      <c r="Q197" s="104" t="str">
        <f t="shared" si="39"/>
        <v/>
      </c>
      <c r="R197" s="105" t="str">
        <f t="shared" si="40"/>
        <v/>
      </c>
      <c r="S197" s="53">
        <v>0</v>
      </c>
      <c r="T197" s="104" t="str">
        <f t="shared" si="41"/>
        <v/>
      </c>
      <c r="U197" s="105" t="str">
        <f t="shared" si="42"/>
        <v/>
      </c>
      <c r="V197" s="53">
        <v>0</v>
      </c>
      <c r="W197" s="88" t="str">
        <f t="shared" si="43"/>
        <v/>
      </c>
      <c r="X197" s="105" t="str">
        <f t="shared" si="44"/>
        <v/>
      </c>
      <c r="Y197" s="53">
        <v>0</v>
      </c>
      <c r="Z197" s="56" t="str">
        <f t="shared" si="45"/>
        <v/>
      </c>
      <c r="AA197" s="56" t="str">
        <f t="shared" si="46"/>
        <v/>
      </c>
      <c r="AB197" s="56" t="str">
        <f t="shared" si="47"/>
        <v/>
      </c>
      <c r="AC197" s="56" t="str">
        <f t="shared" si="48"/>
        <v/>
      </c>
      <c r="AD197" s="56" t="str">
        <f t="shared" si="49"/>
        <v/>
      </c>
      <c r="AE197" s="40"/>
      <c r="AF197" s="40"/>
      <c r="AG197" s="40"/>
      <c r="AH197" s="56" t="str">
        <f t="shared" si="50"/>
        <v/>
      </c>
      <c r="AI197" s="54"/>
      <c r="AJ197" s="54"/>
      <c r="AK197" s="54"/>
      <c r="AL197" s="54"/>
      <c r="AM197" s="54"/>
    </row>
    <row r="198" spans="1:39">
      <c r="A198" s="96"/>
      <c r="B198" s="45" t="str" cm="1">
        <f t="array" ref="B198">IF(H198="PROJECT", CHAR(10) &amp; "- " &amp; _xlfn.TEXTJOIN(CHAR(10) &amp; "- ", TRUE, _xlfn._xlws.FILTER($I$9:$I$1000, ($C$9:$C$1000=C198) * ($H$9:$H$1000="Topic"))), "")</f>
        <v/>
      </c>
      <c r="C198" s="45">
        <f t="shared" si="34"/>
        <v>94</v>
      </c>
      <c r="D198" s="57"/>
      <c r="E198" s="58"/>
      <c r="F198" s="54"/>
      <c r="G198" s="52"/>
      <c r="H198" s="52"/>
      <c r="I198" s="61"/>
      <c r="J198" s="62"/>
      <c r="K198" s="103" t="str">
        <f t="shared" si="35"/>
        <v/>
      </c>
      <c r="L198" s="105" t="str">
        <f t="shared" si="36"/>
        <v/>
      </c>
      <c r="M198" s="52">
        <v>0</v>
      </c>
      <c r="N198" s="104" t="str">
        <f t="shared" si="37"/>
        <v/>
      </c>
      <c r="O198" s="105" t="str">
        <f t="shared" si="38"/>
        <v/>
      </c>
      <c r="P198" s="52">
        <v>0</v>
      </c>
      <c r="Q198" s="104" t="str">
        <f t="shared" si="39"/>
        <v/>
      </c>
      <c r="R198" s="105" t="str">
        <f t="shared" si="40"/>
        <v/>
      </c>
      <c r="S198" s="52">
        <v>0</v>
      </c>
      <c r="T198" s="104" t="str">
        <f t="shared" si="41"/>
        <v/>
      </c>
      <c r="U198" s="105" t="str">
        <f t="shared" si="42"/>
        <v/>
      </c>
      <c r="V198" s="52">
        <v>0</v>
      </c>
      <c r="W198" s="88" t="str">
        <f t="shared" si="43"/>
        <v/>
      </c>
      <c r="X198" s="105" t="str">
        <f t="shared" si="44"/>
        <v/>
      </c>
      <c r="Y198" s="52">
        <v>0</v>
      </c>
      <c r="Z198" s="56" t="str">
        <f t="shared" si="45"/>
        <v/>
      </c>
      <c r="AA198" s="56" t="str">
        <f t="shared" si="46"/>
        <v/>
      </c>
      <c r="AB198" s="56" t="str">
        <f t="shared" si="47"/>
        <v/>
      </c>
      <c r="AC198" s="56" t="str">
        <f t="shared" si="48"/>
        <v/>
      </c>
      <c r="AD198" s="56" t="str">
        <f t="shared" si="49"/>
        <v/>
      </c>
      <c r="AE198" s="40"/>
      <c r="AF198" s="40"/>
      <c r="AG198" s="40"/>
      <c r="AH198" s="56" t="str">
        <f t="shared" si="50"/>
        <v/>
      </c>
      <c r="AI198" s="54"/>
      <c r="AJ198" s="54"/>
      <c r="AK198" s="54"/>
      <c r="AL198" s="54"/>
      <c r="AM198" s="54"/>
    </row>
    <row r="199" spans="1:39">
      <c r="A199" s="96"/>
      <c r="B199" s="45" t="str" cm="1">
        <f t="array" ref="B199">IF(H199="PROJECT", CHAR(10) &amp; "- " &amp; _xlfn.TEXTJOIN(CHAR(10) &amp; "- ", TRUE, _xlfn._xlws.FILTER($I$9:$I$1000, ($C$9:$C$1000=C199) * ($H$9:$H$1000="Topic"))), "")</f>
        <v/>
      </c>
      <c r="C199" s="45">
        <f t="shared" si="34"/>
        <v>95</v>
      </c>
      <c r="D199" s="46"/>
      <c r="E199" s="58"/>
      <c r="F199" s="67"/>
      <c r="G199" s="53"/>
      <c r="H199" s="53"/>
      <c r="I199" s="50"/>
      <c r="J199" s="51"/>
      <c r="K199" s="103" t="str">
        <f t="shared" si="35"/>
        <v/>
      </c>
      <c r="L199" s="105" t="str">
        <f t="shared" si="36"/>
        <v/>
      </c>
      <c r="M199" s="53">
        <v>0</v>
      </c>
      <c r="N199" s="104" t="str">
        <f t="shared" si="37"/>
        <v/>
      </c>
      <c r="O199" s="105" t="str">
        <f t="shared" si="38"/>
        <v/>
      </c>
      <c r="P199" s="53">
        <v>0</v>
      </c>
      <c r="Q199" s="104" t="str">
        <f t="shared" si="39"/>
        <v/>
      </c>
      <c r="R199" s="105" t="str">
        <f t="shared" si="40"/>
        <v/>
      </c>
      <c r="S199" s="53">
        <v>0</v>
      </c>
      <c r="T199" s="104" t="str">
        <f t="shared" si="41"/>
        <v/>
      </c>
      <c r="U199" s="105" t="str">
        <f t="shared" si="42"/>
        <v/>
      </c>
      <c r="V199" s="53">
        <v>0</v>
      </c>
      <c r="W199" s="88" t="str">
        <f t="shared" si="43"/>
        <v/>
      </c>
      <c r="X199" s="105" t="str">
        <f t="shared" si="44"/>
        <v/>
      </c>
      <c r="Y199" s="53">
        <v>0</v>
      </c>
      <c r="Z199" s="56" t="str">
        <f t="shared" si="45"/>
        <v/>
      </c>
      <c r="AA199" s="56" t="str">
        <f t="shared" si="46"/>
        <v/>
      </c>
      <c r="AB199" s="56" t="str">
        <f t="shared" si="47"/>
        <v/>
      </c>
      <c r="AC199" s="56" t="str">
        <f t="shared" si="48"/>
        <v/>
      </c>
      <c r="AD199" s="56" t="str">
        <f t="shared" si="49"/>
        <v/>
      </c>
      <c r="AE199" s="40"/>
      <c r="AF199" s="40"/>
      <c r="AG199" s="40"/>
      <c r="AH199" s="56" t="str">
        <f t="shared" si="50"/>
        <v/>
      </c>
      <c r="AI199" s="54"/>
      <c r="AJ199" s="54"/>
      <c r="AK199" s="54"/>
      <c r="AL199" s="54"/>
      <c r="AM199" s="54"/>
    </row>
    <row r="200" spans="1:39">
      <c r="A200" s="96"/>
      <c r="B200" s="45" t="str" cm="1">
        <f t="array" ref="B200">IF(H200="PROJECT", CHAR(10) &amp; "- " &amp; _xlfn.TEXTJOIN(CHAR(10) &amp; "- ", TRUE, _xlfn._xlws.FILTER($I$9:$I$1000, ($C$9:$C$1000=C200) * ($H$9:$H$1000="Topic"))), "")</f>
        <v/>
      </c>
      <c r="C200" s="45">
        <f t="shared" si="34"/>
        <v>96</v>
      </c>
      <c r="D200" s="68"/>
      <c r="E200" s="58"/>
      <c r="F200" s="54"/>
      <c r="G200" s="69"/>
      <c r="H200" s="69"/>
      <c r="I200" s="70"/>
      <c r="J200" s="71"/>
      <c r="K200" s="103" t="str">
        <f t="shared" si="35"/>
        <v/>
      </c>
      <c r="L200" s="105" t="str">
        <f t="shared" si="36"/>
        <v/>
      </c>
      <c r="M200" s="69">
        <v>0</v>
      </c>
      <c r="N200" s="104" t="str">
        <f t="shared" si="37"/>
        <v/>
      </c>
      <c r="O200" s="105" t="str">
        <f t="shared" si="38"/>
        <v/>
      </c>
      <c r="P200" s="69">
        <v>0</v>
      </c>
      <c r="Q200" s="104" t="str">
        <f t="shared" si="39"/>
        <v/>
      </c>
      <c r="R200" s="105" t="str">
        <f t="shared" si="40"/>
        <v/>
      </c>
      <c r="S200" s="69">
        <v>0</v>
      </c>
      <c r="T200" s="104" t="str">
        <f t="shared" si="41"/>
        <v/>
      </c>
      <c r="U200" s="105" t="str">
        <f t="shared" si="42"/>
        <v/>
      </c>
      <c r="V200" s="69">
        <v>0</v>
      </c>
      <c r="W200" s="88" t="str">
        <f t="shared" si="43"/>
        <v/>
      </c>
      <c r="X200" s="105" t="str">
        <f t="shared" si="44"/>
        <v/>
      </c>
      <c r="Y200" s="69">
        <v>0</v>
      </c>
      <c r="Z200" s="56" t="str">
        <f t="shared" si="45"/>
        <v/>
      </c>
      <c r="AA200" s="56" t="str">
        <f t="shared" si="46"/>
        <v/>
      </c>
      <c r="AB200" s="56" t="str">
        <f t="shared" si="47"/>
        <v/>
      </c>
      <c r="AC200" s="56" t="str">
        <f t="shared" si="48"/>
        <v/>
      </c>
      <c r="AD200" s="56" t="str">
        <f t="shared" si="49"/>
        <v/>
      </c>
      <c r="AE200" s="40"/>
      <c r="AF200" s="40"/>
      <c r="AG200" s="40"/>
      <c r="AH200" s="56" t="str">
        <f t="shared" si="50"/>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5" priority="17" operator="equal">
      <formula>"No"</formula>
    </cfRule>
  </conditionalFormatting>
  <conditionalFormatting sqref="D9:D200 I9:L200">
    <cfRule type="expression" dxfId="84" priority="18">
      <formula>$H9="PROJECT"</formula>
    </cfRule>
  </conditionalFormatting>
  <conditionalFormatting sqref="G9:G200">
    <cfRule type="cellIs" dxfId="83" priority="24" operator="equal">
      <formula>"Beginner"</formula>
    </cfRule>
    <cfRule type="cellIs" dxfId="82" priority="25" operator="equal">
      <formula>"Intermediate"</formula>
    </cfRule>
    <cfRule type="cellIs" dxfId="81" priority="26" operator="equal">
      <formula>"Advanced"</formula>
    </cfRule>
  </conditionalFormatting>
  <conditionalFormatting sqref="H9:H200">
    <cfRule type="cellIs" dxfId="80" priority="23" operator="equal">
      <formula>"PROJECT"</formula>
    </cfRule>
  </conditionalFormatting>
  <conditionalFormatting sqref="K9:L200">
    <cfRule type="expression" dxfId="79" priority="27">
      <formula>M9=1</formula>
    </cfRule>
    <cfRule type="expression" dxfId="78" priority="28">
      <formula>M9=-1</formula>
    </cfRule>
  </conditionalFormatting>
  <conditionalFormatting sqref="N9:O200">
    <cfRule type="expression" dxfId="77" priority="14">
      <formula>$H9="PROJECT"</formula>
    </cfRule>
    <cfRule type="expression" dxfId="76" priority="15">
      <formula>P9=1</formula>
    </cfRule>
    <cfRule type="expression" dxfId="75" priority="16">
      <formula>P9=-1</formula>
    </cfRule>
  </conditionalFormatting>
  <conditionalFormatting sqref="O41:O200">
    <cfRule type="expression" dxfId="74" priority="30">
      <formula>Q41=1</formula>
    </cfRule>
    <cfRule type="expression" dxfId="73" priority="31">
      <formula>Q41=-1</formula>
    </cfRule>
  </conditionalFormatting>
  <conditionalFormatting sqref="Q9:R200">
    <cfRule type="expression" dxfId="72" priority="11">
      <formula>$H9="PROJECT"</formula>
    </cfRule>
    <cfRule type="expression" dxfId="71" priority="12">
      <formula>S9=1</formula>
    </cfRule>
    <cfRule type="expression" dxfId="70" priority="13">
      <formula>S9=-1</formula>
    </cfRule>
  </conditionalFormatting>
  <conditionalFormatting sqref="T9:U200">
    <cfRule type="expression" dxfId="69" priority="6">
      <formula>$H9="PROJECT"</formula>
    </cfRule>
    <cfRule type="expression" dxfId="68" priority="7">
      <formula>V9=1</formula>
    </cfRule>
    <cfRule type="expression" dxfId="67" priority="8">
      <formula>V9=-1</formula>
    </cfRule>
  </conditionalFormatting>
  <conditionalFormatting sqref="U10:U200">
    <cfRule type="expression" dxfId="66" priority="9">
      <formula>W10=1</formula>
    </cfRule>
    <cfRule type="expression" dxfId="65" priority="10">
      <formula>W10=-1</formula>
    </cfRule>
  </conditionalFormatting>
  <conditionalFormatting sqref="W9:X200">
    <cfRule type="expression" dxfId="64" priority="1">
      <formula>$H9="PROJECT"</formula>
    </cfRule>
    <cfRule type="expression" dxfId="63" priority="2">
      <formula>Y9=1</formula>
    </cfRule>
    <cfRule type="expression" dxfId="62" priority="3">
      <formula>Y9=-1</formula>
    </cfRule>
  </conditionalFormatting>
  <conditionalFormatting sqref="X10:X200">
    <cfRule type="expression" dxfId="61" priority="4">
      <formula>Z10=1</formula>
    </cfRule>
    <cfRule type="expression" dxfId="60"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B2:AC103"/>
  <sheetViews>
    <sheetView showGridLines="0" zoomScaleNormal="100" workbookViewId="0">
      <selection activeCell="E82" sqref="E82:E103"/>
    </sheetView>
  </sheetViews>
  <sheetFormatPr defaultRowHeight="15"/>
  <cols>
    <col min="1" max="1" width="5.42578125" customWidth="1"/>
    <col min="2" max="2" width="35.85546875" customWidth="1"/>
    <col min="3" max="3" width="33" customWidth="1"/>
    <col min="4" max="4" width="85.28515625" customWidth="1"/>
    <col min="5" max="5" width="39.5703125" style="86" customWidth="1"/>
    <col min="6" max="6" width="4" customWidth="1"/>
  </cols>
  <sheetData>
    <row r="2" spans="2:29" ht="36">
      <c r="B2" s="79" t="s">
        <v>732</v>
      </c>
      <c r="D2" s="82" t="s">
        <v>0</v>
      </c>
      <c r="H2" s="83" t="s">
        <v>527</v>
      </c>
      <c r="T2" s="83" t="s">
        <v>528</v>
      </c>
    </row>
    <row r="3" spans="2:29">
      <c r="B3" s="77" t="s">
        <v>459</v>
      </c>
      <c r="C3" s="77" t="s">
        <v>869</v>
      </c>
      <c r="D3" s="77" t="s">
        <v>870</v>
      </c>
      <c r="E3" s="89" t="s">
        <v>467</v>
      </c>
      <c r="F3" s="4" t="s">
        <v>462</v>
      </c>
      <c r="AC3" t="s">
        <v>462</v>
      </c>
    </row>
    <row r="4" spans="2:29">
      <c r="B4" s="76" t="s">
        <v>460</v>
      </c>
      <c r="C4" s="54" t="s">
        <v>395</v>
      </c>
      <c r="D4" s="95" t="s">
        <v>396</v>
      </c>
      <c r="E4" s="78" t="str">
        <f t="shared" ref="E4:E48" si="0">IF(D4="","",""""&amp;C4&amp;" "&amp;IF(C4="[FOOTER RULE - STRICT]",D4,IF(RIGHT(D4,6)=" | "&amp;CHAR(34)&amp;" &amp;",D4,D4&amp;" | "&amp;CHAR(34)&amp;" &amp;")))</f>
        <v>"[ROLE] Friendly tutor specializing in " &amp; $I$2 &amp; " | " &amp;</v>
      </c>
      <c r="F4" s="54" t="s">
        <v>462</v>
      </c>
    </row>
    <row r="5" spans="2:29">
      <c r="B5" s="76" t="s">
        <v>460</v>
      </c>
      <c r="C5" s="54" t="s">
        <v>399</v>
      </c>
      <c r="D5" s="95" t="s">
        <v>400</v>
      </c>
      <c r="E5" s="78" t="str">
        <f t="shared" si="0"/>
        <v>"[TOPIC] " &amp; I9 &amp; " | " &amp;</v>
      </c>
      <c r="F5" s="54" t="s">
        <v>462</v>
      </c>
    </row>
    <row r="6" spans="2:29">
      <c r="B6" s="76" t="s">
        <v>460</v>
      </c>
      <c r="C6" s="54" t="s">
        <v>401</v>
      </c>
      <c r="D6" s="95" t="s">
        <v>402</v>
      </c>
      <c r="E6" s="78" t="str">
        <f t="shared" si="0"/>
        <v>"[LEVEL] " &amp; G9 &amp; " | " &amp;</v>
      </c>
      <c r="F6" s="54" t="s">
        <v>462</v>
      </c>
    </row>
    <row r="7" spans="2:29">
      <c r="B7" s="76" t="s">
        <v>460</v>
      </c>
      <c r="C7" s="54" t="s">
        <v>403</v>
      </c>
      <c r="D7" s="95" t="s">
        <v>404</v>
      </c>
      <c r="E7" s="78" t="str">
        <f t="shared" si="0"/>
        <v>"[COUNT] " &amp; D9 &amp; " examples | " &amp;</v>
      </c>
      <c r="F7" s="54" t="s">
        <v>462</v>
      </c>
    </row>
    <row r="8" spans="2:29">
      <c r="B8" s="76" t="s">
        <v>460</v>
      </c>
      <c r="C8" s="54" t="s">
        <v>468</v>
      </c>
      <c r="D8" s="95" t="s">
        <v>521</v>
      </c>
      <c r="E8" s="78" t="str">
        <f t="shared" si="0"/>
        <v>"[LIBRARY BEING LEARNED] " &amp; $I$3 &amp; " | " &amp;</v>
      </c>
      <c r="F8" s="54" t="s">
        <v>462</v>
      </c>
    </row>
    <row r="9" spans="2:29">
      <c r="B9" s="76" t="s">
        <v>460</v>
      </c>
      <c r="C9" s="54" t="s">
        <v>463</v>
      </c>
      <c r="D9" s="95" t="s">
        <v>469</v>
      </c>
      <c r="E9" s="78" t="str">
        <f t="shared" si="0"/>
        <v>"[ECOSYSTEM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v>
      </c>
      <c r="F9" s="54" t="s">
        <v>462</v>
      </c>
    </row>
    <row r="10" spans="2:29">
      <c r="B10" s="76" t="s">
        <v>460</v>
      </c>
      <c r="C10" s="54" t="s">
        <v>407</v>
      </c>
      <c r="D10" s="95" t="s">
        <v>408</v>
      </c>
      <c r="E10" s="78"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462</v>
      </c>
    </row>
    <row r="11" spans="2:29">
      <c r="B11" s="76" t="s">
        <v>460</v>
      </c>
      <c r="C11" s="54" t="s">
        <v>780</v>
      </c>
      <c r="D11" s="95" t="s">
        <v>772</v>
      </c>
      <c r="E11" s="78" t="str">
        <f t="shared" si="0"/>
        <v>"[LANGUAGE SEED CONTEXT] " &amp; IF($AE$7 = "", "Language Seed Not Necessary", "You MUST strictly follow this seed context to enhance, adapt, and naturalize your tone, vocabulary, and instructional quality in " &amp; $B$6 &amp; ": " &amp; $AE$7) &amp; " | " &amp;</v>
      </c>
      <c r="F11" s="54" t="s">
        <v>462</v>
      </c>
    </row>
    <row r="12" spans="2:29">
      <c r="B12" s="76" t="s">
        <v>460</v>
      </c>
      <c r="C12" s="54" t="s">
        <v>456</v>
      </c>
      <c r="D12" s="95" t="s">
        <v>457</v>
      </c>
      <c r="E12" s="78" t="str">
        <f t="shared" si="0"/>
        <v>"[LANGUAGE] " &amp; $B$6 &amp; " | " &amp;</v>
      </c>
      <c r="F12" s="54" t="s">
        <v>462</v>
      </c>
    </row>
    <row r="13" spans="2:29">
      <c r="B13" s="76" t="s">
        <v>460</v>
      </c>
      <c r="C13" s="54" t="s">
        <v>472</v>
      </c>
      <c r="D13" s="95" t="s">
        <v>473</v>
      </c>
      <c r="E13" s="78" t="str">
        <f t="shared" si="0"/>
        <v>"[EXECUTIVE CONSTRAINTS] Each example MUST include: - Internal data OR dataset usage - Print key intermediate steps and the final result - MUST NOT exceed exactly " &amp; $A9 &amp; " lines of EXECUTABLE code (STRICT: Do NOT count comments or blank lines). - NEVER exceed this limit. | " &amp;</v>
      </c>
      <c r="F13" s="54" t="s">
        <v>462</v>
      </c>
    </row>
    <row r="14" spans="2:29">
      <c r="B14" s="84" t="s">
        <v>461</v>
      </c>
      <c r="C14" s="54" t="s">
        <v>471</v>
      </c>
      <c r="D14" s="95"/>
      <c r="E14" s="78" t="str">
        <f t="shared" si="0"/>
        <v/>
      </c>
      <c r="F14" s="54" t="s">
        <v>462</v>
      </c>
    </row>
    <row r="15" spans="2:29">
      <c r="B15" s="84" t="s">
        <v>461</v>
      </c>
      <c r="C15" s="54" t="s">
        <v>471</v>
      </c>
      <c r="D15" s="95"/>
      <c r="E15" s="78" t="str">
        <f t="shared" si="0"/>
        <v/>
      </c>
      <c r="F15" s="54" t="s">
        <v>462</v>
      </c>
    </row>
    <row r="16" spans="2:29">
      <c r="B16" s="84" t="s">
        <v>461</v>
      </c>
      <c r="C16" s="54" t="s">
        <v>471</v>
      </c>
      <c r="D16" s="95"/>
      <c r="E16" s="78" t="str">
        <f t="shared" si="0"/>
        <v/>
      </c>
      <c r="F16" s="54" t="s">
        <v>462</v>
      </c>
    </row>
    <row r="17" spans="2:6">
      <c r="B17" s="84" t="s">
        <v>461</v>
      </c>
      <c r="C17" s="54" t="s">
        <v>414</v>
      </c>
      <c r="D17" s="95" t="s">
        <v>810</v>
      </c>
      <c r="E17" s="78" t="str">
        <f t="shared" si="0"/>
        <v>"[CODE CONSTRAINTS] Single logical flow (no unnecessary complexity) - CRITICAL PROHIBITION: Do NOT include 'if __name__ == '__main__':' blocks or 'pass' statements. Write scripts as flat, top-level execution flows. | " &amp;</v>
      </c>
      <c r="F17" s="54" t="s">
        <v>462</v>
      </c>
    </row>
    <row r="18" spans="2:6">
      <c r="B18" s="84" t="s">
        <v>461</v>
      </c>
      <c r="C18" s="54" t="s">
        <v>415</v>
      </c>
      <c r="D18" s="95" t="s">
        <v>476</v>
      </c>
      <c r="E18" s="78" t="str">
        <f t="shared" si="0"/>
        <v>"[SYNTAX CONFIGURATION RULE] This: " &amp; IF(F9&gt;=10, "You MUST format output strings elegantly using f-strings natively.", "CRITICAL PROHIBITION: Do NOT use f-strings (f""..."") or any advanced text formatting methods yet. Use basic print() with multiple arguments separated by commas for text labels and variables.")&amp;" | " &amp;</v>
      </c>
      <c r="F18" s="54" t="s">
        <v>462</v>
      </c>
    </row>
    <row r="19" spans="2:6">
      <c r="B19" s="84" t="s">
        <v>461</v>
      </c>
      <c r="C19" s="54" t="s">
        <v>416</v>
      </c>
      <c r="D19" s="95" t="s">
        <v>478</v>
      </c>
      <c r="E19" s="78" t="str">
        <f t="shared" si="0"/>
        <v>"[FUNCTION RULE] STRICT ARCHITECTURE: " &amp; IF(G9="Beginner","Do NOT use functions unless absolutely required by the concept. Use flat, linear scripts. ",IF(G9="Intermediate","MUST use modular functions. Encapsulate logic in def blocks. ","MUST use modular functions. ABSOLUTELY PROHIBITED: Flat linear scripts. All logic must be contained within callable functions with clear entry points.")) &amp; " | " &amp;</v>
      </c>
      <c r="F19" s="54" t="s">
        <v>462</v>
      </c>
    </row>
    <row r="20" spans="2:6">
      <c r="B20" s="84" t="s">
        <v>461</v>
      </c>
      <c r="C20" s="54" t="s">
        <v>425</v>
      </c>
      <c r="D20" s="95" t="s">
        <v>536</v>
      </c>
      <c r="E20" s="78" t="str">
        <f t="shared" si="0"/>
        <v>"[FILE HANDLING RULE] Use correct loaders and enforce encoding='utf-8' and newline='' when applicable | " &amp;</v>
      </c>
      <c r="F20" s="54" t="s">
        <v>462</v>
      </c>
    </row>
    <row r="21" spans="2:6">
      <c r="B21" s="84" t="s">
        <v>461</v>
      </c>
      <c r="C21" s="54" t="s">
        <v>432</v>
      </c>
      <c r="D21" s="95" t="s">
        <v>690</v>
      </c>
      <c r="E21" s="78" t="str">
        <f t="shared" si="0"/>
        <v>"[SUPPORT FILES RULE] If env/config is used, include: 1. Instructional sentence 2. File content in markdown code block 3. BEFORE the main code | " &amp;</v>
      </c>
      <c r="F21" s="54" t="s">
        <v>462</v>
      </c>
    </row>
    <row r="22" spans="2:6">
      <c r="B22" s="84" t="s">
        <v>461</v>
      </c>
      <c r="C22" s="54" t="s">
        <v>449</v>
      </c>
      <c r="D22" s="95" t="s">
        <v>474</v>
      </c>
      <c r="E22" s="78" t="str">
        <f t="shared" si="0"/>
        <v>"[OUTPUT FORMAT RULE] This: " &amp; IF(F9&gt;=10, "Monetary values formatted with '$', commas, 2 decimals using f-strings.", "Print raw numeric outputs directly without forcing custom monetary formatting structures yet.")&amp;" | " &amp;</v>
      </c>
      <c r="F22" s="54" t="s">
        <v>462</v>
      </c>
    </row>
    <row r="23" spans="2:6">
      <c r="B23" s="84" t="s">
        <v>461</v>
      </c>
      <c r="C23" s="54" t="s">
        <v>429</v>
      </c>
      <c r="D23" s="95" t="s">
        <v>680</v>
      </c>
      <c r="E23" s="78" t="str">
        <f t="shared" si="0"/>
        <v>"[BOOLEAN HANDLING RULE] Normalize boolean values before comparison | " &amp;</v>
      </c>
      <c r="F23" s="54" t="s">
        <v>462</v>
      </c>
    </row>
    <row r="24" spans="2:6">
      <c r="B24" s="84" t="s">
        <v>461</v>
      </c>
      <c r="C24" s="54" t="s">
        <v>427</v>
      </c>
      <c r="D24" s="95" t="s">
        <v>678</v>
      </c>
      <c r="E24" s="78" t="str">
        <f t="shared" si="0"/>
        <v>"[DATA TYPE RULE] Explicit casting required before calculations | " &amp;</v>
      </c>
      <c r="F24" s="54" t="s">
        <v>462</v>
      </c>
    </row>
    <row r="25" spans="2:6">
      <c r="B25" s="84" t="s">
        <v>461</v>
      </c>
      <c r="C25" s="54" t="s">
        <v>428</v>
      </c>
      <c r="D25" s="95" t="s">
        <v>679</v>
      </c>
      <c r="E25" s="78" t="str">
        <f t="shared" si="0"/>
        <v>"[DATA ROBUSTNESS RULE] Handle missing, malformed, or inconsistent data safely | " &amp;</v>
      </c>
      <c r="F25" s="54" t="s">
        <v>462</v>
      </c>
    </row>
    <row r="26" spans="2:6">
      <c r="B26" s="85" t="s">
        <v>530</v>
      </c>
      <c r="C26" s="54" t="s">
        <v>453</v>
      </c>
      <c r="D26" s="95" t="s">
        <v>871</v>
      </c>
      <c r="E26" s="78"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462</v>
      </c>
    </row>
    <row r="27" spans="2:6">
      <c r="B27" s="85" t="s">
        <v>530</v>
      </c>
      <c r="C27" s="54" t="s">
        <v>424</v>
      </c>
      <c r="D27" s="95" t="s">
        <v>465</v>
      </c>
      <c r="E27" s="78" t="str">
        <f t="shared" si="0"/>
        <v>"[INTRO RULE] Include a short tutor-style sentence in " &amp; $B$6 &amp; " before the analogy, followed by this EXACT instruction block translated to " &amp; $B$6 &amp; ": '🚨 **Your objective in this lesson:** To truly learn the new  " &amp; $I$2 &amp; "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v>
      </c>
      <c r="F27" s="54" t="s">
        <v>462</v>
      </c>
    </row>
    <row r="28" spans="2:6">
      <c r="B28" s="85" t="s">
        <v>530</v>
      </c>
      <c r="C28" s="54" t="s">
        <v>405</v>
      </c>
      <c r="D28" s="95" t="s">
        <v>406</v>
      </c>
      <c r="E28" s="78" t="str">
        <f t="shared" si="0"/>
        <v>"[PERSONA RULE] Act as a friendly, clear tutor | " &amp;</v>
      </c>
      <c r="F28" s="54" t="s">
        <v>462</v>
      </c>
    </row>
    <row r="29" spans="2:6">
      <c r="B29" s="85" t="s">
        <v>530</v>
      </c>
      <c r="C29" s="54" t="s">
        <v>397</v>
      </c>
      <c r="D29" s="95" t="s">
        <v>398</v>
      </c>
      <c r="E29" s="78" t="str">
        <f t="shared" si="0"/>
        <v>"[TASK] Teach and explain concepts clearly with correct code examples | " &amp;</v>
      </c>
      <c r="F29" s="54" t="s">
        <v>462</v>
      </c>
    </row>
    <row r="30" spans="2:6">
      <c r="B30" s="85" t="s">
        <v>530</v>
      </c>
      <c r="C30" s="54" t="s">
        <v>412</v>
      </c>
      <c r="D30" s="95" t="s">
        <v>413</v>
      </c>
      <c r="E30" s="78" t="str">
        <f t="shared" si="0"/>
        <v>"[OUTPUT CONTRACT] EXACTLY " &amp; D9 &amp; "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v>
      </c>
      <c r="F30" s="54" t="s">
        <v>462</v>
      </c>
    </row>
    <row r="31" spans="2:6">
      <c r="B31" s="85" t="s">
        <v>530</v>
      </c>
      <c r="C31" s="54" t="s">
        <v>417</v>
      </c>
      <c r="D31" s="95" t="s">
        <v>466</v>
      </c>
      <c r="E31" s="78" t="str">
        <f t="shared" si="0"/>
        <v>"[CODE QUALITY RULE] Code MUST be clean, readable, educational, executable, and produce correct and accurate results | " &amp;</v>
      </c>
      <c r="F31" s="54" t="s">
        <v>462</v>
      </c>
    </row>
    <row r="32" spans="2:6">
      <c r="B32" s="85" t="s">
        <v>530</v>
      </c>
      <c r="C32" s="54" t="s">
        <v>418</v>
      </c>
      <c r="D32" s="95" t="s">
        <v>419</v>
      </c>
      <c r="E32" s="78" t="str">
        <f t="shared" si="0"/>
        <v>"[COMMENT RULE - STRICT] Code MUST include sufficient inline comments explaining important lines and logical blocks | " &amp;</v>
      </c>
      <c r="F32" s="54" t="s">
        <v>462</v>
      </c>
    </row>
    <row r="33" spans="2:6">
      <c r="B33" s="85" t="s">
        <v>530</v>
      </c>
      <c r="C33" s="54" t="s">
        <v>420</v>
      </c>
      <c r="D33" s="95" t="s">
        <v>421</v>
      </c>
      <c r="E33" s="78" t="str">
        <f t="shared" si="0"/>
        <v>"[COMMENT DEPTH RULE] Comments MUST explain WHAT the code does AND WHY it is written that way | " &amp;</v>
      </c>
      <c r="F33" s="54" t="s">
        <v>462</v>
      </c>
    </row>
    <row r="34" spans="2:6">
      <c r="B34" s="85" t="s">
        <v>530</v>
      </c>
      <c r="C34" s="54" t="s">
        <v>435</v>
      </c>
      <c r="D34" s="95" t="s">
        <v>436</v>
      </c>
      <c r="E34" s="78" t="str">
        <f t="shared" si="0"/>
        <v>"[EXPLANATION RULE] Explanation within 'Mini-Lección' MUST explain WHAT, WHY, HOW, and real-world context concisely | " &amp;</v>
      </c>
      <c r="F34" s="54" t="s">
        <v>462</v>
      </c>
    </row>
    <row r="35" spans="2:6">
      <c r="B35" s="85" t="s">
        <v>530</v>
      </c>
      <c r="C35" s="54" t="s">
        <v>437</v>
      </c>
      <c r="D35" s="95" t="s">
        <v>438</v>
      </c>
      <c r="E35" s="78" t="str">
        <f t="shared" si="0"/>
        <v>"[LEARNING RULE] Each example MUST highlight a key insight | " &amp;</v>
      </c>
      <c r="F35" s="54" t="s">
        <v>462</v>
      </c>
    </row>
    <row r="36" spans="2:6">
      <c r="B36" s="85" t="s">
        <v>530</v>
      </c>
      <c r="C36" s="54" t="s">
        <v>439</v>
      </c>
      <c r="D36" s="95" t="s">
        <v>440</v>
      </c>
      <c r="E36" s="78" t="str">
        <f t="shared" si="0"/>
        <v>"[COMMON MISTAKES RULE] Include a short mistake note after each example | " &amp;</v>
      </c>
      <c r="F36" s="54" t="s">
        <v>462</v>
      </c>
    </row>
    <row r="37" spans="2:6">
      <c r="B37" s="85" t="s">
        <v>530</v>
      </c>
      <c r="C37" s="54" t="s">
        <v>441</v>
      </c>
      <c r="D37" s="95" t="s">
        <v>442</v>
      </c>
      <c r="E37" s="78" t="str">
        <f t="shared" si="0"/>
        <v>"[MINI CHALLENGE RULE] Include a short reinforcement question after each example | " &amp;</v>
      </c>
      <c r="F37" s="54" t="s">
        <v>462</v>
      </c>
    </row>
    <row r="38" spans="2:6">
      <c r="B38" s="85" t="s">
        <v>530</v>
      </c>
      <c r="C38" s="54" t="s">
        <v>443</v>
      </c>
      <c r="D38" s="95" t="s">
        <v>444</v>
      </c>
      <c r="E38" s="78" t="str">
        <f t="shared" si="0"/>
        <v>"[REAL WORLD RULE] Connect each example to a real-world use case | " &amp;</v>
      </c>
      <c r="F38" s="54" t="s">
        <v>462</v>
      </c>
    </row>
    <row r="39" spans="2:6">
      <c r="B39" s="85" t="s">
        <v>530</v>
      </c>
      <c r="C39" s="54" t="s">
        <v>445</v>
      </c>
      <c r="D39" s="95" t="s">
        <v>446</v>
      </c>
      <c r="E39" s="78" t="str">
        <f t="shared" si="0"/>
        <v>"[FORMAT RULE] Only valid markdown code blocks allowed | " &amp;</v>
      </c>
      <c r="F39" s="54" t="s">
        <v>462</v>
      </c>
    </row>
    <row r="40" spans="2:6">
      <c r="B40" s="85" t="s">
        <v>530</v>
      </c>
      <c r="C40" s="54" t="s">
        <v>447</v>
      </c>
      <c r="D40" s="95" t="s">
        <v>448</v>
      </c>
      <c r="E40" s="78" t="str">
        <f t="shared" si="0"/>
        <v>"[LANGUAGE TAG RULE] ALWAYS label markdown code blocks with the correct underlying programming language (e.g., python, javascript, sql) | " &amp;</v>
      </c>
      <c r="F40" s="54" t="s">
        <v>462</v>
      </c>
    </row>
    <row r="41" spans="2:6">
      <c r="B41" s="85" t="s">
        <v>530</v>
      </c>
      <c r="C41" s="54" t="s">
        <v>450</v>
      </c>
      <c r="D41" s="95" t="s">
        <v>451</v>
      </c>
      <c r="E41" s="78" t="str">
        <f t="shared" si="0"/>
        <v>"[CONSISTENCY RULE] All examples MUST have similar complexity and length | " &amp;</v>
      </c>
      <c r="F41" s="54" t="s">
        <v>462</v>
      </c>
    </row>
    <row r="42" spans="2:6">
      <c r="B42" s="85" t="s">
        <v>530</v>
      </c>
      <c r="C42" s="54" t="s">
        <v>452</v>
      </c>
      <c r="D42" s="95" t="s">
        <v>475</v>
      </c>
      <c r="E42" s="78" t="str">
        <f t="shared" si="0"/>
        <v>"[FINAL OUTPUT RULE] Include Key Takeaway section at the end | " &amp; IF(AJ9&lt;&gt;"", AJ9, "") &amp;" | " &amp;</v>
      </c>
      <c r="F42" s="54" t="s">
        <v>462</v>
      </c>
    </row>
    <row r="43" spans="2:6">
      <c r="B43" s="85" t="s">
        <v>530</v>
      </c>
      <c r="C43" s="54" t="s">
        <v>409</v>
      </c>
      <c r="D43" s="95" t="s">
        <v>470</v>
      </c>
      <c r="E43" s="78" t="str">
        <f t="shared" si="0"/>
        <v>"[DATA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 &amp; $B$6 &amp; "), generate minimal dummy data internally, and skip summary. | " &amp;</v>
      </c>
      <c r="F43" s="54" t="s">
        <v>462</v>
      </c>
    </row>
    <row r="44" spans="2:6">
      <c r="B44" s="85" t="s">
        <v>530</v>
      </c>
      <c r="C44" s="54" t="s">
        <v>410</v>
      </c>
      <c r="D44" s="95" t="s">
        <v>411</v>
      </c>
      <c r="E44" s="78" t="str">
        <f t="shared" si="0"/>
        <v>"[DATA SUMMARY FORMAT RULE] When a dataset is present, you MUST display IMMEDIATELY AFTER THE HEADER: Dataset Summary: - File Type: - Columns / Fields: - Data Types: - Notes: | " &amp;</v>
      </c>
      <c r="F44" s="54" t="s">
        <v>462</v>
      </c>
    </row>
    <row r="45" spans="2:6">
      <c r="B45" s="85" t="s">
        <v>530</v>
      </c>
      <c r="C45" s="54" t="s">
        <v>430</v>
      </c>
      <c r="D45" s="95" t="s">
        <v>431</v>
      </c>
      <c r="E45" s="78" t="str">
        <f t="shared" si="0"/>
        <v>"[DATA CONSISTENCY RULE] Respect dataset schema | " &amp;</v>
      </c>
      <c r="F45" s="54" t="s">
        <v>462</v>
      </c>
    </row>
    <row r="46" spans="2:6">
      <c r="B46" s="85" t="s">
        <v>530</v>
      </c>
      <c r="C46" s="54" t="s">
        <v>422</v>
      </c>
      <c r="D46" s="95" t="s">
        <v>423</v>
      </c>
      <c r="E46" s="78" t="str">
        <f t="shared" si="0"/>
        <v>"[COMMENT DENSITY RULE] Beginner = high, Intermediate = medium, Advanced = lower but present in key logic | " &amp;</v>
      </c>
      <c r="F46" s="54" t="s">
        <v>462</v>
      </c>
    </row>
    <row r="47" spans="2:6">
      <c r="B47" s="85" t="s">
        <v>530</v>
      </c>
      <c r="C47" s="54" t="s">
        <v>433</v>
      </c>
      <c r="D47" s="95" t="s">
        <v>434</v>
      </c>
      <c r="E47" s="78" t="str">
        <f t="shared" si="0"/>
        <v>"[DIFFICULTY RULE] Complexity MUST match level | " &amp;</v>
      </c>
      <c r="F47" s="54" t="s">
        <v>462</v>
      </c>
    </row>
    <row r="48" spans="2:6">
      <c r="B48" s="85" t="s">
        <v>530</v>
      </c>
      <c r="C48" s="54" t="s">
        <v>454</v>
      </c>
      <c r="D48" s="95" t="s">
        <v>455</v>
      </c>
      <c r="E48" s="78" t="str">
        <f t="shared" si="0"/>
        <v>"[OUTPUT] Only header, introduction, examples, outputs, notes, summary, and footer | " &amp;</v>
      </c>
      <c r="F48" s="54" t="s">
        <v>462</v>
      </c>
    </row>
    <row r="49" spans="2:6">
      <c r="B49" s="85" t="s">
        <v>530</v>
      </c>
      <c r="C49" s="54" t="s">
        <v>458</v>
      </c>
      <c r="D49" s="95" t="s">
        <v>477</v>
      </c>
      <c r="E49" s="78"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462</v>
      </c>
    </row>
    <row r="50" spans="2:6">
      <c r="B50" s="85"/>
      <c r="C50" s="54"/>
      <c r="D50" s="95"/>
      <c r="E50" s="89" t="str">
        <f>"IF(H9=""PROJECT"", Z9, """"))"</f>
        <v>IF(H9="PROJECT", Z9, ""))</v>
      </c>
      <c r="F50" s="54"/>
    </row>
    <row r="51" spans="2:6">
      <c r="B51" s="75"/>
      <c r="C51" s="75"/>
      <c r="E51" s="87"/>
    </row>
    <row r="52" spans="2:6">
      <c r="B52" s="75"/>
      <c r="C52" s="75"/>
      <c r="E52" s="87"/>
    </row>
    <row r="53" spans="2:6" ht="36">
      <c r="B53" s="80" t="s">
        <v>731</v>
      </c>
      <c r="C53" s="75"/>
      <c r="E53" s="87"/>
    </row>
    <row r="54" spans="2:6">
      <c r="B54" s="77" t="s">
        <v>516</v>
      </c>
      <c r="C54" s="77" t="s">
        <v>869</v>
      </c>
      <c r="D54" s="77" t="s">
        <v>870</v>
      </c>
      <c r="E54" s="89" t="s">
        <v>517</v>
      </c>
      <c r="F54" s="32" t="s">
        <v>462</v>
      </c>
    </row>
    <row r="55" spans="2:6">
      <c r="B55" s="54" t="s">
        <v>460</v>
      </c>
      <c r="C55" s="54" t="s">
        <v>397</v>
      </c>
      <c r="D55" s="95" t="s">
        <v>522</v>
      </c>
      <c r="E55" s="78"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462</v>
      </c>
    </row>
    <row r="56" spans="2:6">
      <c r="B56" s="54" t="s">
        <v>460</v>
      </c>
      <c r="C56" s="54" t="s">
        <v>502</v>
      </c>
      <c r="D56" s="95" t="s">
        <v>503</v>
      </c>
      <c r="E56" s="78" t="str">
        <f t="shared" ref="E56:E78" si="1">IF(D56="","",""""&amp;C56&amp;" "&amp;IF(C56="[FOOTER RULE - STRICT]",D56,IF(RIGHT(D56,6)=" | "&amp;CHAR(34)&amp;" &amp;",D56,D56&amp;" | "&amp;CHAR(34)&amp;" &amp;")))</f>
        <v>"[TOPICS USED] " &amp; B9 &amp; " | " &amp;</v>
      </c>
      <c r="F56" s="32" t="s">
        <v>462</v>
      </c>
    </row>
    <row r="57" spans="2:6">
      <c r="B57" s="54" t="s">
        <v>460</v>
      </c>
      <c r="C57" s="54" t="s">
        <v>401</v>
      </c>
      <c r="D57" s="95" t="s">
        <v>402</v>
      </c>
      <c r="E57" s="78" t="str">
        <f t="shared" si="1"/>
        <v>"[LEVEL] " &amp; G9 &amp; " | " &amp;</v>
      </c>
      <c r="F57" s="32" t="s">
        <v>462</v>
      </c>
    </row>
    <row r="58" spans="2:6">
      <c r="B58" s="54" t="s">
        <v>460</v>
      </c>
      <c r="C58" s="54" t="s">
        <v>468</v>
      </c>
      <c r="D58" s="95" t="s">
        <v>521</v>
      </c>
      <c r="E58" s="78" t="str">
        <f t="shared" si="1"/>
        <v>"[LIBRARY BEING LEARNED] " &amp; $I$3 &amp; " | " &amp;</v>
      </c>
      <c r="F58" s="32" t="s">
        <v>462</v>
      </c>
    </row>
    <row r="59" spans="2:6">
      <c r="B59" s="54" t="s">
        <v>460</v>
      </c>
      <c r="C59" s="54" t="s">
        <v>407</v>
      </c>
      <c r="D59" s="95" t="s">
        <v>504</v>
      </c>
      <c r="E59" s="78"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9" s="32" t="s">
        <v>462</v>
      </c>
    </row>
    <row r="60" spans="2:6">
      <c r="B60" s="54" t="s">
        <v>460</v>
      </c>
      <c r="C60" s="54" t="s">
        <v>780</v>
      </c>
      <c r="D60" s="95" t="s">
        <v>772</v>
      </c>
      <c r="E60" s="78" t="str">
        <f t="shared" si="1"/>
        <v>"[LANGUAGE SEED CONTEXT] " &amp; IF($AE$7 = "", "Language Seed Not Necessary", "You MUST strictly follow this seed context to enhance, adapt, and naturalize your tone, vocabulary, and instructional quality in " &amp; $B$6 &amp; ": " &amp; $AE$7) &amp; " | " &amp;</v>
      </c>
      <c r="F60" s="32" t="s">
        <v>462</v>
      </c>
    </row>
    <row r="61" spans="2:6">
      <c r="B61" s="54" t="s">
        <v>460</v>
      </c>
      <c r="C61" s="54" t="s">
        <v>456</v>
      </c>
      <c r="D61" s="95" t="s">
        <v>457</v>
      </c>
      <c r="E61" s="78" t="str">
        <f t="shared" si="1"/>
        <v>"[LANGUAGE] " &amp; $B$6 &amp; " | " &amp;</v>
      </c>
      <c r="F61" s="32" t="s">
        <v>462</v>
      </c>
    </row>
    <row r="62" spans="2:6">
      <c r="B62" s="54" t="s">
        <v>461</v>
      </c>
      <c r="C62" s="54" t="s">
        <v>471</v>
      </c>
      <c r="D62" s="95"/>
      <c r="E62" s="78" t="str">
        <f t="shared" ref="E62:E63" si="2">IF(D62="","",""""&amp;C62&amp;" "&amp;IF(C62="[FOOTER RULE - STRICT]",D62,IF(RIGHT(D62,6)=" | "&amp;CHAR(34)&amp;" &amp;",D62,D62&amp;" | "&amp;CHAR(34)&amp;" &amp;")))</f>
        <v/>
      </c>
      <c r="F62" s="32" t="s">
        <v>462</v>
      </c>
    </row>
    <row r="63" spans="2:6">
      <c r="B63" s="54" t="s">
        <v>461</v>
      </c>
      <c r="C63" s="54" t="s">
        <v>471</v>
      </c>
      <c r="D63" s="95"/>
      <c r="E63" s="78" t="str">
        <f t="shared" si="2"/>
        <v/>
      </c>
      <c r="F63" s="32" t="s">
        <v>462</v>
      </c>
    </row>
    <row r="64" spans="2:6">
      <c r="B64" s="54" t="s">
        <v>461</v>
      </c>
      <c r="C64" s="54" t="s">
        <v>414</v>
      </c>
      <c r="D64" s="95" t="s">
        <v>518</v>
      </c>
      <c r="E64" s="78" t="str">
        <f t="shared" si="1"/>
        <v>"[CODE CONSTRAINTS] MUST be between " &amp; IF(G9="Beginner", "25–40", IF(G9="Intermediate", "30–60", "40–100")) &amp; " lines (STRICT) - Multi-step flow " &amp; IF(G9&lt;&gt;"Advanced", "- NO classes ", "") &amp; " | " &amp;</v>
      </c>
      <c r="F64" s="32" t="s">
        <v>462</v>
      </c>
    </row>
    <row r="65" spans="2:6">
      <c r="B65" s="54" t="s">
        <v>461</v>
      </c>
      <c r="C65" s="54" t="s">
        <v>416</v>
      </c>
      <c r="D65" s="95" t="s">
        <v>519</v>
      </c>
      <c r="E65" s="78" t="str">
        <f t="shared" si="1"/>
        <v>"[FUNCTION RULE] " &amp; IF(G9="Beginner", "Avoid functions unless required. Use flat, linear scripts. ", IF(G9="Intermediate", "MUST use modular functions with a main() entry point. ", "MUST use well-structured modular functions with a main() entry point. " )) &amp; " | " &amp;</v>
      </c>
      <c r="F65" s="32" t="s">
        <v>462</v>
      </c>
    </row>
    <row r="66" spans="2:6">
      <c r="B66" s="54" t="s">
        <v>461</v>
      </c>
      <c r="C66" s="54" t="s">
        <v>508</v>
      </c>
      <c r="D66" s="95" t="s">
        <v>525</v>
      </c>
      <c r="E66" s="78" t="str">
        <f t="shared" si="1"/>
        <v>"[ARCHITECTURE &amp; COMMENT RULE - STRICT] 1. Visual block tags (e.g., '# --- BLOQUE 1: [NAME] ---') MUST be placed on their own standalone line BEFORE the corresponding code block. NEVER append them inline with functional code. 2. Use comprehensive Docstrings (PEP 257) immediately under function definitions. 3. CRITICAL: NO comment or docstring line may exceed 80 characters in width. | " &amp;</v>
      </c>
      <c r="F66" s="32" t="s">
        <v>462</v>
      </c>
    </row>
    <row r="67" spans="2:6">
      <c r="B67" s="54" t="s">
        <v>461</v>
      </c>
      <c r="C67" s="54" t="s">
        <v>428</v>
      </c>
      <c r="D67" s="95" t="s">
        <v>509</v>
      </c>
      <c r="E67" s="78" t="str">
        <f t="shared" si="1"/>
        <v>"[DATA ROBUSTNESS RULE] Handle real-world data safely | " &amp;</v>
      </c>
      <c r="F67" s="32" t="s">
        <v>462</v>
      </c>
    </row>
    <row r="68" spans="2:6">
      <c r="B68" s="54" t="s">
        <v>461</v>
      </c>
      <c r="C68" s="54" t="s">
        <v>425</v>
      </c>
      <c r="D68" s="95" t="s">
        <v>426</v>
      </c>
      <c r="E68" s="78" t="str">
        <f t="shared" si="1"/>
        <v>"[FILE HANDLING RULE] Use correct loaders and enforce encoding='utf-8' and newline='' when applicable | " &amp;</v>
      </c>
      <c r="F68" s="32" t="s">
        <v>462</v>
      </c>
    </row>
    <row r="69" spans="2:6">
      <c r="B69" s="54" t="s">
        <v>461</v>
      </c>
      <c r="C69" s="54" t="s">
        <v>432</v>
      </c>
      <c r="D69" s="95" t="s">
        <v>526</v>
      </c>
      <c r="E69" s="78" t="str">
        <f t="shared" si="1"/>
        <v>"[SUPPORT FILES RULE] IF an external configuration or data file is needed, include: 1. Short instructional sentence 2. File content in markdown code block 3. Place it strictly BEFORE the main code. | " &amp;</v>
      </c>
      <c r="F69" s="32" t="s">
        <v>462</v>
      </c>
    </row>
    <row r="70" spans="2:6">
      <c r="B70" s="85" t="s">
        <v>530</v>
      </c>
      <c r="C70" s="54" t="s">
        <v>409</v>
      </c>
      <c r="D70" s="95" t="s">
        <v>505</v>
      </c>
      <c r="E70" s="78"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0" s="32" t="s">
        <v>462</v>
      </c>
    </row>
    <row r="71" spans="2:6">
      <c r="B71" s="85" t="s">
        <v>530</v>
      </c>
      <c r="C71" s="54" t="s">
        <v>412</v>
      </c>
      <c r="D71" s="95" t="s">
        <v>506</v>
      </c>
      <c r="E71" s="78" t="str">
        <f t="shared" si="1"/>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1" s="32" t="s">
        <v>462</v>
      </c>
    </row>
    <row r="72" spans="2:6">
      <c r="B72" s="85" t="s">
        <v>530</v>
      </c>
      <c r="C72" s="54" t="s">
        <v>417</v>
      </c>
      <c r="D72" s="95" t="s">
        <v>507</v>
      </c>
      <c r="E72" s="78" t="str">
        <f t="shared" si="1"/>
        <v>"[CODE QUALITY RULE] Code MUST be clean, readable, correct, and educational | " &amp;</v>
      </c>
      <c r="F72" s="32" t="s">
        <v>462</v>
      </c>
    </row>
    <row r="73" spans="2:6">
      <c r="B73" s="85" t="s">
        <v>530</v>
      </c>
      <c r="C73" s="54" t="s">
        <v>445</v>
      </c>
      <c r="D73" s="95" t="s">
        <v>510</v>
      </c>
      <c r="E73" s="78" t="str">
        <f t="shared" si="1"/>
        <v>"[FORMAT RULE] Only markdown code blocks allowed | " &amp;</v>
      </c>
      <c r="F73" s="32" t="s">
        <v>462</v>
      </c>
    </row>
    <row r="74" spans="2:6">
      <c r="B74" s="85" t="s">
        <v>530</v>
      </c>
      <c r="C74" s="54" t="s">
        <v>511</v>
      </c>
      <c r="D74" s="95" t="s">
        <v>512</v>
      </c>
      <c r="E74" s="78" t="str">
        <f t="shared" si="1"/>
        <v>"[EXECUTION RULE] Code MUST run and produce correct output | " &amp;</v>
      </c>
      <c r="F74" s="32" t="s">
        <v>462</v>
      </c>
    </row>
    <row r="75" spans="2:6">
      <c r="B75" s="85" t="s">
        <v>530</v>
      </c>
      <c r="C75" s="54" t="s">
        <v>450</v>
      </c>
      <c r="D75" s="95" t="s">
        <v>513</v>
      </c>
      <c r="E75" s="78" t="str">
        <f t="shared" si="1"/>
        <v>"[CONSISTENCY RULE] Project must match objective | " &amp;</v>
      </c>
      <c r="F75" s="32" t="s">
        <v>462</v>
      </c>
    </row>
    <row r="76" spans="2:6">
      <c r="B76" s="85" t="s">
        <v>530</v>
      </c>
      <c r="C76" s="54" t="s">
        <v>453</v>
      </c>
      <c r="D76" s="95" t="s">
        <v>872</v>
      </c>
      <c r="E76" s="78" t="str">
        <f t="shared" si="1"/>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6" s="32" t="s">
        <v>462</v>
      </c>
    </row>
    <row r="77" spans="2:6">
      <c r="B77" s="85" t="s">
        <v>530</v>
      </c>
      <c r="C77" s="54" t="s">
        <v>454</v>
      </c>
      <c r="D77" s="95" t="s">
        <v>514</v>
      </c>
      <c r="E77" s="78" t="str">
        <f t="shared" si="1"/>
        <v>"[OUTPUT] Only header, dataset notice, objective, support file, code planning, expected output, code, and footer | " &amp;</v>
      </c>
      <c r="F77" s="32" t="s">
        <v>462</v>
      </c>
    </row>
    <row r="78" spans="2:6">
      <c r="B78" s="85" t="s">
        <v>530</v>
      </c>
      <c r="C78" s="54" t="s">
        <v>458</v>
      </c>
      <c r="D78" s="95" t="s">
        <v>515</v>
      </c>
      <c r="E78" s="78" t="str">
        <f t="shared" si="1"/>
        <v>"[FOOTER RULE - STRICT] End your entire response EXACTLY with this markdown string (ensure all code blocks are closed before it):" &amp; CHAR(10) &amp; "---" &amp; CHAR(10) &amp; "⚡ *Coding5s System — Learn Programming by Writing Code*")</v>
      </c>
      <c r="F78" s="32" t="s">
        <v>462</v>
      </c>
    </row>
    <row r="79" spans="2:6">
      <c r="E79" s="87"/>
      <c r="F79" t="s">
        <v>462</v>
      </c>
    </row>
    <row r="81" spans="2:6" ht="36">
      <c r="B81" s="81" t="s">
        <v>524</v>
      </c>
    </row>
    <row r="82" spans="2:6">
      <c r="B82" s="77" t="s">
        <v>459</v>
      </c>
      <c r="C82" s="77" t="s">
        <v>869</v>
      </c>
      <c r="D82" s="77" t="s">
        <v>870</v>
      </c>
      <c r="E82" s="89" t="s">
        <v>479</v>
      </c>
      <c r="F82" s="54" t="s">
        <v>462</v>
      </c>
    </row>
    <row r="83" spans="2:6">
      <c r="B83" s="54" t="s">
        <v>460</v>
      </c>
      <c r="C83" s="54" t="s">
        <v>480</v>
      </c>
      <c r="D83" s="95" t="s">
        <v>496</v>
      </c>
      <c r="E83" s="78" t="str">
        <f t="shared" ref="E83:E103" si="3">IF(D83="","",""""&amp;C83&amp;" "&amp;IF(C83="[FOOTER RULE - STRICT]",D83,IF(RIGHT(D83,6)=" | "&amp;CHAR(34)&amp;" &amp;",D83,D83&amp;"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3" s="54" t="s">
        <v>462</v>
      </c>
    </row>
    <row r="84" spans="2:6">
      <c r="B84" s="54" t="s">
        <v>460</v>
      </c>
      <c r="C84" s="54" t="s">
        <v>481</v>
      </c>
      <c r="D84" s="95" t="s">
        <v>491</v>
      </c>
      <c r="E84" s="78" t="str">
        <f t="shared" si="3"/>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4" s="54" t="s">
        <v>462</v>
      </c>
    </row>
    <row r="85" spans="2:6">
      <c r="B85" s="54" t="s">
        <v>460</v>
      </c>
      <c r="C85" s="54" t="s">
        <v>482</v>
      </c>
      <c r="D85" s="95" t="s">
        <v>492</v>
      </c>
      <c r="E85" s="78" t="str">
        <f t="shared" si="3"/>
        <v>"[CONTEXT] You are helping a Junior Developer who is " &amp; IF(UPPER(H9)="PROJECT", "building a PROJECT: " &amp; I9 &amp; ". Topics applied in this project: " &amp; B9 &amp; ". Project objective: " &amp; J9, "learning: " &amp; I9 &amp; ". Topic details: " &amp; J9) &amp; " | " &amp;</v>
      </c>
      <c r="F85" s="54" t="s">
        <v>462</v>
      </c>
    </row>
    <row r="86" spans="2:6">
      <c r="B86" s="54" t="s">
        <v>460</v>
      </c>
      <c r="C86" s="54" t="s">
        <v>468</v>
      </c>
      <c r="D86" s="95" t="s">
        <v>521</v>
      </c>
      <c r="E86" s="78"/>
      <c r="F86" s="54"/>
    </row>
    <row r="87" spans="2:6">
      <c r="B87" s="54" t="s">
        <v>460</v>
      </c>
      <c r="C87" s="54" t="s">
        <v>407</v>
      </c>
      <c r="D87" s="95" t="s">
        <v>494</v>
      </c>
      <c r="E87" s="78" t="str">
        <f t="shared" si="3"/>
        <v>"[LANGUAGE CONSISTENCY RULE] ALL output text MUST be written strictly in (" &amp; $B$6 &amp; "). | " &amp;</v>
      </c>
      <c r="F87" s="54" t="s">
        <v>462</v>
      </c>
    </row>
    <row r="88" spans="2:6">
      <c r="B88" s="54" t="s">
        <v>460</v>
      </c>
      <c r="C88" s="54" t="s">
        <v>780</v>
      </c>
      <c r="D88" s="95" t="s">
        <v>772</v>
      </c>
      <c r="E88" s="78" t="str">
        <f t="shared" si="3"/>
        <v>"[LANGUAGE SEED CONTEXT] " &amp; IF($AE$7 = "", "Language Seed Not Necessary", "You MUST strictly follow this seed context to enhance, adapt, and naturalize your tone, vocabulary, and instructional quality in " &amp; $B$6 &amp; ": " &amp; $AE$7) &amp; " | " &amp;</v>
      </c>
      <c r="F88" s="54" t="s">
        <v>462</v>
      </c>
    </row>
    <row r="89" spans="2:6">
      <c r="B89" s="54" t="s">
        <v>460</v>
      </c>
      <c r="C89" s="54" t="s">
        <v>456</v>
      </c>
      <c r="D89" s="95" t="s">
        <v>497</v>
      </c>
      <c r="E89" s="78" t="str">
        <f>IF(D89="","",""""&amp;C89&amp;" "&amp;IF(C89="[FOOTER RULE - STRICT]",D89,IF(RIGHT(D89,6)=" | "&amp;CHAR(34)&amp;" &amp;",D89,D89&amp;" | "&amp;CHAR(34)&amp;" &amp;")))</f>
        <v>"[LANGUAGE] " &amp; $B$6 &amp;" | " &amp;</v>
      </c>
      <c r="F89" s="54" t="s">
        <v>462</v>
      </c>
    </row>
    <row r="90" spans="2:6">
      <c r="B90" s="54" t="s">
        <v>461</v>
      </c>
      <c r="C90" s="54" t="s">
        <v>471</v>
      </c>
      <c r="D90" s="95"/>
      <c r="E90" s="78" t="str">
        <f t="shared" ref="E90:E91" si="4">IF(D90="","",""""&amp;C90&amp;" "&amp;IF(C90="[FOOTER RULE - STRICT]",D90,IF(RIGHT(D90,6)=" | "&amp;CHAR(34)&amp;" &amp;",D90,D90&amp;" | "&amp;CHAR(34)&amp;" &amp;")))</f>
        <v/>
      </c>
      <c r="F90" s="54" t="s">
        <v>462</v>
      </c>
    </row>
    <row r="91" spans="2:6">
      <c r="B91" s="54" t="s">
        <v>461</v>
      </c>
      <c r="C91" s="54" t="s">
        <v>471</v>
      </c>
      <c r="D91" s="95"/>
      <c r="E91" s="78" t="str">
        <f t="shared" si="4"/>
        <v/>
      </c>
      <c r="F91" s="54" t="s">
        <v>462</v>
      </c>
    </row>
    <row r="92" spans="2:6">
      <c r="B92" s="54" t="s">
        <v>461</v>
      </c>
      <c r="C92" s="54" t="s">
        <v>488</v>
      </c>
      <c r="D92" s="95" t="s">
        <v>499</v>
      </c>
      <c r="E92" s="78" t="str">
        <f>IF(D92="","",""""&amp;C92&amp;" "&amp;IF(C92="[FOOTER RULE - STRICT]",D92,IF(RIGHT(D92,6)=" | "&amp;CHAR(34)&amp;" &amp;",D92,D92&amp;" | "&amp;CHAR(34)&amp;" &amp;")))</f>
        <v>"[ARCHITECTURAL CONSTRAINTS] "&amp; IF(G9="Beginner","Do NOT use functions unless absolutely required by the concept. Use flat, linear scripts. NO classes. ", IF(G9="Intermediate","MUST use modular functions ONLY IF the student attempted them or the exercise explicitly demands it. Do NOT over-refactor flat scripts just to make them modular. NO classes. ","MUST use modular functions appropriately for architecture and clarity. ")) &amp; " | " &amp;</v>
      </c>
      <c r="F92" s="54" t="s">
        <v>462</v>
      </c>
    </row>
    <row r="93" spans="2:6">
      <c r="B93" s="54" t="s">
        <v>461</v>
      </c>
      <c r="C93" s="54" t="s">
        <v>489</v>
      </c>
      <c r="D93" s="95" t="s">
        <v>498</v>
      </c>
      <c r="E93" s="78" t="str">
        <f>IF(D93="","",""""&amp;C93&amp;" "&amp;IF(C93="[FOOTER RULE - STRICT]",D93,IF(RIGHT(D93,6)=" | "&amp;CHAR(34)&amp;" &amp;",D93,D93&amp;" | "&amp;CHAR(34)&amp;" &amp;")))</f>
        <v>"[PYTHON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 IF(AJ9&lt;&gt;"", "[MENTOR CONTEXT ALERT] Be aware of the following infrastructure limitation for this exercise: " &amp; AJ9 &amp; " Use this knowledge to reassure the student if they present an environment error. | ", "") &amp; " | " &amp;</v>
      </c>
      <c r="F93" s="54" t="s">
        <v>462</v>
      </c>
    </row>
    <row r="94" spans="2:6">
      <c r="B94" s="85" t="s">
        <v>530</v>
      </c>
      <c r="C94" s="54" t="s">
        <v>409</v>
      </c>
      <c r="D94" s="95" t="s">
        <v>495</v>
      </c>
      <c r="E94" s="78" t="str">
        <f t="shared" si="3"/>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4" s="54" t="s">
        <v>462</v>
      </c>
    </row>
    <row r="95" spans="2:6">
      <c r="B95" s="85" t="s">
        <v>530</v>
      </c>
      <c r="C95" s="54" t="s">
        <v>483</v>
      </c>
      <c r="D95" s="95" t="s">
        <v>500</v>
      </c>
      <c r="E95" s="78" t="str">
        <f t="shared" si="3"/>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5" s="54" t="s">
        <v>462</v>
      </c>
    </row>
    <row r="96" spans="2:6">
      <c r="B96" s="85" t="s">
        <v>530</v>
      </c>
      <c r="C96" s="54" t="s">
        <v>397</v>
      </c>
      <c r="D96" s="95" t="s">
        <v>493</v>
      </c>
      <c r="E96" s="78" t="str">
        <f>IF(D96="","",""""&amp;C96&amp;" "&amp;IF(C96="[FOOTER RULE - STRICT]",D96,IF(RIGHT(D96,6)=" | "&amp;CHAR(34)&amp;" &amp;",D96,D96&amp;" | "&amp;CHAR(34)&amp;" &amp;")))</f>
        <v>"[TASK] Analyze the student's code and explanation. If the code is perfect, congratulate them warmly and provide 2 'Bonus Challenges'. Otherwise, follow the 2-PHASE MENTORING PROTOCOL | " &amp;</v>
      </c>
      <c r="F96" s="54" t="s">
        <v>462</v>
      </c>
    </row>
    <row r="97" spans="2:6">
      <c r="B97" s="85" t="s">
        <v>530</v>
      </c>
      <c r="C97" s="54" t="s">
        <v>484</v>
      </c>
      <c r="D97" s="95" t="s">
        <v>577</v>
      </c>
      <c r="E97" s="78" t="str">
        <f t="shared" si="3"/>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F97" s="54" t="s">
        <v>462</v>
      </c>
    </row>
    <row r="98" spans="2:6">
      <c r="B98" s="85" t="s">
        <v>530</v>
      </c>
      <c r="C98" s="54" t="s">
        <v>485</v>
      </c>
      <c r="D98" s="95" t="s">
        <v>573</v>
      </c>
      <c r="E98" s="78" t="str">
        <f t="shared" si="3"/>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F98" s="54" t="s">
        <v>462</v>
      </c>
    </row>
    <row r="99" spans="2:6">
      <c r="B99" s="85" t="s">
        <v>530</v>
      </c>
      <c r="C99" s="54" t="s">
        <v>486</v>
      </c>
      <c r="D99" s="95" t="s">
        <v>576</v>
      </c>
      <c r="E99" s="78" t="str">
        <f t="shared" si="3"/>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99" s="54" t="s">
        <v>462</v>
      </c>
    </row>
    <row r="100" spans="2:6">
      <c r="B100" s="85" t="s">
        <v>530</v>
      </c>
      <c r="C100" s="54" t="s">
        <v>487</v>
      </c>
      <c r="D100" s="95" t="s">
        <v>501</v>
      </c>
      <c r="E100" s="78" t="str">
        <f t="shared" si="3"/>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0" s="54" t="s">
        <v>462</v>
      </c>
    </row>
    <row r="101" spans="2:6">
      <c r="B101" s="85" t="s">
        <v>530</v>
      </c>
      <c r="C101" s="54" t="s">
        <v>490</v>
      </c>
      <c r="D101" s="95" t="s">
        <v>574</v>
      </c>
      <c r="E101" s="78" t="str">
        <f t="shared" si="3"/>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1" s="54" t="s">
        <v>462</v>
      </c>
    </row>
    <row r="102" spans="2:6">
      <c r="B102" s="85" t="s">
        <v>530</v>
      </c>
      <c r="C102" s="54" t="s">
        <v>453</v>
      </c>
      <c r="D102" s="95" t="s">
        <v>873</v>
      </c>
      <c r="E102" s="78" t="str">
        <f t="shared" si="3"/>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2" s="54" t="s">
        <v>462</v>
      </c>
    </row>
    <row r="103" spans="2:6">
      <c r="B103" s="85" t="s">
        <v>530</v>
      </c>
      <c r="C103" s="54" t="s">
        <v>458</v>
      </c>
      <c r="D103" s="95" t="s">
        <v>575</v>
      </c>
      <c r="E103" s="78" t="str">
        <f t="shared" si="3"/>
        <v>"[FOOTER RULE - STRICT] End your response with: '--- ⚡ *Coding5s Mentor System — Eliminating Epistemic Debt*' | ","")</v>
      </c>
      <c r="F103" s="54" t="s">
        <v>462</v>
      </c>
    </row>
  </sheetData>
  <conditionalFormatting sqref="B1:B1048576">
    <cfRule type="cellIs" dxfId="59" priority="10" operator="equal">
      <formula>"The Immutable ""Kernel"""</formula>
    </cfRule>
    <cfRule type="cellIs" dxfId="58" priority="11" operator="equal">
      <formula>"Paradigm &amp; Ecosystem"</formula>
    </cfRule>
    <cfRule type="cellIs" dxfId="57" priority="12" operator="equal">
      <formula>"Global Variables &amp; Configuration"</formula>
    </cfRule>
  </conditionalFormatting>
  <conditionalFormatting sqref="C4:C50">
    <cfRule type="expression" dxfId="56" priority="7">
      <formula>$B4="The Immutable Kernel"</formula>
    </cfRule>
    <cfRule type="expression" dxfId="55" priority="8">
      <formula>$B4="Paradigm &amp; Ecosystem"</formula>
    </cfRule>
    <cfRule type="expression" dxfId="54" priority="9">
      <formula>$B4="Global Variables &amp; Configuration"</formula>
    </cfRule>
  </conditionalFormatting>
  <conditionalFormatting sqref="C55:C78">
    <cfRule type="expression" dxfId="53" priority="4">
      <formula>$B55="The Immutable Kernel"</formula>
    </cfRule>
    <cfRule type="expression" dxfId="52" priority="5">
      <formula>$B55="Paradigm &amp; Ecosystem"</formula>
    </cfRule>
    <cfRule type="expression" dxfId="51" priority="6">
      <formula>$B55="Global Variables &amp; Configuration"</formula>
    </cfRule>
  </conditionalFormatting>
  <conditionalFormatting sqref="C83:C103">
    <cfRule type="expression" dxfId="50" priority="1">
      <formula>$B83="The Immutable Kernel"</formula>
    </cfRule>
    <cfRule type="expression" dxfId="49" priority="2">
      <formula>$B83="Paradigm &amp; Ecosystem"</formula>
    </cfRule>
    <cfRule type="expression" dxfId="48" priority="3">
      <formula>$B83="Global Variables &amp; Configuration"</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B2:AC100"/>
  <sheetViews>
    <sheetView showGridLines="0" topLeftCell="A83" zoomScaleNormal="100" workbookViewId="0">
      <selection activeCell="E80" sqref="E80:E97"/>
    </sheetView>
  </sheetViews>
  <sheetFormatPr defaultRowHeight="15"/>
  <cols>
    <col min="1" max="1" width="5.42578125" customWidth="1"/>
    <col min="2" max="2" width="37.42578125" customWidth="1"/>
    <col min="3" max="3" width="33" customWidth="1"/>
    <col min="4" max="4" width="85.28515625" customWidth="1"/>
    <col min="5" max="5" width="39.5703125" style="86" customWidth="1"/>
    <col min="6" max="6" width="4" customWidth="1"/>
  </cols>
  <sheetData>
    <row r="2" spans="2:29" ht="36">
      <c r="B2" s="79" t="s">
        <v>730</v>
      </c>
      <c r="D2" s="82" t="s">
        <v>529</v>
      </c>
      <c r="H2" s="83" t="s">
        <v>527</v>
      </c>
      <c r="T2" s="83" t="s">
        <v>528</v>
      </c>
    </row>
    <row r="3" spans="2:29">
      <c r="B3" s="77" t="s">
        <v>459</v>
      </c>
      <c r="C3" s="77" t="s">
        <v>869</v>
      </c>
      <c r="D3" s="77" t="s">
        <v>870</v>
      </c>
      <c r="E3" s="89" t="s">
        <v>467</v>
      </c>
      <c r="F3" s="4" t="s">
        <v>462</v>
      </c>
      <c r="AC3" t="s">
        <v>462</v>
      </c>
    </row>
    <row r="4" spans="2:29">
      <c r="B4" s="76" t="s">
        <v>460</v>
      </c>
      <c r="C4" s="54" t="s">
        <v>395</v>
      </c>
      <c r="D4" s="94" t="s">
        <v>531</v>
      </c>
      <c r="E4" s="78" t="str">
        <f t="shared" ref="E4:E41" si="0">IF(D4="","",""""&amp;C4&amp;" "&amp;IF(C4="[FOOTER RULE - STRICT]",D4,IF(RIGHT(D4,6)=" | "&amp;CHAR(34)&amp;" &amp;",D4,D4&amp;" | "&amp;CHAR(34)&amp;" &amp;")))</f>
        <v>"[ROLE] Careless " &amp; $I$2 &amp; " Developer | " &amp;</v>
      </c>
      <c r="F4" s="54" t="s">
        <v>462</v>
      </c>
    </row>
    <row r="5" spans="2:29">
      <c r="B5" s="76" t="s">
        <v>460</v>
      </c>
      <c r="C5" s="54" t="s">
        <v>397</v>
      </c>
      <c r="D5" s="94" t="s">
        <v>532</v>
      </c>
      <c r="E5" s="78" t="str">
        <f t="shared" si="0"/>
        <v>"[TASK] Generate debugging challenges in " &amp; $I$2 &amp; " | | " &amp;</v>
      </c>
      <c r="F5" s="54" t="s">
        <v>462</v>
      </c>
    </row>
    <row r="6" spans="2:29">
      <c r="B6" s="76" t="s">
        <v>460</v>
      </c>
      <c r="C6" s="54" t="s">
        <v>399</v>
      </c>
      <c r="D6" s="94" t="s">
        <v>533</v>
      </c>
      <c r="E6" s="78" t="str">
        <f t="shared" si="0"/>
        <v>"[TOPIC] " &amp; I9 &amp; " | | " &amp;</v>
      </c>
      <c r="F6" s="54" t="s">
        <v>462</v>
      </c>
    </row>
    <row r="7" spans="2:29">
      <c r="B7" s="76" t="s">
        <v>460</v>
      </c>
      <c r="C7" s="54" t="s">
        <v>401</v>
      </c>
      <c r="D7" s="94" t="s">
        <v>534</v>
      </c>
      <c r="E7" s="78" t="str">
        <f t="shared" si="0"/>
        <v>"[LEVEL] " &amp; G9 &amp; " | | " &amp;</v>
      </c>
      <c r="F7" s="54" t="s">
        <v>462</v>
      </c>
    </row>
    <row r="8" spans="2:29">
      <c r="B8" s="76" t="s">
        <v>460</v>
      </c>
      <c r="C8" s="54" t="s">
        <v>403</v>
      </c>
      <c r="D8" s="94" t="s">
        <v>535</v>
      </c>
      <c r="E8" s="78" t="str">
        <f t="shared" si="0"/>
        <v>"[COUNT] " &amp; D9 &amp; " challenges | " &amp;</v>
      </c>
      <c r="F8" s="54" t="s">
        <v>462</v>
      </c>
    </row>
    <row r="9" spans="2:29">
      <c r="B9" s="76" t="s">
        <v>460</v>
      </c>
      <c r="C9" s="54" t="s">
        <v>468</v>
      </c>
      <c r="D9" s="94" t="s">
        <v>521</v>
      </c>
      <c r="E9" s="78" t="str">
        <f t="shared" si="0"/>
        <v>"[LIBRARY BEING LEARNED] " &amp; $I$3 &amp; " | " &amp;</v>
      </c>
      <c r="F9" s="54" t="s">
        <v>462</v>
      </c>
    </row>
    <row r="10" spans="2:29">
      <c r="B10" s="76" t="s">
        <v>460</v>
      </c>
      <c r="C10" s="54" t="s">
        <v>463</v>
      </c>
      <c r="D10" s="94" t="s">
        <v>469</v>
      </c>
      <c r="E10" s="78" t="str">
        <f t="shared" si="0"/>
        <v>"[ECOSYSTEM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v>
      </c>
      <c r="F10" s="54" t="s">
        <v>462</v>
      </c>
    </row>
    <row r="11" spans="2:29">
      <c r="B11" s="76" t="s">
        <v>460</v>
      </c>
      <c r="C11" s="54" t="s">
        <v>453</v>
      </c>
      <c r="D11" s="94" t="s">
        <v>874</v>
      </c>
      <c r="E11" s="78"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462</v>
      </c>
    </row>
    <row r="12" spans="2:29">
      <c r="B12" s="76" t="s">
        <v>460</v>
      </c>
      <c r="C12" s="54" t="s">
        <v>407</v>
      </c>
      <c r="D12" s="94" t="s">
        <v>408</v>
      </c>
      <c r="E12" s="78"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462</v>
      </c>
    </row>
    <row r="13" spans="2:29">
      <c r="B13" s="76" t="s">
        <v>460</v>
      </c>
      <c r="C13" s="54" t="s">
        <v>780</v>
      </c>
      <c r="D13" s="94" t="s">
        <v>772</v>
      </c>
      <c r="E13" s="78" t="str">
        <f t="shared" si="0"/>
        <v>"[LANGUAGE SEED CONTEXT] " &amp; IF($AE$7 = "", "Language Seed Not Necessary", "You MUST strictly follow this seed context to enhance, adapt, and naturalize your tone, vocabulary, and instructional quality in " &amp; $B$6 &amp; ": " &amp; $AE$7) &amp; " | " &amp;</v>
      </c>
      <c r="F13" s="54" t="s">
        <v>462</v>
      </c>
    </row>
    <row r="14" spans="2:29">
      <c r="B14" s="84" t="s">
        <v>461</v>
      </c>
      <c r="C14" s="54" t="s">
        <v>471</v>
      </c>
      <c r="D14" s="94"/>
      <c r="E14" s="78" t="str">
        <f t="shared" si="0"/>
        <v/>
      </c>
      <c r="F14" s="54" t="s">
        <v>462</v>
      </c>
    </row>
    <row r="15" spans="2:29">
      <c r="B15" s="84" t="s">
        <v>461</v>
      </c>
      <c r="C15" s="54" t="s">
        <v>471</v>
      </c>
      <c r="D15" s="94"/>
      <c r="E15" s="78" t="str">
        <f t="shared" si="0"/>
        <v/>
      </c>
      <c r="F15" s="54" t="s">
        <v>462</v>
      </c>
    </row>
    <row r="16" spans="2:29">
      <c r="B16" s="84" t="s">
        <v>461</v>
      </c>
      <c r="C16" s="54" t="s">
        <v>425</v>
      </c>
      <c r="D16" s="94" t="s">
        <v>536</v>
      </c>
      <c r="E16" s="78" t="str">
        <f t="shared" si="0"/>
        <v>"[FILE HANDLING RULE] Use correct loaders and enforce encoding='utf-8' and newline='' when applicable | " &amp;</v>
      </c>
      <c r="F16" s="54" t="s">
        <v>462</v>
      </c>
    </row>
    <row r="17" spans="2:6">
      <c r="B17" s="84" t="s">
        <v>461</v>
      </c>
      <c r="C17" s="54" t="s">
        <v>427</v>
      </c>
      <c r="D17" s="94" t="s">
        <v>537</v>
      </c>
      <c r="E17" s="78" t="str">
        <f t="shared" si="0"/>
        <v>"[DATA TYPE RULE] Explicit casting required before comparisons or calculations | " &amp;</v>
      </c>
      <c r="F17" s="54" t="s">
        <v>462</v>
      </c>
    </row>
    <row r="18" spans="2:6">
      <c r="B18" s="54" t="s">
        <v>461</v>
      </c>
      <c r="C18" s="54" t="s">
        <v>538</v>
      </c>
      <c r="D18" s="94" t="s">
        <v>539</v>
      </c>
      <c r="E18" s="78" t="str">
        <f t="shared" si="0"/>
        <v>"[ENV USAGE RULE] Environment variables may be used but bugs MUST exist ONLY in code logic, NEVER in config files | " &amp;</v>
      </c>
      <c r="F18" s="54" t="s">
        <v>462</v>
      </c>
    </row>
    <row r="19" spans="2:6">
      <c r="B19" s="54" t="s">
        <v>461</v>
      </c>
      <c r="C19" s="54" t="s">
        <v>414</v>
      </c>
      <c r="D19" s="94" t="s">
        <v>540</v>
      </c>
      <c r="E19" s="78" t="str">
        <f t="shared" si="0"/>
        <v>"[CODE CONSTRAINTS] Each challenge MUST include: - Internal data OR dataset usage (based on DATA RULE) - At least 1 loop (when applicable) - At least 1 print statement - " &amp; IF(G9="Beginner", "5–15", IF(G9="Intermediate", "10–25", "15–35")) &amp; " lines of EXECUTABLE code per example (STRICT: Do NOT count blank lines towards this limit) " &amp; IF(G9&lt;&gt;"Advanced", "- NO classes ", "") &amp; "- EXACTLY 1 function - EXACTLY 1 function call - NO global executable code EXCEPT the single function call | " &amp;</v>
      </c>
      <c r="F19" s="54" t="s">
        <v>462</v>
      </c>
    </row>
    <row r="20" spans="2:6">
      <c r="B20" s="54" t="s">
        <v>530</v>
      </c>
      <c r="C20" s="54" t="s">
        <v>424</v>
      </c>
      <c r="D20" s="94" t="s">
        <v>541</v>
      </c>
      <c r="E20" s="78" t="str">
        <f t="shared" si="0"/>
        <v>"[INTRO RULE] The intro MUST be a dynamically generated, urgent, unprofessional email in " &amp; $B$6 &amp; " with this EXACT format: '📥 From: [Random Dev Name]' / '📤 To: [Insert my user name if you know it from context, otherwise use " &amp; $I$2 &amp; "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 &amp; $B$6 &amp; ": '🚨 Your objective in this lesson: You must copy the code blocks from each Challenge exactly as they are and paste them into your IDE. Then you have to fix all the errors in the code until you achieve the exact Expected Output when running the program.' | " &amp;</v>
      </c>
      <c r="F20" s="54" t="s">
        <v>462</v>
      </c>
    </row>
    <row r="21" spans="2:6">
      <c r="B21" s="54" t="s">
        <v>530</v>
      </c>
      <c r="C21" s="54" t="s">
        <v>542</v>
      </c>
      <c r="D21" s="94" t="s">
        <v>543</v>
      </c>
      <c r="E21" s="78" t="str">
        <f t="shared" si="0"/>
        <v>"[COMMENT RULE] Do NOT include comments that reveal bugs | " &amp;</v>
      </c>
      <c r="F21" s="54" t="s">
        <v>462</v>
      </c>
    </row>
    <row r="22" spans="2:6">
      <c r="B22" s="54" t="s">
        <v>530</v>
      </c>
      <c r="C22" s="54" t="s">
        <v>445</v>
      </c>
      <c r="D22" s="94" t="s">
        <v>544</v>
      </c>
      <c r="E22" s="78" t="str">
        <f t="shared" si="0"/>
        <v>"[FORMAT RULE] Only valid markdown code blocks allowed | " &amp;</v>
      </c>
      <c r="F22" s="54" t="s">
        <v>462</v>
      </c>
    </row>
    <row r="23" spans="2:6">
      <c r="B23" s="54" t="s">
        <v>530</v>
      </c>
      <c r="C23" s="54" t="s">
        <v>447</v>
      </c>
      <c r="D23" s="94" t="s">
        <v>545</v>
      </c>
      <c r="E23" s="78" t="str">
        <f t="shared" si="0"/>
        <v>"[LANGUAGE TAG RULE] ALWAYS label markdown code blocks with the correct underlying programming language (e.g., python, javascript, sql) | " &amp;</v>
      </c>
      <c r="F23" s="54" t="s">
        <v>462</v>
      </c>
    </row>
    <row r="24" spans="2:6">
      <c r="B24" s="54" t="s">
        <v>530</v>
      </c>
      <c r="C24" s="54" t="s">
        <v>546</v>
      </c>
      <c r="D24" s="94" t="s">
        <v>547</v>
      </c>
      <c r="E24" s="78" t="str">
        <f t="shared" si="0"/>
        <v>"[STRICT MODE] If ANY rule is violated, regenerate entire response | " &amp;</v>
      </c>
      <c r="F24" s="54" t="s">
        <v>462</v>
      </c>
    </row>
    <row r="25" spans="2:6">
      <c r="B25" s="54" t="s">
        <v>530</v>
      </c>
      <c r="C25" s="54" t="s">
        <v>405</v>
      </c>
      <c r="D25" s="94" t="s">
        <v>548</v>
      </c>
      <c r="E25" s="78" t="str">
        <f t="shared" si="0"/>
        <v>"[PERSONA RULE] Use a careless, messy, slightly frustrated developer tone | " &amp;</v>
      </c>
      <c r="F25" s="54" t="s">
        <v>462</v>
      </c>
    </row>
    <row r="26" spans="2:6">
      <c r="B26" s="54" t="s">
        <v>530</v>
      </c>
      <c r="C26" s="54" t="s">
        <v>412</v>
      </c>
      <c r="D26" s="94" t="s">
        <v>549</v>
      </c>
      <c r="E26" s="78"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462</v>
      </c>
    </row>
    <row r="27" spans="2:6">
      <c r="B27" s="54" t="s">
        <v>530</v>
      </c>
      <c r="C27" s="54" t="s">
        <v>454</v>
      </c>
      <c r="D27" s="94" t="s">
        <v>550</v>
      </c>
      <c r="E27" s="78" t="str">
        <f t="shared" si="0"/>
        <v>"[OUTPUT] Only header, dataset summary (if any), email intro, challenges, and footer | " &amp;</v>
      </c>
      <c r="F27" s="54" t="s">
        <v>462</v>
      </c>
    </row>
    <row r="28" spans="2:6">
      <c r="B28" s="54" t="s">
        <v>530</v>
      </c>
      <c r="C28" s="54" t="s">
        <v>551</v>
      </c>
      <c r="D28" s="94" t="s">
        <v>552</v>
      </c>
      <c r="E28" s="78" t="str">
        <f t="shared" si="0"/>
        <v>"[STRUCTURE RULE] Do NOT rename sections. Do NOT add titles. Do NOT add extra text (except when required by SUPPORT FILES RULE) | " &amp;</v>
      </c>
      <c r="F28" s="54" t="s">
        <v>462</v>
      </c>
    </row>
    <row r="29" spans="2:6">
      <c r="B29" s="54" t="s">
        <v>530</v>
      </c>
      <c r="C29" s="54" t="s">
        <v>450</v>
      </c>
      <c r="D29" s="94" t="s">
        <v>553</v>
      </c>
      <c r="E29" s="78" t="str">
        <f t="shared" si="0"/>
        <v>"[CONSISTENCY RULE] All challenges MUST have similar complexity and length | " &amp;</v>
      </c>
      <c r="F29" s="54" t="s">
        <v>462</v>
      </c>
    </row>
    <row r="30" spans="2:6">
      <c r="B30" s="54" t="s">
        <v>530</v>
      </c>
      <c r="C30" s="54" t="s">
        <v>554</v>
      </c>
      <c r="D30" s="94" t="s">
        <v>555</v>
      </c>
      <c r="E30" s="78" t="str">
        <f t="shared" si="0"/>
        <v>"[BUG COMPLEXITY RULE] Must align with score (3 basic, 4 intermediate, 5 multi-step) | " &amp;</v>
      </c>
      <c r="F30" s="54" t="s">
        <v>462</v>
      </c>
    </row>
    <row r="31" spans="2:6">
      <c r="B31" s="54" t="s">
        <v>530</v>
      </c>
      <c r="C31" s="54" t="s">
        <v>556</v>
      </c>
      <c r="D31" s="94" t="s">
        <v>557</v>
      </c>
      <c r="E31" s="78" t="str">
        <f t="shared" si="0"/>
        <v>"[BUG RULE] Each challenge MUST include 2–3 bugs. | " &amp;</v>
      </c>
      <c r="F31" s="54" t="s">
        <v>462</v>
      </c>
    </row>
    <row r="32" spans="2:6">
      <c r="B32" s="54" t="s">
        <v>530</v>
      </c>
      <c r="C32" s="54" t="s">
        <v>558</v>
      </c>
      <c r="D32" s="94" t="s">
        <v>559</v>
      </c>
      <c r="E32" s="78" t="str">
        <f t="shared" si="0"/>
        <v>"[CORRECTNESS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 &amp;</v>
      </c>
      <c r="F32" s="54" t="s">
        <v>462</v>
      </c>
    </row>
    <row r="33" spans="2:6">
      <c r="B33" s="54" t="s">
        <v>530</v>
      </c>
      <c r="C33" s="54" t="s">
        <v>511</v>
      </c>
      <c r="D33" s="94" t="s">
        <v>560</v>
      </c>
      <c r="E33" s="78" t="str">
        <f t="shared" si="0"/>
        <v>"[EXECUTION RULE] Code must fail due to syntax errors, runtime exceptions, or produce incorrect output | " &amp;</v>
      </c>
      <c r="F33" s="54" t="s">
        <v>462</v>
      </c>
    </row>
    <row r="34" spans="2:6">
      <c r="B34" s="54" t="s">
        <v>530</v>
      </c>
      <c r="C34" s="54" t="s">
        <v>409</v>
      </c>
      <c r="D34" s="94" t="s">
        <v>561</v>
      </c>
      <c r="E34" s="78" t="str">
        <f t="shared" si="0"/>
        <v>"[DATA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 &amp; $B$6 &amp; ") - Generate minimal internal dummy data - NO summary | " &amp;</v>
      </c>
      <c r="F34" s="54" t="s">
        <v>462</v>
      </c>
    </row>
    <row r="35" spans="2:6">
      <c r="B35" s="54" t="s">
        <v>530</v>
      </c>
      <c r="C35" s="54" t="s">
        <v>562</v>
      </c>
      <c r="D35" s="94" t="s">
        <v>563</v>
      </c>
      <c r="E35" s="78"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462</v>
      </c>
    </row>
    <row r="36" spans="2:6">
      <c r="B36" s="54" t="s">
        <v>530</v>
      </c>
      <c r="C36" s="54" t="s">
        <v>410</v>
      </c>
      <c r="D36" s="94" t="s">
        <v>564</v>
      </c>
      <c r="E36" s="78" t="str">
        <f t="shared" si="0"/>
        <v>"[DATA SUMMARY FORMAT RULE] Dataset Summary: - File Type: - Columns / Fields: - Data Types: - Notes: | " &amp;</v>
      </c>
      <c r="F36" s="54" t="s">
        <v>462</v>
      </c>
    </row>
    <row r="37" spans="2:6">
      <c r="B37" s="54" t="s">
        <v>530</v>
      </c>
      <c r="C37" s="54" t="s">
        <v>565</v>
      </c>
      <c r="D37" s="94" t="s">
        <v>566</v>
      </c>
      <c r="E37" s="78" t="str">
        <f t="shared" si="0"/>
        <v>"[SUPPORT FILES RULE - STRICT] If env/config is used, MUST include: 1. Instructional sentence 2. File content in markdown code block 3. BEFORE the broken code | | " &amp;</v>
      </c>
      <c r="F37" s="54" t="s">
        <v>462</v>
      </c>
    </row>
    <row r="38" spans="2:6">
      <c r="B38" s="54" t="s">
        <v>530</v>
      </c>
      <c r="C38" s="54" t="s">
        <v>567</v>
      </c>
      <c r="D38" s="94" t="s">
        <v>568</v>
      </c>
      <c r="E38" s="78" t="str">
        <f t="shared" si="0"/>
        <v>"[SUPPORT FILES QUALITY RULE] Support files (.env, .env.example, .gitignore) MUST be fully correct and contain NO bugs | " &amp;</v>
      </c>
      <c r="F38" s="54" t="s">
        <v>462</v>
      </c>
    </row>
    <row r="39" spans="2:6">
      <c r="B39" s="54" t="s">
        <v>530</v>
      </c>
      <c r="C39" s="54" t="s">
        <v>569</v>
      </c>
      <c r="D39" s="94" t="s">
        <v>570</v>
      </c>
      <c r="E39" s="78" t="str">
        <f t="shared" si="0"/>
        <v>"[NO SOLUTION RULE - STRICT] You are generating an EXAM. You MUST NOT provide the fixed code, bug diagnosis, hints, explanations, or takeaways. Output ONLY the broken code. Do NOT solve your own challenges. Let the student find the bugs. | " &amp;</v>
      </c>
      <c r="F39" s="54" t="s">
        <v>462</v>
      </c>
    </row>
    <row r="40" spans="2:6">
      <c r="B40" s="54" t="s">
        <v>530</v>
      </c>
      <c r="C40" s="54" t="s">
        <v>458</v>
      </c>
      <c r="D40" s="94" t="s">
        <v>572</v>
      </c>
      <c r="E40" s="78" t="str">
        <f t="shared" si="0"/>
        <v>"[FOOTER RULE - STRICT] End your entire response EXACTLY with this markdown string (ensure all code blocks are closed before it):" &amp; CHAR(10) &amp; "---" &amp; CHAR(10) &amp; "⚡ Coding5s System - Learn Programming by Writing Code - Coding5S.com",</v>
      </c>
      <c r="F40" s="54" t="s">
        <v>462</v>
      </c>
    </row>
    <row r="41" spans="2:6">
      <c r="B41" s="54" t="s">
        <v>530</v>
      </c>
      <c r="C41" s="54"/>
      <c r="D41" s="94"/>
      <c r="E41" s="78" t="str">
        <f t="shared" si="0"/>
        <v/>
      </c>
      <c r="F41" s="54" t="s">
        <v>462</v>
      </c>
    </row>
    <row r="42" spans="2:6">
      <c r="B42" s="54" t="s">
        <v>530</v>
      </c>
      <c r="C42" s="54"/>
      <c r="D42" s="94"/>
      <c r="E42" s="89" t="s">
        <v>571</v>
      </c>
      <c r="F42" s="54"/>
    </row>
    <row r="43" spans="2:6">
      <c r="B43" s="75"/>
      <c r="C43" s="75"/>
      <c r="E43" s="87"/>
    </row>
    <row r="44" spans="2:6">
      <c r="B44" s="75"/>
      <c r="C44" s="75"/>
      <c r="E44" s="87"/>
    </row>
    <row r="45" spans="2:6" ht="36">
      <c r="B45" s="80" t="s">
        <v>729</v>
      </c>
      <c r="C45" s="75"/>
      <c r="E45" s="87"/>
    </row>
    <row r="46" spans="2:6">
      <c r="B46" s="77" t="s">
        <v>516</v>
      </c>
      <c r="C46" s="77" t="s">
        <v>869</v>
      </c>
      <c r="D46" s="77" t="s">
        <v>870</v>
      </c>
      <c r="E46" s="89" t="s">
        <v>517</v>
      </c>
      <c r="F46" s="32" t="s">
        <v>462</v>
      </c>
    </row>
    <row r="47" spans="2:6">
      <c r="B47" s="54" t="s">
        <v>460</v>
      </c>
      <c r="C47" s="54" t="s">
        <v>395</v>
      </c>
      <c r="D47" s="94" t="s">
        <v>531</v>
      </c>
      <c r="E47" s="78" t="str">
        <f>IF(D47="","",""""&amp;C47&amp;" "&amp;IF(C47="[FOOTER RULE - STRICT]",D47,IF(RIGHT(D47,6)=" | "&amp;CHAR(34)&amp;" &amp;",D47,D47&amp;" | "&amp;CHAR(34)&amp;" &amp;")))</f>
        <v>"[ROLE] Careless " &amp; $I$2 &amp; " Developer | " &amp;</v>
      </c>
      <c r="F47" s="32" t="s">
        <v>462</v>
      </c>
    </row>
    <row r="48" spans="2:6">
      <c r="B48" s="54" t="s">
        <v>460</v>
      </c>
      <c r="C48" s="54" t="s">
        <v>397</v>
      </c>
      <c r="D48" s="94" t="s">
        <v>578</v>
      </c>
      <c r="E48" s="78" t="str">
        <f t="shared" ref="E48:E76" si="1">IF(D48="","",""""&amp;C48&amp;" "&amp;IF(C48="[FOOTER RULE - STRICT]",D48,IF(RIGHT(D48,6)=" | "&amp;CHAR(34)&amp;" &amp;",D48,D48&amp;" | "&amp;CHAR(34)&amp;" &amp;")))</f>
        <v>"[TASK] Generate debugging project in " &amp; $I$2 &amp; " | " &amp;</v>
      </c>
      <c r="F48" s="32" t="s">
        <v>462</v>
      </c>
    </row>
    <row r="49" spans="2:6">
      <c r="B49" s="54" t="s">
        <v>460</v>
      </c>
      <c r="C49" s="54" t="s">
        <v>579</v>
      </c>
      <c r="D49" s="94" t="s">
        <v>400</v>
      </c>
      <c r="E49" s="78" t="str">
        <f t="shared" si="1"/>
        <v>"[PROJECT] " &amp; I9 &amp; " | " &amp;</v>
      </c>
      <c r="F49" s="32" t="s">
        <v>462</v>
      </c>
    </row>
    <row r="50" spans="2:6">
      <c r="B50" s="54" t="s">
        <v>460</v>
      </c>
      <c r="C50" s="54" t="s">
        <v>502</v>
      </c>
      <c r="D50" s="94" t="s">
        <v>503</v>
      </c>
      <c r="E50" s="78" t="str">
        <f t="shared" si="1"/>
        <v>"[TOPICS USED] " &amp; B9 &amp; " | " &amp;</v>
      </c>
      <c r="F50" s="32" t="s">
        <v>462</v>
      </c>
    </row>
    <row r="51" spans="2:6">
      <c r="B51" s="54" t="s">
        <v>460</v>
      </c>
      <c r="C51" s="54" t="s">
        <v>401</v>
      </c>
      <c r="D51" s="94" t="s">
        <v>402</v>
      </c>
      <c r="E51" s="78" t="str">
        <f t="shared" si="1"/>
        <v>"[LEVEL] " &amp; G9 &amp; " | " &amp;</v>
      </c>
      <c r="F51" s="32" t="s">
        <v>462</v>
      </c>
    </row>
    <row r="52" spans="2:6">
      <c r="B52" s="54" t="s">
        <v>460</v>
      </c>
      <c r="C52" s="54" t="s">
        <v>454</v>
      </c>
      <c r="D52" s="94" t="s">
        <v>580</v>
      </c>
      <c r="E52" s="78" t="str">
        <f t="shared" si="1"/>
        <v>"[OUTPUT] Only header, dataset summary or statement (if any), email intro, objective, expected output, broken code, and footer | " &amp;</v>
      </c>
      <c r="F52" s="32" t="s">
        <v>462</v>
      </c>
    </row>
    <row r="53" spans="2:6">
      <c r="B53" s="54" t="s">
        <v>460</v>
      </c>
      <c r="C53" s="54" t="s">
        <v>453</v>
      </c>
      <c r="D53" s="94" t="s">
        <v>875</v>
      </c>
      <c r="E53" s="78" t="str">
        <f t="shared" si="1"/>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462</v>
      </c>
    </row>
    <row r="54" spans="2:6">
      <c r="B54" s="54" t="s">
        <v>460</v>
      </c>
      <c r="C54" s="54" t="s">
        <v>468</v>
      </c>
      <c r="D54" s="94" t="s">
        <v>521</v>
      </c>
      <c r="E54" s="78" t="str">
        <f t="shared" si="1"/>
        <v>"[LIBRARY BEING LEARNED] " &amp; $I$3 &amp; " | " &amp;</v>
      </c>
      <c r="F54" s="32" t="s">
        <v>462</v>
      </c>
    </row>
    <row r="55" spans="2:6">
      <c r="B55" s="54" t="s">
        <v>460</v>
      </c>
      <c r="C55" s="54" t="s">
        <v>463</v>
      </c>
      <c r="D55" s="94" t="s">
        <v>581</v>
      </c>
      <c r="E55" s="78" t="str">
        <f t="shared" si="1"/>
        <v>"[ECOSYSTEM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v>
      </c>
      <c r="F55" s="32" t="s">
        <v>462</v>
      </c>
    </row>
    <row r="56" spans="2:6">
      <c r="B56" s="54" t="s">
        <v>460</v>
      </c>
      <c r="C56" s="54" t="s">
        <v>407</v>
      </c>
      <c r="D56" s="94" t="s">
        <v>582</v>
      </c>
      <c r="E56" s="78" t="str">
        <f t="shared" si="1"/>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462</v>
      </c>
    </row>
    <row r="57" spans="2:6">
      <c r="B57" s="54" t="s">
        <v>460</v>
      </c>
      <c r="C57" s="54" t="s">
        <v>780</v>
      </c>
      <c r="D57" s="94" t="s">
        <v>772</v>
      </c>
      <c r="E57" s="78" t="str">
        <f t="shared" si="1"/>
        <v>"[LANGUAGE SEED CONTEXT] " &amp; IF($AE$7 = "", "Language Seed Not Necessary", "You MUST strictly follow this seed context to enhance, adapt, and naturalize your tone, vocabulary, and instructional quality in " &amp; $B$6 &amp; ": " &amp; $AE$7) &amp; " | " &amp;</v>
      </c>
      <c r="F57" s="32" t="s">
        <v>462</v>
      </c>
    </row>
    <row r="58" spans="2:6">
      <c r="B58" s="54" t="s">
        <v>461</v>
      </c>
      <c r="C58" s="54" t="s">
        <v>471</v>
      </c>
      <c r="D58" s="94"/>
      <c r="E58" s="78" t="str">
        <f t="shared" si="1"/>
        <v/>
      </c>
      <c r="F58" s="32" t="s">
        <v>462</v>
      </c>
    </row>
    <row r="59" spans="2:6">
      <c r="B59" s="54" t="s">
        <v>461</v>
      </c>
      <c r="C59" s="54" t="s">
        <v>538</v>
      </c>
      <c r="D59" s="94" t="s">
        <v>583</v>
      </c>
      <c r="E59" s="78" t="str">
        <f t="shared" si="1"/>
        <v>"[ENV USAGE RULE] Bugs ONLY in code logic, not config files | " &amp;</v>
      </c>
      <c r="F59" s="32" t="s">
        <v>462</v>
      </c>
    </row>
    <row r="60" spans="2:6">
      <c r="B60" s="54" t="s">
        <v>461</v>
      </c>
      <c r="C60" s="54" t="s">
        <v>432</v>
      </c>
      <c r="D60" s="94" t="s">
        <v>584</v>
      </c>
      <c r="E60" s="78" t="str">
        <f t="shared" si="1"/>
        <v>"[SUPPORT FILES RULE] IF an external configuration or data file is needed, include: 1. Short instructional sentence 2. File content in markdown code block 3. Place it strictly BEFORE the main code. | " &amp;</v>
      </c>
      <c r="F60" s="32" t="s">
        <v>462</v>
      </c>
    </row>
    <row r="61" spans="2:6">
      <c r="B61" s="54" t="s">
        <v>461</v>
      </c>
      <c r="C61" s="54" t="s">
        <v>556</v>
      </c>
      <c r="D61" s="94" t="s">
        <v>585</v>
      </c>
      <c r="E61" s="78" t="str">
        <f t="shared" si="1"/>
        <v>"[BUG RULE] Include 5–7 bugs. You MUST use a mix of Syntax errors (like typos, missing brackets, indentation errors), Logic errors (produces wrong output), AND common Runtime Exceptions (e.g., TypeError, ValueError, ZeroDivisionError, IndexError, KeyError). Simulate real mistakes a junior developer would make | " &amp;</v>
      </c>
      <c r="F61" s="32" t="s">
        <v>462</v>
      </c>
    </row>
    <row r="62" spans="2:6">
      <c r="B62" s="54" t="s">
        <v>461</v>
      </c>
      <c r="C62" s="54" t="s">
        <v>569</v>
      </c>
      <c r="D62" s="94" t="s">
        <v>570</v>
      </c>
      <c r="E62" s="78" t="str">
        <f t="shared" si="1"/>
        <v>"[NO SOLUTION RULE - STRICT] You are generating an EXAM. You MUST NOT provide the fixed code, bug diagnosis, hints, explanations, or takeaways. Output ONLY the broken code. Do NOT solve your own challenges. Let the student find the bugs. | " &amp;</v>
      </c>
      <c r="F62" s="32" t="s">
        <v>462</v>
      </c>
    </row>
    <row r="63" spans="2:6">
      <c r="B63" s="54" t="s">
        <v>530</v>
      </c>
      <c r="C63" s="54" t="s">
        <v>405</v>
      </c>
      <c r="D63" s="94" t="s">
        <v>586</v>
      </c>
      <c r="E63" s="78" t="str">
        <f t="shared" si="1"/>
        <v>"[PERSONA RULE] Use a messy, careless developer tone | " &amp;</v>
      </c>
      <c r="F63" s="32" t="s">
        <v>462</v>
      </c>
    </row>
    <row r="64" spans="2:6">
      <c r="B64" s="54" t="s">
        <v>530</v>
      </c>
      <c r="C64" s="54" t="s">
        <v>424</v>
      </c>
      <c r="D64" s="94" t="s">
        <v>587</v>
      </c>
      <c r="E64" s="78" t="str">
        <f t="shared" si="1"/>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462</v>
      </c>
    </row>
    <row r="65" spans="2:6">
      <c r="B65" s="54" t="s">
        <v>530</v>
      </c>
      <c r="C65" s="54" t="s">
        <v>412</v>
      </c>
      <c r="D65" s="94" t="s">
        <v>588</v>
      </c>
      <c r="E65" s="78" t="str">
        <f t="shared" si="1"/>
        <v>"[OUTPUT CONTRACT] EXACTLY 1 project. Structure MUST be: 'Project:' followed by 'Objective: maximum 6 lines.', then 'Expected Output: standalone markdown code block.', and finally 'Broken Code' | " &amp;</v>
      </c>
      <c r="F65" s="32" t="s">
        <v>462</v>
      </c>
    </row>
    <row r="66" spans="2:6">
      <c r="B66" s="54" t="s">
        <v>530</v>
      </c>
      <c r="C66" s="54" t="s">
        <v>551</v>
      </c>
      <c r="D66" s="94" t="s">
        <v>589</v>
      </c>
      <c r="E66" s="78" t="str">
        <f t="shared" si="1"/>
        <v>"[STRUCTURE RULE] Do NOT add extra sections or explanations (except when required by SUPPORT FILES RULE) | " &amp;</v>
      </c>
      <c r="F66" s="32" t="s">
        <v>462</v>
      </c>
    </row>
    <row r="67" spans="2:6">
      <c r="B67" s="54" t="s">
        <v>530</v>
      </c>
      <c r="C67" s="54" t="s">
        <v>414</v>
      </c>
      <c r="D67" s="94" t="s">
        <v>590</v>
      </c>
      <c r="E67" s="78" t="str">
        <f t="shared" si="1"/>
        <v>"[CODE CONSTRAINTS] - " &amp; IF(G9="Beginner", "25–40", IF(G9="Intermediate", "30–60", "40–100")) &amp; " lines of EXECUTABLE code (STRICT: Do NOT count blank lines towards this limit) - Multi-step flow - 2–4 functions ONLY - main() as entry point " &amp; IF(G9&lt;&gt;"Advanced", "- NO classes | ", "") &amp; " | " &amp;</v>
      </c>
      <c r="F67" s="32" t="s">
        <v>462</v>
      </c>
    </row>
    <row r="68" spans="2:6">
      <c r="B68" s="54" t="s">
        <v>530</v>
      </c>
      <c r="C68" s="54" t="s">
        <v>511</v>
      </c>
      <c r="D68" s="94" t="s">
        <v>560</v>
      </c>
      <c r="E68" s="78" t="str">
        <f t="shared" si="1"/>
        <v>"[EXECUTION RULE] Code must fail due to syntax errors, runtime exceptions, or produce incorrect output | " &amp;</v>
      </c>
      <c r="F68" s="32" t="s">
        <v>462</v>
      </c>
    </row>
    <row r="69" spans="2:6">
      <c r="B69" s="54" t="s">
        <v>530</v>
      </c>
      <c r="C69" s="54" t="s">
        <v>409</v>
      </c>
      <c r="D69" s="94" t="s">
        <v>591</v>
      </c>
      <c r="E69" s="78"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462</v>
      </c>
    </row>
    <row r="70" spans="2:6">
      <c r="B70" s="54" t="s">
        <v>530</v>
      </c>
      <c r="C70" s="54" t="s">
        <v>445</v>
      </c>
      <c r="D70" s="94" t="s">
        <v>592</v>
      </c>
      <c r="E70" s="78" t="str">
        <f t="shared" si="1"/>
        <v>"[FORMAT RULE] Only valid markdown code blocks | " &amp;</v>
      </c>
      <c r="F70" s="32" t="s">
        <v>462</v>
      </c>
    </row>
    <row r="71" spans="2:6">
      <c r="B71" s="54" t="s">
        <v>530</v>
      </c>
      <c r="C71" s="54" t="s">
        <v>447</v>
      </c>
      <c r="D71" s="94" t="s">
        <v>545</v>
      </c>
      <c r="E71" s="78" t="str">
        <f t="shared" si="1"/>
        <v>"[LANGUAGE TAG RULE] ALWAYS label markdown code blocks with the correct underlying programming language (e.g., python, javascript, sql) | " &amp;</v>
      </c>
      <c r="F71" s="32" t="s">
        <v>462</v>
      </c>
    </row>
    <row r="72" spans="2:6">
      <c r="B72" s="54" t="s">
        <v>530</v>
      </c>
      <c r="C72" s="54" t="s">
        <v>546</v>
      </c>
      <c r="D72" s="94" t="s">
        <v>593</v>
      </c>
      <c r="E72" s="78" t="str">
        <f t="shared" si="1"/>
        <v>"[STRICT MODE] Enforce all rules strictly | " &amp;</v>
      </c>
      <c r="F72" s="32" t="s">
        <v>462</v>
      </c>
    </row>
    <row r="73" spans="2:6">
      <c r="B73" s="54" t="s">
        <v>530</v>
      </c>
      <c r="C73" s="54" t="s">
        <v>458</v>
      </c>
      <c r="D73" s="94" t="s">
        <v>594</v>
      </c>
      <c r="E73" s="78" t="str">
        <f t="shared" si="1"/>
        <v>"[FOOTER RULE - STRICT] End your entire response EXACTLY with this markdown string (ensure all code blocks are closed before it):" &amp; CHAR(10) &amp; "---" &amp; CHAR(10) &amp; "⚡ Coding5s System - Learn Programming by Writing Code - Coding5S.com" )</v>
      </c>
      <c r="F73" s="32" t="s">
        <v>462</v>
      </c>
    </row>
    <row r="74" spans="2:6">
      <c r="B74" s="54"/>
      <c r="C74" s="54"/>
      <c r="D74" s="94"/>
      <c r="E74" s="78" t="str">
        <f t="shared" si="1"/>
        <v/>
      </c>
      <c r="F74" s="32" t="s">
        <v>462</v>
      </c>
    </row>
    <row r="75" spans="2:6">
      <c r="B75" s="54"/>
      <c r="C75" s="54"/>
      <c r="D75" s="94"/>
      <c r="E75" s="78" t="str">
        <f t="shared" si="1"/>
        <v/>
      </c>
      <c r="F75" s="32" t="s">
        <v>462</v>
      </c>
    </row>
    <row r="76" spans="2:6">
      <c r="B76" s="54"/>
      <c r="C76" s="54"/>
      <c r="D76" s="94"/>
      <c r="E76" s="78" t="str">
        <f t="shared" si="1"/>
        <v/>
      </c>
      <c r="F76" s="32" t="s">
        <v>462</v>
      </c>
    </row>
    <row r="77" spans="2:6">
      <c r="E77" s="87"/>
      <c r="F77" t="s">
        <v>462</v>
      </c>
    </row>
    <row r="79" spans="2:6" ht="36">
      <c r="B79" s="81" t="s">
        <v>728</v>
      </c>
    </row>
    <row r="80" spans="2:6">
      <c r="B80" s="77" t="s">
        <v>459</v>
      </c>
      <c r="C80" s="77" t="s">
        <v>869</v>
      </c>
      <c r="D80" s="77" t="s">
        <v>870</v>
      </c>
      <c r="E80" s="89" t="s">
        <v>479</v>
      </c>
      <c r="F80" s="54" t="s">
        <v>462</v>
      </c>
    </row>
    <row r="81" spans="2:6">
      <c r="B81" s="54" t="s">
        <v>460</v>
      </c>
      <c r="C81" s="54" t="s">
        <v>595</v>
      </c>
      <c r="D81" s="94" t="s">
        <v>658</v>
      </c>
      <c r="E81" s="17" t="str">
        <f t="shared" ref="E81:E94" si="2">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462</v>
      </c>
    </row>
    <row r="82" spans="2:6">
      <c r="B82" s="54" t="s">
        <v>460</v>
      </c>
      <c r="C82" s="54" t="s">
        <v>481</v>
      </c>
      <c r="D82" s="94" t="s">
        <v>596</v>
      </c>
      <c r="E82" s="17" t="str">
        <f t="shared" si="2"/>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462</v>
      </c>
    </row>
    <row r="83" spans="2:6">
      <c r="B83" s="54" t="s">
        <v>460</v>
      </c>
      <c r="C83" s="54" t="s">
        <v>482</v>
      </c>
      <c r="D83" s="94" t="s">
        <v>600</v>
      </c>
      <c r="E83" s="17" t="str">
        <f t="shared" si="2"/>
        <v>"[CONTEXT] You are helping a Junior Developer debug a " &amp; IF(UPPER(H9)="PROJECT", "PROJECT: " &amp; I9 &amp; ". Topics involved: " &amp; B9 &amp; ". Project objective: " &amp; J9, "TOPIC: " &amp; I9 &amp; ". Topic details: " &amp; J9) &amp; " | " &amp;</v>
      </c>
      <c r="F83" s="54" t="s">
        <v>462</v>
      </c>
    </row>
    <row r="84" spans="2:6">
      <c r="B84" s="54" t="s">
        <v>460</v>
      </c>
      <c r="C84" s="54" t="s">
        <v>397</v>
      </c>
      <c r="D84" s="94" t="s">
        <v>597</v>
      </c>
      <c r="E84" s="17" t="str">
        <f t="shared" si="2"/>
        <v>"[TASK] Analyze the student's code, explanation, and error. If the code is already fixed and correct, recognize their 'debugging skill' and provide a 'Pro-Tip' for prevention. Otherwise, follow the 2-PHASE MENTORING PROTOCOL | " &amp;</v>
      </c>
      <c r="F84" s="54" t="s">
        <v>462</v>
      </c>
    </row>
    <row r="85" spans="2:6">
      <c r="B85" s="54" t="s">
        <v>460</v>
      </c>
      <c r="C85" s="54" t="s">
        <v>468</v>
      </c>
      <c r="D85" s="94" t="s">
        <v>521</v>
      </c>
      <c r="E85" s="17" t="str">
        <f t="shared" si="2"/>
        <v>"[LIBRARY BEING LEARNED] " &amp; $I$3 &amp; " | " &amp;</v>
      </c>
      <c r="F85" s="54" t="s">
        <v>462</v>
      </c>
    </row>
    <row r="86" spans="2:6">
      <c r="B86" s="54" t="s">
        <v>460</v>
      </c>
      <c r="C86" s="54" t="s">
        <v>407</v>
      </c>
      <c r="D86" s="94" t="s">
        <v>504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462</v>
      </c>
    </row>
    <row r="87" spans="2:6">
      <c r="B87" s="54" t="s">
        <v>460</v>
      </c>
      <c r="C87" s="54" t="s">
        <v>780</v>
      </c>
      <c r="D87" s="94" t="s">
        <v>772</v>
      </c>
      <c r="E87" s="17" t="str">
        <f t="shared" si="2"/>
        <v>"[LANGUAGE SEED CONTEXT] " &amp; IF($AE$7 = "", "Language Seed Not Necessary", "You MUST strictly follow this seed context to enhance, adapt, and naturalize your tone, vocabulary, and instructional quality in " &amp; $B$6 &amp; ": " &amp; $AE$7) &amp; " | " &amp;</v>
      </c>
      <c r="F87" s="54" t="s">
        <v>462</v>
      </c>
    </row>
    <row r="88" spans="2:6">
      <c r="B88" s="54" t="s">
        <v>460</v>
      </c>
      <c r="C88" s="54" t="s">
        <v>453</v>
      </c>
      <c r="D88" s="94" t="s">
        <v>876</v>
      </c>
      <c r="E88" s="17" t="str">
        <f t="shared" si="2"/>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462</v>
      </c>
    </row>
    <row r="89" spans="2:6">
      <c r="B89" s="54" t="s">
        <v>461</v>
      </c>
      <c r="C89" s="54" t="s">
        <v>471</v>
      </c>
      <c r="D89" s="94"/>
      <c r="E89" s="17" t="str">
        <f t="shared" si="2"/>
        <v/>
      </c>
      <c r="F89" s="54" t="s">
        <v>462</v>
      </c>
    </row>
    <row r="90" spans="2:6">
      <c r="B90" s="54" t="s">
        <v>461</v>
      </c>
      <c r="C90" s="54" t="s">
        <v>489</v>
      </c>
      <c r="D90" s="94" t="s">
        <v>598</v>
      </c>
      <c r="E90" s="17" t="str">
        <f t="shared" si="2"/>
        <v>"[PYTHON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v>
      </c>
      <c r="F90" s="54" t="s">
        <v>462</v>
      </c>
    </row>
    <row r="91" spans="2:6">
      <c r="B91" s="54" t="s">
        <v>530</v>
      </c>
      <c r="C91" s="54" t="s">
        <v>483</v>
      </c>
      <c r="D91" s="94" t="s">
        <v>602</v>
      </c>
      <c r="E91" s="17" t="str">
        <f t="shared" si="2"/>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462</v>
      </c>
    </row>
    <row r="92" spans="2:6">
      <c r="B92" s="54" t="s">
        <v>530</v>
      </c>
      <c r="C92" s="54" t="s">
        <v>485</v>
      </c>
      <c r="D92" s="94" t="s">
        <v>603</v>
      </c>
      <c r="E92" s="17" t="str">
        <f t="shared" si="2"/>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462</v>
      </c>
    </row>
    <row r="93" spans="2:6">
      <c r="B93" s="54" t="s">
        <v>530</v>
      </c>
      <c r="C93" s="54" t="s">
        <v>486</v>
      </c>
      <c r="D93" s="94" t="s">
        <v>601</v>
      </c>
      <c r="E93" s="17" t="str">
        <f t="shared" si="2"/>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462</v>
      </c>
    </row>
    <row r="94" spans="2:6">
      <c r="B94" s="54" t="s">
        <v>530</v>
      </c>
      <c r="C94" s="54" t="s">
        <v>490</v>
      </c>
      <c r="D94" s="94" t="s">
        <v>604</v>
      </c>
      <c r="E94" s="17" t="str">
        <f t="shared" si="2"/>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462</v>
      </c>
    </row>
    <row r="95" spans="2:6">
      <c r="B95" s="54" t="s">
        <v>530</v>
      </c>
      <c r="C95" s="54" t="s">
        <v>781</v>
      </c>
      <c r="D95" s="94" t="s">
        <v>782</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462</v>
      </c>
    </row>
    <row r="96" spans="2:6">
      <c r="B96" s="54" t="s">
        <v>530</v>
      </c>
      <c r="C96" s="54" t="s">
        <v>599</v>
      </c>
      <c r="D96" s="94" t="s">
        <v>605</v>
      </c>
      <c r="E96" s="17" t="str">
        <f>IF(D96="","",""""&amp;C96&amp;" "&amp;IF(OR(C96="[FOOTER RULE - STRICT]",C96="[FOOTER RULE]"),D96,IF(RIGHT(D96,6)=" | "&amp;CHAR(34)&amp;" &amp;",D96,D96&amp;" | "&amp;CHAR(34)&amp;" &amp;")))</f>
        <v>"[FOOTER RULE] End your response with: '--- ⚡ *Coding5s Mentor System — Eliminating Epistemic Debt &amp; Hunting Bugs*</v>
      </c>
      <c r="F96" s="54" t="s">
        <v>462</v>
      </c>
    </row>
    <row r="97" spans="2:6">
      <c r="B97" s="54"/>
      <c r="C97" s="54"/>
      <c r="D97" s="94"/>
      <c r="E97" s="89" t="s">
        <v>606</v>
      </c>
      <c r="F97" s="54" t="s">
        <v>462</v>
      </c>
    </row>
    <row r="98" spans="2:6">
      <c r="B98" s="54"/>
      <c r="C98" s="54"/>
      <c r="D98" s="94"/>
      <c r="E98" s="78" t="str">
        <f t="shared" ref="E98:E100" si="3">IF(D98="","",""""&amp;C98&amp;" "&amp;IF(C98="[FOOTER RULE - STRICT]",D98,IF(RIGHT(D98,6)=" | "&amp;CHAR(34)&amp;" &amp;",D98,D98&amp;" | "&amp;CHAR(34)&amp;" &amp;")))</f>
        <v/>
      </c>
      <c r="F98" s="54" t="s">
        <v>462</v>
      </c>
    </row>
    <row r="99" spans="2:6">
      <c r="B99" s="54"/>
      <c r="C99" s="54"/>
      <c r="D99" s="94"/>
      <c r="E99" s="78" t="str">
        <f t="shared" si="3"/>
        <v/>
      </c>
      <c r="F99" s="54" t="s">
        <v>462</v>
      </c>
    </row>
    <row r="100" spans="2:6">
      <c r="B100" s="54"/>
      <c r="C100" s="54"/>
      <c r="D100" s="94"/>
      <c r="E100" s="78" t="str">
        <f t="shared" si="3"/>
        <v/>
      </c>
      <c r="F100" s="54" t="s">
        <v>462</v>
      </c>
    </row>
  </sheetData>
  <conditionalFormatting sqref="B1:B1048576">
    <cfRule type="cellIs" dxfId="47" priority="10" operator="equal">
      <formula>"The Immutable Kernel"</formula>
    </cfRule>
    <cfRule type="cellIs" dxfId="46" priority="11" operator="equal">
      <formula>"Paradigm &amp; Ecosystem"</formula>
    </cfRule>
    <cfRule type="cellIs" dxfId="45" priority="12" operator="equal">
      <formula>"Global Variables &amp; Configuration"</formula>
    </cfRule>
  </conditionalFormatting>
  <conditionalFormatting sqref="C4:C42">
    <cfRule type="expression" dxfId="44" priority="7">
      <formula>$B4="The Immutable Kernel"</formula>
    </cfRule>
    <cfRule type="expression" dxfId="43" priority="8">
      <formula>$B4="Paradigm &amp; Ecosystem"</formula>
    </cfRule>
    <cfRule type="expression" dxfId="42" priority="9">
      <formula>$B4="Global Variables &amp; Configuration"</formula>
    </cfRule>
  </conditionalFormatting>
  <conditionalFormatting sqref="C47:C76">
    <cfRule type="expression" dxfId="41" priority="4">
      <formula>$B47="The Immutable Kernel"</formula>
    </cfRule>
    <cfRule type="expression" dxfId="40" priority="5">
      <formula>$B47="Paradigm &amp; Ecosystem"</formula>
    </cfRule>
    <cfRule type="expression" dxfId="39" priority="6">
      <formula>$B47="Global Variables &amp; Configuration"</formula>
    </cfRule>
  </conditionalFormatting>
  <conditionalFormatting sqref="C81:C100">
    <cfRule type="expression" dxfId="38" priority="1">
      <formula>$B81="The Immutable Kernel"</formula>
    </cfRule>
    <cfRule type="expression" dxfId="37" priority="2">
      <formula>$B81="Paradigm &amp; Ecosystem"</formula>
    </cfRule>
    <cfRule type="expression" dxfId="36" priority="3">
      <formula>$B81="Global Variables &amp; Configuration"</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6"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6" customWidth="1"/>
    <col min="6" max="6" width="4" customWidth="1"/>
  </cols>
  <sheetData>
    <row r="2" spans="2:29" ht="36">
      <c r="B2" s="79" t="s">
        <v>726</v>
      </c>
      <c r="D2" s="82" t="s">
        <v>607</v>
      </c>
      <c r="H2" s="83" t="s">
        <v>527</v>
      </c>
      <c r="T2" s="83" t="s">
        <v>528</v>
      </c>
    </row>
    <row r="3" spans="2:29">
      <c r="B3" s="77" t="s">
        <v>459</v>
      </c>
      <c r="C3" s="77" t="s">
        <v>869</v>
      </c>
      <c r="D3" s="77" t="s">
        <v>870</v>
      </c>
      <c r="E3" s="89" t="s">
        <v>467</v>
      </c>
      <c r="F3" s="4" t="s">
        <v>462</v>
      </c>
      <c r="AC3" t="s">
        <v>462</v>
      </c>
    </row>
    <row r="4" spans="2:29">
      <c r="B4" s="76" t="s">
        <v>460</v>
      </c>
      <c r="C4" s="54" t="s">
        <v>395</v>
      </c>
      <c r="D4" s="93" t="s">
        <v>608</v>
      </c>
      <c r="E4" s="78" t="str">
        <f t="shared" ref="E4:E37" si="0">IF(D4="","",""""&amp;C4&amp;" "&amp;IF(C4="[FOOTER RULE - STRICT]",D4,IF(RIGHT(D4,6)=" | "&amp;CHAR(34)&amp;" &amp;",D4,D4&amp;" | "&amp;CHAR(34)&amp;" &amp;")))</f>
        <v>"[ROLE] Tech Lead | " &amp;</v>
      </c>
      <c r="F4" s="54" t="s">
        <v>462</v>
      </c>
    </row>
    <row r="5" spans="2:29">
      <c r="B5" s="76" t="s">
        <v>460</v>
      </c>
      <c r="C5" s="54" t="s">
        <v>397</v>
      </c>
      <c r="D5" s="93" t="s">
        <v>609</v>
      </c>
      <c r="E5" s="78" t="str">
        <f t="shared" si="0"/>
        <v>"[TASK] Assign incomplete " &amp; $I$2 &amp; " script challenges | " &amp;</v>
      </c>
      <c r="F5" s="54" t="s">
        <v>462</v>
      </c>
    </row>
    <row r="6" spans="2:29">
      <c r="B6" s="76" t="s">
        <v>460</v>
      </c>
      <c r="C6" s="54" t="s">
        <v>399</v>
      </c>
      <c r="D6" s="93" t="s">
        <v>400</v>
      </c>
      <c r="E6" s="78" t="str">
        <f t="shared" si="0"/>
        <v>"[TOPIC] " &amp; I9 &amp; " | " &amp;</v>
      </c>
      <c r="F6" s="54" t="s">
        <v>462</v>
      </c>
    </row>
    <row r="7" spans="2:29">
      <c r="B7" s="76" t="s">
        <v>460</v>
      </c>
      <c r="C7" s="54" t="s">
        <v>401</v>
      </c>
      <c r="D7" s="93" t="s">
        <v>402</v>
      </c>
      <c r="E7" s="78" t="str">
        <f t="shared" si="0"/>
        <v>"[LEVEL] " &amp; G9 &amp; " | " &amp;</v>
      </c>
      <c r="F7" s="54" t="s">
        <v>462</v>
      </c>
    </row>
    <row r="8" spans="2:29">
      <c r="B8" s="76" t="s">
        <v>460</v>
      </c>
      <c r="C8" s="54" t="s">
        <v>403</v>
      </c>
      <c r="D8" s="93" t="s">
        <v>535</v>
      </c>
      <c r="E8" s="78" t="str">
        <f t="shared" si="0"/>
        <v>"[COUNT] " &amp; D9 &amp; " challenges | " &amp;</v>
      </c>
      <c r="F8" s="54" t="s">
        <v>462</v>
      </c>
    </row>
    <row r="9" spans="2:29">
      <c r="B9" s="76" t="s">
        <v>460</v>
      </c>
      <c r="C9" s="54" t="s">
        <v>468</v>
      </c>
      <c r="D9" s="93" t="s">
        <v>521</v>
      </c>
      <c r="E9" s="78" t="str">
        <f t="shared" si="0"/>
        <v>"[LIBRARY BEING LEARNED] " &amp; $I$3 &amp; " | " &amp;</v>
      </c>
      <c r="F9" s="54" t="s">
        <v>462</v>
      </c>
    </row>
    <row r="10" spans="2:29">
      <c r="B10" s="76" t="s">
        <v>460</v>
      </c>
      <c r="C10" s="54" t="s">
        <v>463</v>
      </c>
      <c r="D10" s="93" t="s">
        <v>469</v>
      </c>
      <c r="E10" s="78" t="str">
        <f t="shared" si="0"/>
        <v>"[ECOSYSTEM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v>
      </c>
      <c r="F10" s="54" t="s">
        <v>462</v>
      </c>
    </row>
    <row r="11" spans="2:29">
      <c r="B11" s="76" t="s">
        <v>460</v>
      </c>
      <c r="C11" s="54" t="s">
        <v>453</v>
      </c>
      <c r="D11" s="93" t="s">
        <v>877</v>
      </c>
      <c r="E11" s="78"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462</v>
      </c>
    </row>
    <row r="12" spans="2:29">
      <c r="B12" s="76" t="s">
        <v>460</v>
      </c>
      <c r="C12" s="54" t="s">
        <v>407</v>
      </c>
      <c r="D12" s="93" t="s">
        <v>408</v>
      </c>
      <c r="E12" s="78"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462</v>
      </c>
    </row>
    <row r="13" spans="2:29">
      <c r="B13" s="76" t="s">
        <v>460</v>
      </c>
      <c r="C13" s="54" t="s">
        <v>780</v>
      </c>
      <c r="D13" s="93" t="s">
        <v>772</v>
      </c>
      <c r="E13" s="78" t="str">
        <f t="shared" si="0"/>
        <v>"[LANGUAGE SEED CONTEXT] " &amp; IF($AE$7 = "", "Language Seed Not Necessary", "You MUST strictly follow this seed context to enhance, adapt, and naturalize your tone, vocabulary, and instructional quality in " &amp; $B$6 &amp; ": " &amp; $AE$7) &amp; " | " &amp;</v>
      </c>
      <c r="F13" s="54" t="s">
        <v>462</v>
      </c>
    </row>
    <row r="14" spans="2:29">
      <c r="B14" s="84" t="s">
        <v>461</v>
      </c>
      <c r="C14" s="54" t="s">
        <v>471</v>
      </c>
      <c r="D14" s="93"/>
      <c r="E14" s="78" t="str">
        <f t="shared" si="0"/>
        <v/>
      </c>
      <c r="F14" s="54" t="s">
        <v>462</v>
      </c>
    </row>
    <row r="15" spans="2:29">
      <c r="B15" s="84" t="s">
        <v>461</v>
      </c>
      <c r="C15" s="54" t="s">
        <v>471</v>
      </c>
      <c r="D15" s="93"/>
      <c r="E15" s="78" t="str">
        <f t="shared" si="0"/>
        <v/>
      </c>
      <c r="F15" s="54" t="s">
        <v>462</v>
      </c>
    </row>
    <row r="16" spans="2:29">
      <c r="B16" s="84" t="s">
        <v>461</v>
      </c>
      <c r="C16" s="54" t="s">
        <v>610</v>
      </c>
      <c r="D16" s="93" t="s">
        <v>611</v>
      </c>
      <c r="E16" s="78" t="str">
        <f t="shared" si="0"/>
        <v>"[PROGRAMMING LANGUAGE RULE] ALL output text MUST be written strictly in (" &amp; $B$6 &amp; "). This includes translating ALL structural labels requested in this prompt (like 'Dataset detected', 'Type', 'Columns', 'Types', 'Objective', 'Expected Output', 'Incomplete Code', 'From', 'To', 'Subject') into " &amp; $B$6 &amp; ". Do NOT mix languages. | " &amp; $AE$7 &amp; " | " &amp;</v>
      </c>
      <c r="F16" s="54" t="s">
        <v>462</v>
      </c>
    </row>
    <row r="17" spans="2:6">
      <c r="B17" s="84" t="s">
        <v>461</v>
      </c>
      <c r="C17" s="54" t="s">
        <v>612</v>
      </c>
      <c r="D17" s="93" t="s">
        <v>613</v>
      </c>
      <c r="E17" s="78" t="str">
        <f t="shared" si="0"/>
        <v>"[FILE PROCESSING RULE] Use standard native libraries for " &amp; $I$2 &amp; " to parse the file type correctly. Adapt code to data structure (tabular, key-value, etc.). Dataset exists locally with original filename. | " &amp;</v>
      </c>
      <c r="F17" s="54" t="s">
        <v>462</v>
      </c>
    </row>
    <row r="18" spans="2:6">
      <c r="B18" s="84" t="s">
        <v>461</v>
      </c>
      <c r="C18" s="54" t="s">
        <v>414</v>
      </c>
      <c r="D18" s="93" t="s">
        <v>614</v>
      </c>
      <c r="E18" s="78" t="str">
        <f t="shared" si="0"/>
        <v>"[CODE CONSTRAINTS] MUST be between " &amp; IF(G9="Beginner", "5–15", IF(G9="Intermediate", "10–25", "15–35")) &amp; " lines of EXECUTABLE code (STRICT: Do NOT count comments or TODOs) - Length MUST vary across challenges - EXACTLY 1 function - EXACTLY 1 function call - NO classes - NO multiple functions - NO global code EXCEPT the single function call | " &amp;</v>
      </c>
      <c r="F18" s="54" t="s">
        <v>462</v>
      </c>
    </row>
    <row r="19" spans="2:6">
      <c r="B19" s="85" t="s">
        <v>530</v>
      </c>
      <c r="C19" s="54" t="s">
        <v>445</v>
      </c>
      <c r="D19" s="93" t="s">
        <v>544</v>
      </c>
      <c r="E19" s="78" t="str">
        <f t="shared" si="0"/>
        <v>"[FORMAT RULE] Only valid markdown code blocks allowed | " &amp;</v>
      </c>
      <c r="F19" s="54" t="s">
        <v>462</v>
      </c>
    </row>
    <row r="20" spans="2:6">
      <c r="B20" s="85" t="s">
        <v>530</v>
      </c>
      <c r="C20" s="54" t="s">
        <v>615</v>
      </c>
      <c r="D20" s="93" t="s">
        <v>642</v>
      </c>
      <c r="E20" s="78" t="str">
        <f t="shared" si="0"/>
        <v>"[SCORING ENFORCEMENT RULE] Score MUST be ONLY 3, 4, or 5 | " &amp;</v>
      </c>
      <c r="F20" s="54" t="s">
        <v>462</v>
      </c>
    </row>
    <row r="21" spans="2:6">
      <c r="B21" s="85" t="s">
        <v>530</v>
      </c>
      <c r="C21" s="54" t="s">
        <v>616</v>
      </c>
      <c r="D21" s="93" t="s">
        <v>617</v>
      </c>
      <c r="E21" s="78"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462</v>
      </c>
    </row>
    <row r="22" spans="2:6">
      <c r="B22" s="85" t="s">
        <v>530</v>
      </c>
      <c r="C22" s="54" t="s">
        <v>447</v>
      </c>
      <c r="D22" s="93" t="s">
        <v>545</v>
      </c>
      <c r="E22" s="78" t="str">
        <f t="shared" si="0"/>
        <v>"[LANGUAGE TAG RULE] ALWAYS label markdown code blocks with the correct underlying programming language (e.g., python, javascript, sql) | " &amp;</v>
      </c>
      <c r="F22" s="54" t="s">
        <v>462</v>
      </c>
    </row>
    <row r="23" spans="2:6">
      <c r="B23" s="85" t="s">
        <v>530</v>
      </c>
      <c r="C23" s="54" t="s">
        <v>424</v>
      </c>
      <c r="D23" s="93" t="s">
        <v>618</v>
      </c>
      <c r="E23" s="78"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462</v>
      </c>
    </row>
    <row r="24" spans="2:6">
      <c r="B24" s="85" t="s">
        <v>530</v>
      </c>
      <c r="C24" s="54" t="s">
        <v>412</v>
      </c>
      <c r="D24" s="93" t="s">
        <v>619</v>
      </c>
      <c r="E24" s="78"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462</v>
      </c>
    </row>
    <row r="25" spans="2:6">
      <c r="B25" s="54" t="s">
        <v>530</v>
      </c>
      <c r="C25" s="54" t="s">
        <v>620</v>
      </c>
      <c r="D25" s="93" t="s">
        <v>621</v>
      </c>
      <c r="E25" s="78" t="str">
        <f t="shared" si="0"/>
        <v>"[OUTPUT TRUNCATION RULE - STRICT] If expected output is long, display ONLY the first 5 lines. Ensure accuracy. Do NOT use ellipsis (...) | " &amp;</v>
      </c>
      <c r="F25" s="54" t="s">
        <v>462</v>
      </c>
    </row>
    <row r="26" spans="2:6">
      <c r="B26" s="54" t="s">
        <v>530</v>
      </c>
      <c r="C26" s="54" t="s">
        <v>622</v>
      </c>
      <c r="D26" s="93" t="s">
        <v>623</v>
      </c>
      <c r="E26" s="78" t="str">
        <f t="shared" si="0"/>
        <v>"[OUTPUT EXECUTION RULE - STRICT] Expected output MUST be explicit, complete, and produced via print() (at least one print already in base code). Monetary values must include '$' | " &amp;</v>
      </c>
      <c r="F26" s="54" t="s">
        <v>462</v>
      </c>
    </row>
    <row r="27" spans="2:6">
      <c r="B27" s="54" t="s">
        <v>530</v>
      </c>
      <c r="C27" s="54" t="s">
        <v>624</v>
      </c>
      <c r="D27" s="93" t="s">
        <v>625</v>
      </c>
      <c r="E27" s="78"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462</v>
      </c>
    </row>
    <row r="28" spans="2:6">
      <c r="B28" s="54" t="s">
        <v>530</v>
      </c>
      <c r="C28" s="54" t="s">
        <v>626</v>
      </c>
      <c r="D28" s="93" t="s">
        <v>627</v>
      </c>
      <c r="E28" s="78" t="str">
        <f t="shared" si="0"/>
        <v>"[TODO VARIATION RULE] TODO sections MUST vary: Single-line TODO, Multiple TODOs, Small blocks (2–4 lines). | " &amp;</v>
      </c>
      <c r="F28" s="54" t="s">
        <v>462</v>
      </c>
    </row>
    <row r="29" spans="2:6">
      <c r="B29" s="54" t="s">
        <v>530</v>
      </c>
      <c r="C29" s="54" t="s">
        <v>628</v>
      </c>
      <c r="D29" s="93" t="s">
        <v>629</v>
      </c>
      <c r="E29" s="78" t="str">
        <f t="shared" si="0"/>
        <v>"[VARIABILITY RULE - STRICT] Each challenge MUST be structurally different. Vary: Code length, Logic type, Position of TODO, Number of TODOs (1–3), Data flow. | " &amp;</v>
      </c>
      <c r="F29" s="54" t="s">
        <v>462</v>
      </c>
    </row>
    <row r="30" spans="2:6">
      <c r="B30" s="54" t="s">
        <v>530</v>
      </c>
      <c r="C30" s="54" t="s">
        <v>630</v>
      </c>
      <c r="D30" s="93" t="s">
        <v>631</v>
      </c>
      <c r="E30" s="78" t="str">
        <f t="shared" si="0"/>
        <v>"[TODO REALISM RULE - STRICT] TODOs MUST represent realistic mistakes based on the topic: " &amp; I9 &amp; ". Describe what is incorrect or incomplete. Avoid imperative instructions. | " &amp;</v>
      </c>
      <c r="F30" s="54" t="s">
        <v>462</v>
      </c>
    </row>
    <row r="31" spans="2:6">
      <c r="B31" s="54" t="s">
        <v>530</v>
      </c>
      <c r="C31" s="54" t="s">
        <v>632</v>
      </c>
      <c r="D31" s="93" t="s">
        <v>633</v>
      </c>
      <c r="E31" s="78" t="str">
        <f t="shared" si="0"/>
        <v>"[TODO ISOLATION RULE - STRICT] ALL missing, incorrect, or output-affecting logic MUST exist ONLY inside the TODO block. | " &amp;</v>
      </c>
      <c r="F31" s="54" t="s">
        <v>462</v>
      </c>
    </row>
    <row r="32" spans="2:6">
      <c r="B32" s="54" t="s">
        <v>530</v>
      </c>
      <c r="C32" s="54" t="s">
        <v>569</v>
      </c>
      <c r="D32" s="93" t="s">
        <v>634</v>
      </c>
      <c r="E32" s="78" t="str">
        <f t="shared" si="0"/>
        <v>"[NO SOLUTION RULE - STRICT] The code under the # TODO MUST be left empty or with a 'pass'. DO NOT write the actual solution. | " &amp;</v>
      </c>
      <c r="F32" s="54" t="s">
        <v>462</v>
      </c>
    </row>
    <row r="33" spans="2:6">
      <c r="B33" s="54" t="s">
        <v>530</v>
      </c>
      <c r="C33" s="54" t="s">
        <v>635</v>
      </c>
      <c r="D33" s="93" t="s">
        <v>636</v>
      </c>
      <c r="E33" s="78" t="str">
        <f t="shared" si="0"/>
        <v>"[OUTPUT VERIFICATION RULE] The base code MUST print the final variables/results evaluated in the TODO block to verify correctness. | " &amp;</v>
      </c>
      <c r="F33" s="54" t="s">
        <v>462</v>
      </c>
    </row>
    <row r="34" spans="2:6">
      <c r="B34" s="54" t="s">
        <v>530</v>
      </c>
      <c r="C34" s="54" t="s">
        <v>637</v>
      </c>
      <c r="D34" s="93" t="s">
        <v>638</v>
      </c>
      <c r="E34" s="78" t="str">
        <f t="shared" si="0"/>
        <v>"[TODO GUIDANCE RULE] Rule " &amp; IF(G9="Beginner", "Clear explicit hint (no code) | ", IF(G9="Intermediate", "Brief hint | ", "Minimal hint | ")) &amp; " | " &amp;</v>
      </c>
      <c r="F34" s="54" t="s">
        <v>462</v>
      </c>
    </row>
    <row r="35" spans="2:6">
      <c r="B35" s="54" t="s">
        <v>530</v>
      </c>
      <c r="C35" s="54" t="s">
        <v>454</v>
      </c>
      <c r="D35" s="93" t="s">
        <v>639</v>
      </c>
      <c r="E35" s="78" t="str">
        <f t="shared" si="0"/>
        <v>"[OUTPUT] Only header, dataset summary or statement (if any), intro message, challenges (objective, expected output, incomplete code), and footer | " &amp;</v>
      </c>
      <c r="F35" s="54" t="s">
        <v>462</v>
      </c>
    </row>
    <row r="36" spans="2:6">
      <c r="B36" s="54" t="s">
        <v>530</v>
      </c>
      <c r="C36" s="54" t="s">
        <v>458</v>
      </c>
      <c r="D36" s="93" t="s">
        <v>641</v>
      </c>
      <c r="E36" s="78" t="str">
        <f t="shared" si="0"/>
        <v>"[FOOTER RULE - STRICT] End your entire response EXACTLY with this markdown string (ensure all code blocks are closed before it):" &amp; CHAR(10) &amp; "---" &amp; CHAR(10) &amp; "⚡ *Coding5s System - Learn Programming by Writing Code - Coding5S.com*",</v>
      </c>
      <c r="F36" s="54" t="s">
        <v>462</v>
      </c>
    </row>
    <row r="37" spans="2:6">
      <c r="B37" s="54"/>
      <c r="C37" s="54"/>
      <c r="D37" s="93"/>
      <c r="E37" s="78" t="str">
        <f t="shared" si="0"/>
        <v/>
      </c>
      <c r="F37" s="54" t="s">
        <v>462</v>
      </c>
    </row>
    <row r="38" spans="2:6">
      <c r="B38" s="54"/>
      <c r="C38" s="54"/>
      <c r="D38" s="93"/>
      <c r="E38" s="89" t="s">
        <v>640</v>
      </c>
      <c r="F38" s="54" t="s">
        <v>462</v>
      </c>
    </row>
    <row r="39" spans="2:6">
      <c r="B39" s="54"/>
      <c r="C39" s="54"/>
      <c r="D39" s="93"/>
      <c r="E39" s="78"/>
      <c r="F39" s="54" t="s">
        <v>462</v>
      </c>
    </row>
    <row r="40" spans="2:6">
      <c r="B40" s="54"/>
      <c r="C40" s="54"/>
      <c r="D40" s="93"/>
      <c r="E40" s="78"/>
      <c r="F40" s="54" t="s">
        <v>462</v>
      </c>
    </row>
    <row r="41" spans="2:6">
      <c r="B41" s="54"/>
      <c r="C41" s="54"/>
      <c r="D41" s="93"/>
      <c r="E41" s="78"/>
      <c r="F41" s="54" t="s">
        <v>462</v>
      </c>
    </row>
    <row r="42" spans="2:6">
      <c r="B42" s="54"/>
      <c r="C42" s="54"/>
      <c r="D42" s="93"/>
      <c r="E42" s="78"/>
      <c r="F42" s="54"/>
    </row>
    <row r="43" spans="2:6">
      <c r="B43" s="75"/>
      <c r="C43" s="75"/>
      <c r="E43" s="87"/>
    </row>
    <row r="44" spans="2:6">
      <c r="B44" s="75"/>
      <c r="C44" s="75"/>
      <c r="E44" s="87"/>
    </row>
    <row r="45" spans="2:6" ht="36">
      <c r="B45" s="80" t="s">
        <v>727</v>
      </c>
      <c r="C45" s="75"/>
      <c r="E45" s="87"/>
    </row>
    <row r="46" spans="2:6">
      <c r="B46" s="77" t="s">
        <v>516</v>
      </c>
      <c r="C46" s="77" t="s">
        <v>869</v>
      </c>
      <c r="D46" s="77" t="s">
        <v>870</v>
      </c>
      <c r="E46" s="78" t="s">
        <v>517</v>
      </c>
      <c r="F46" s="32" t="s">
        <v>462</v>
      </c>
    </row>
    <row r="47" spans="2:6">
      <c r="B47" s="54" t="s">
        <v>460</v>
      </c>
      <c r="C47" s="54" t="s">
        <v>395</v>
      </c>
      <c r="D47" s="93" t="s">
        <v>608</v>
      </c>
      <c r="E47" s="78" t="str">
        <f>IF(D47="","",""""&amp;C47&amp;" "&amp;IF(C47="[FOOTER RULE - STRICT]",D47,IF(RIGHT(D47,6)=" | "&amp;CHAR(34)&amp;" &amp;",D47,D47&amp;" | "&amp;CHAR(34)&amp;" &amp;")))</f>
        <v>"[ROLE] Tech Lead | " &amp;</v>
      </c>
      <c r="F47" s="32" t="s">
        <v>462</v>
      </c>
    </row>
    <row r="48" spans="2:6">
      <c r="B48" s="54" t="s">
        <v>460</v>
      </c>
      <c r="C48" s="54" t="s">
        <v>397</v>
      </c>
      <c r="D48" s="93" t="s">
        <v>643</v>
      </c>
      <c r="E48" s="78" t="str">
        <f t="shared" ref="E48:E76" si="1">IF(D48="","",""""&amp;C48&amp;" "&amp;IF(C48="[FOOTER RULE - STRICT]",D48,IF(RIGHT(D48,6)=" | "&amp;CHAR(34)&amp;" &amp;",D48,D48&amp;" | "&amp;CHAR(34)&amp;" &amp;")))</f>
        <v>"[TASK] Assign incomplete project script | " &amp;</v>
      </c>
      <c r="F48" s="32" t="s">
        <v>462</v>
      </c>
    </row>
    <row r="49" spans="2:6">
      <c r="B49" s="54" t="s">
        <v>460</v>
      </c>
      <c r="C49" s="54" t="s">
        <v>579</v>
      </c>
      <c r="D49" s="93" t="s">
        <v>400</v>
      </c>
      <c r="E49" s="78" t="str">
        <f t="shared" si="1"/>
        <v>"[PROJECT] " &amp; I9 &amp; " | " &amp;</v>
      </c>
      <c r="F49" s="32" t="s">
        <v>462</v>
      </c>
    </row>
    <row r="50" spans="2:6">
      <c r="B50" s="54" t="s">
        <v>460</v>
      </c>
      <c r="C50" s="54" t="s">
        <v>502</v>
      </c>
      <c r="D50" s="93" t="s">
        <v>503</v>
      </c>
      <c r="E50" s="78" t="str">
        <f t="shared" si="1"/>
        <v>"[TOPICS USED] " &amp; B9 &amp; " | " &amp;</v>
      </c>
      <c r="F50" s="32" t="s">
        <v>462</v>
      </c>
    </row>
    <row r="51" spans="2:6">
      <c r="B51" s="54" t="s">
        <v>460</v>
      </c>
      <c r="C51" s="54" t="s">
        <v>401</v>
      </c>
      <c r="D51" s="93" t="s">
        <v>402</v>
      </c>
      <c r="E51" s="78" t="str">
        <f t="shared" si="1"/>
        <v>"[LEVEL] " &amp; G9 &amp; " | " &amp;</v>
      </c>
      <c r="F51" s="32" t="s">
        <v>462</v>
      </c>
    </row>
    <row r="52" spans="2:6">
      <c r="B52" s="54" t="s">
        <v>460</v>
      </c>
      <c r="C52" s="54" t="s">
        <v>468</v>
      </c>
      <c r="D52" s="93" t="s">
        <v>521</v>
      </c>
      <c r="E52" s="78" t="str">
        <f t="shared" si="1"/>
        <v>"[LIBRARY BEING LEARNED] " &amp; $I$3 &amp; " | " &amp;</v>
      </c>
      <c r="F52" s="32" t="s">
        <v>462</v>
      </c>
    </row>
    <row r="53" spans="2:6">
      <c r="B53" s="54" t="s">
        <v>460</v>
      </c>
      <c r="C53" s="54" t="s">
        <v>407</v>
      </c>
      <c r="D53" s="93" t="s">
        <v>504</v>
      </c>
      <c r="E53" s="78"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3" s="32" t="s">
        <v>462</v>
      </c>
    </row>
    <row r="54" spans="2:6">
      <c r="B54" s="54" t="s">
        <v>460</v>
      </c>
      <c r="C54" s="54" t="s">
        <v>780</v>
      </c>
      <c r="D54" s="93" t="s">
        <v>772</v>
      </c>
      <c r="E54" s="78" t="str">
        <f t="shared" si="1"/>
        <v>"[LANGUAGE SEED CONTEXT] " &amp; IF($AE$7 = "", "Language Seed Not Necessary", "You MUST strictly follow this seed context to enhance, adapt, and naturalize your tone, vocabulary, and instructional quality in " &amp; $B$6 &amp; ": " &amp; $AE$7) &amp; " | " &amp;</v>
      </c>
      <c r="F54" s="32" t="s">
        <v>462</v>
      </c>
    </row>
    <row r="55" spans="2:6">
      <c r="B55" s="54" t="s">
        <v>460</v>
      </c>
      <c r="C55" s="54" t="s">
        <v>453</v>
      </c>
      <c r="D55" s="93" t="s">
        <v>878</v>
      </c>
      <c r="E55" s="78"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5" s="32" t="s">
        <v>462</v>
      </c>
    </row>
    <row r="56" spans="2:6">
      <c r="B56" s="54" t="s">
        <v>461</v>
      </c>
      <c r="C56" s="54" t="s">
        <v>471</v>
      </c>
      <c r="D56" s="93"/>
      <c r="E56" s="78" t="str">
        <f t="shared" si="1"/>
        <v/>
      </c>
      <c r="F56" s="32" t="s">
        <v>462</v>
      </c>
    </row>
    <row r="57" spans="2:6">
      <c r="B57" s="54" t="s">
        <v>461</v>
      </c>
      <c r="C57" s="54" t="s">
        <v>414</v>
      </c>
      <c r="D57" s="93" t="s">
        <v>644</v>
      </c>
      <c r="E57" s="78" t="str">
        <f t="shared" si="1"/>
        <v>"[CODE CONSTRAINTS] MUST be between " &amp; IF(G9="Beginner", "25–40", IF(G9="Intermediate", "30–60", "40–100")) &amp; " lines of EXECUTABLE code (STRICT: Do NOT count comments or TODOs) - Multi-step flow - Max 2 functions - NO OOP / classes | " &amp;</v>
      </c>
      <c r="F57" s="32" t="s">
        <v>462</v>
      </c>
    </row>
    <row r="58" spans="2:6">
      <c r="B58" s="54" t="s">
        <v>461</v>
      </c>
      <c r="C58" s="54" t="s">
        <v>612</v>
      </c>
      <c r="D58" s="93" t="s">
        <v>645</v>
      </c>
      <c r="E58" s="78" t="str">
        <f t="shared" si="1"/>
        <v>"[FILE PROCESSING RULE] Use standard native libraries for " &amp; $I$2 &amp; " to parse the file type correctly. Adapt code to data structure. Dataset exists locally with original filename. | " &amp;</v>
      </c>
      <c r="F58" s="32" t="s">
        <v>462</v>
      </c>
    </row>
    <row r="59" spans="2:6">
      <c r="B59" s="54" t="s">
        <v>530</v>
      </c>
      <c r="C59" s="54" t="s">
        <v>445</v>
      </c>
      <c r="D59" s="93" t="s">
        <v>544</v>
      </c>
      <c r="E59" s="78" t="str">
        <f t="shared" si="1"/>
        <v>"[FORMAT RULE] Only valid markdown code blocks allowed | " &amp;</v>
      </c>
      <c r="F59" s="32" t="s">
        <v>462</v>
      </c>
    </row>
    <row r="60" spans="2:6">
      <c r="B60" s="54" t="s">
        <v>530</v>
      </c>
      <c r="C60" s="54" t="s">
        <v>447</v>
      </c>
      <c r="D60" s="93" t="s">
        <v>545</v>
      </c>
      <c r="E60" s="78" t="str">
        <f t="shared" si="1"/>
        <v>"[LANGUAGE TAG RULE] ALWAYS label markdown code blocks with the correct underlying programming language (e.g., python, javascript, sql) | " &amp;</v>
      </c>
      <c r="F60" s="32" t="s">
        <v>462</v>
      </c>
    </row>
    <row r="61" spans="2:6">
      <c r="B61" s="54" t="s">
        <v>530</v>
      </c>
      <c r="C61" s="54" t="s">
        <v>616</v>
      </c>
      <c r="D61" s="93" t="s">
        <v>646</v>
      </c>
      <c r="E61" s="78"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462</v>
      </c>
    </row>
    <row r="62" spans="2:6">
      <c r="B62" s="54" t="s">
        <v>530</v>
      </c>
      <c r="C62" s="54" t="s">
        <v>424</v>
      </c>
      <c r="D62" s="93" t="s">
        <v>647</v>
      </c>
      <c r="E62" s="78"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462</v>
      </c>
    </row>
    <row r="63" spans="2:6">
      <c r="B63" s="54" t="s">
        <v>530</v>
      </c>
      <c r="C63" s="54" t="s">
        <v>412</v>
      </c>
      <c r="D63" s="93" t="s">
        <v>648</v>
      </c>
      <c r="E63" s="78" t="str">
        <f t="shared" si="1"/>
        <v>"[OUTPUT CONTRACT] EXACTLY 1 project. Structure MUST be: Tech Lead Intro Message, Project: Objective (max 6 lines), Expected Output (code block), Incomplete Code | " &amp;</v>
      </c>
      <c r="F63" s="32" t="s">
        <v>462</v>
      </c>
    </row>
    <row r="64" spans="2:6">
      <c r="B64" s="54" t="s">
        <v>530</v>
      </c>
      <c r="C64" s="54" t="s">
        <v>649</v>
      </c>
      <c r="D64" s="93" t="s">
        <v>650</v>
      </c>
      <c r="E64" s="78" t="str">
        <f t="shared" si="1"/>
        <v>"[OUTPUT TRUNCATION RULE] If output is large, show only first 5 lines. Do NOT use ellipsis (...) | " &amp;</v>
      </c>
      <c r="F64" s="32" t="s">
        <v>462</v>
      </c>
    </row>
    <row r="65" spans="2:6">
      <c r="B65" s="54" t="s">
        <v>530</v>
      </c>
      <c r="C65" s="54" t="s">
        <v>622</v>
      </c>
      <c r="D65" s="93" t="s">
        <v>651</v>
      </c>
      <c r="E65" s="78" t="str">
        <f t="shared" si="1"/>
        <v>"[OUTPUT EXECUTION RULE - STRICT] Expected output MUST be explicit, complete, and produced via final print(). | " &amp;</v>
      </c>
      <c r="F65" s="32" t="s">
        <v>462</v>
      </c>
    </row>
    <row r="66" spans="2:6">
      <c r="B66" s="54" t="s">
        <v>530</v>
      </c>
      <c r="C66" s="54" t="s">
        <v>624</v>
      </c>
      <c r="D66" s="93" t="s">
        <v>652</v>
      </c>
      <c r="E66" s="78" t="str">
        <f t="shared" si="1"/>
        <v>"[BASE CODE INTEGRITY RULE - STRICT] Code outside the TODO block MUST be 100% valid, logically correct, and run without errors. Do NOT use 'pass', '...', or empty placeholders outside the TODO. | " &amp;</v>
      </c>
      <c r="F66" s="32" t="s">
        <v>462</v>
      </c>
    </row>
    <row r="67" spans="2:6">
      <c r="B67" s="54" t="s">
        <v>530</v>
      </c>
      <c r="C67" s="54" t="s">
        <v>653</v>
      </c>
      <c r="D67" s="93" t="s">
        <v>654</v>
      </c>
      <c r="E67" s="78" t="str">
        <f t="shared" si="1"/>
        <v>"[TODO REALISM RULE] TODO must represent realistic integration bugs. Describe what is incorrect/incomplete. | " &amp;</v>
      </c>
      <c r="F67" s="32" t="s">
        <v>462</v>
      </c>
    </row>
    <row r="68" spans="2:6">
      <c r="B68" s="54" t="s">
        <v>530</v>
      </c>
      <c r="C68" s="54" t="s">
        <v>632</v>
      </c>
      <c r="D68" s="93" t="s">
        <v>655</v>
      </c>
      <c r="E68" s="78" t="str">
        <f t="shared" si="1"/>
        <v>"[TODO ISOLATION RULE - STRICT] ALL missing, incorrect, or output-affecting logic MUST exist ONLY inside the TODO block. Replace ONLY integration logic. | " &amp;</v>
      </c>
      <c r="F68" s="32" t="s">
        <v>462</v>
      </c>
    </row>
    <row r="69" spans="2:6">
      <c r="B69" s="54" t="s">
        <v>530</v>
      </c>
      <c r="C69" s="54" t="s">
        <v>569</v>
      </c>
      <c r="D69" s="93" t="s">
        <v>634</v>
      </c>
      <c r="E69" s="78" t="str">
        <f t="shared" si="1"/>
        <v>"[NO SOLUTION RULE - STRICT] The code under the # TODO MUST be left empty or with a 'pass'. DO NOT write the actual solution. | " &amp;</v>
      </c>
      <c r="F69" s="32" t="s">
        <v>462</v>
      </c>
    </row>
    <row r="70" spans="2:6">
      <c r="B70" s="54" t="s">
        <v>530</v>
      </c>
      <c r="C70" s="54" t="s">
        <v>454</v>
      </c>
      <c r="D70" s="93" t="s">
        <v>656</v>
      </c>
      <c r="E70" s="78" t="str">
        <f t="shared" si="1"/>
        <v>"[OUTPUT] Only header, dataset summary or statement (if any), intro message, objective, expected output, incomplete code, and footer | " &amp;</v>
      </c>
      <c r="F70" s="32" t="s">
        <v>462</v>
      </c>
    </row>
    <row r="71" spans="2:6">
      <c r="B71" s="54" t="s">
        <v>530</v>
      </c>
      <c r="C71" s="54" t="s">
        <v>458</v>
      </c>
      <c r="D71" s="93" t="s">
        <v>657</v>
      </c>
      <c r="E71" s="78" t="str">
        <f t="shared" si="1"/>
        <v>"[FOOTER RULE - STRICT] End your entire response EXACTLY with this markdown string (ensure all code blocks are closed before it):" &amp; CHAR(10) &amp; "---" &amp; CHAR(10) &amp; "⚡ *Coding5s System - Learn Programming by Writing Code - Coding5S.com*")</v>
      </c>
      <c r="F71" s="32" t="s">
        <v>462</v>
      </c>
    </row>
    <row r="72" spans="2:6">
      <c r="B72" s="54"/>
      <c r="C72" s="54"/>
      <c r="D72" s="93"/>
      <c r="E72" s="78" t="str">
        <f t="shared" si="1"/>
        <v/>
      </c>
      <c r="F72" s="32" t="s">
        <v>462</v>
      </c>
    </row>
    <row r="73" spans="2:6">
      <c r="B73" s="54"/>
      <c r="C73" s="54"/>
      <c r="D73" s="93"/>
      <c r="E73" s="78" t="str">
        <f t="shared" si="1"/>
        <v/>
      </c>
      <c r="F73" s="32" t="s">
        <v>462</v>
      </c>
    </row>
    <row r="74" spans="2:6">
      <c r="B74" s="54"/>
      <c r="C74" s="54"/>
      <c r="D74" s="93"/>
      <c r="E74" s="78" t="str">
        <f t="shared" si="1"/>
        <v/>
      </c>
      <c r="F74" s="32" t="s">
        <v>462</v>
      </c>
    </row>
    <row r="75" spans="2:6">
      <c r="B75" s="54"/>
      <c r="C75" s="54"/>
      <c r="D75" s="93"/>
      <c r="E75" s="78" t="str">
        <f t="shared" si="1"/>
        <v/>
      </c>
      <c r="F75" s="32" t="s">
        <v>462</v>
      </c>
    </row>
    <row r="76" spans="2:6">
      <c r="B76" s="54"/>
      <c r="C76" s="54"/>
      <c r="D76" s="93"/>
      <c r="E76" s="78" t="str">
        <f t="shared" si="1"/>
        <v/>
      </c>
      <c r="F76" s="32" t="s">
        <v>462</v>
      </c>
    </row>
    <row r="77" spans="2:6">
      <c r="E77" s="87"/>
      <c r="F77" t="s">
        <v>462</v>
      </c>
    </row>
    <row r="79" spans="2:6" ht="36">
      <c r="B79" s="81" t="s">
        <v>725</v>
      </c>
    </row>
    <row r="80" spans="2:6">
      <c r="B80" s="77" t="s">
        <v>459</v>
      </c>
      <c r="C80" s="77" t="s">
        <v>869</v>
      </c>
      <c r="D80" s="77" t="s">
        <v>870</v>
      </c>
      <c r="E80" s="90" t="s">
        <v>479</v>
      </c>
      <c r="F80" s="54" t="s">
        <v>462</v>
      </c>
    </row>
    <row r="81" spans="2:6">
      <c r="B81" s="54" t="s">
        <v>460</v>
      </c>
      <c r="C81" s="54" t="s">
        <v>659</v>
      </c>
      <c r="D81" s="93" t="s">
        <v>660</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462</v>
      </c>
    </row>
    <row r="82" spans="2:6">
      <c r="B82" s="54" t="s">
        <v>460</v>
      </c>
      <c r="C82" s="54" t="s">
        <v>481</v>
      </c>
      <c r="D82" s="93" t="s">
        <v>661</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462</v>
      </c>
    </row>
    <row r="83" spans="2:6">
      <c r="B83" s="54" t="s">
        <v>460</v>
      </c>
      <c r="C83" s="54" t="s">
        <v>482</v>
      </c>
      <c r="D83" s="93" t="s">
        <v>662</v>
      </c>
      <c r="E83" s="17" t="str">
        <f t="shared" si="2"/>
        <v>"[CONTEXT] You are helping a Junior Developer complete a " &amp; IF(UPPER(H9)="PROJECT", "PROJECT: " &amp; I9 &amp; ". Topics involved: " &amp; B9 &amp; ". Project objective: " &amp; J9, "TOPIC: " &amp; I9 &amp; ". Topic details: " &amp; J9) &amp; " | " &amp;</v>
      </c>
      <c r="F83" s="54" t="s">
        <v>462</v>
      </c>
    </row>
    <row r="84" spans="2:6">
      <c r="B84" s="54" t="s">
        <v>460</v>
      </c>
      <c r="C84" s="54" t="s">
        <v>397</v>
      </c>
      <c r="D84" s="93" t="s">
        <v>663</v>
      </c>
      <c r="E84" s="17" t="str">
        <f t="shared" si="2"/>
        <v>"[TASK] Analyze the student's code and explanation. If they completed the data flow perfectly, celebrate the 'solid foundation' and offer a 'System Extension' challenge. Otherwise, follow the 2-PHASE MENTORING PROTOCOL | " &amp;</v>
      </c>
      <c r="F84" s="54" t="s">
        <v>462</v>
      </c>
    </row>
    <row r="85" spans="2:6">
      <c r="B85" s="54" t="s">
        <v>460</v>
      </c>
      <c r="C85" s="54" t="s">
        <v>468</v>
      </c>
      <c r="D85" s="93" t="s">
        <v>521</v>
      </c>
      <c r="E85" s="17" t="str">
        <f t="shared" si="2"/>
        <v>"[LIBRARY BEING LEARNED] " &amp; $I$3 &amp; " | " &amp;</v>
      </c>
      <c r="F85" s="54" t="s">
        <v>462</v>
      </c>
    </row>
    <row r="86" spans="2:6">
      <c r="B86" s="54" t="s">
        <v>460</v>
      </c>
      <c r="C86" s="54" t="s">
        <v>407</v>
      </c>
      <c r="D86" s="93" t="s">
        <v>504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462</v>
      </c>
    </row>
    <row r="87" spans="2:6">
      <c r="B87" s="54" t="s">
        <v>460</v>
      </c>
      <c r="C87" s="54" t="s">
        <v>780</v>
      </c>
      <c r="D87" s="93" t="s">
        <v>772</v>
      </c>
      <c r="E87" s="17" t="str">
        <f t="shared" si="2"/>
        <v>"[LANGUAGE SEED CONTEXT] " &amp; IF($AE$7 = "", "Language Seed Not Necessary", "You MUST strictly follow this seed context to enhance, adapt, and naturalize your tone, vocabulary, and instructional quality in " &amp; $B$6 &amp; ": " &amp; $AE$7) &amp; " | " &amp;</v>
      </c>
      <c r="F87" s="54" t="s">
        <v>462</v>
      </c>
    </row>
    <row r="88" spans="2:6">
      <c r="B88" s="54" t="s">
        <v>460</v>
      </c>
      <c r="C88" s="54" t="s">
        <v>453</v>
      </c>
      <c r="D88" s="93" t="s">
        <v>879</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462</v>
      </c>
    </row>
    <row r="89" spans="2:6">
      <c r="B89" s="54" t="s">
        <v>461</v>
      </c>
      <c r="C89" s="54" t="s">
        <v>471</v>
      </c>
      <c r="D89" s="93"/>
      <c r="E89" s="17" t="str">
        <f t="shared" si="2"/>
        <v/>
      </c>
      <c r="F89" s="54" t="s">
        <v>462</v>
      </c>
    </row>
    <row r="90" spans="2:6">
      <c r="B90" s="54" t="s">
        <v>461</v>
      </c>
      <c r="C90" s="54" t="s">
        <v>489</v>
      </c>
      <c r="D90" s="93" t="s">
        <v>598</v>
      </c>
      <c r="E90" s="17" t="str">
        <f t="shared" si="2"/>
        <v>"[PYTHON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v>
      </c>
      <c r="F90" s="54" t="s">
        <v>462</v>
      </c>
    </row>
    <row r="91" spans="2:6">
      <c r="B91" s="54" t="s">
        <v>530</v>
      </c>
      <c r="C91" s="54" t="s">
        <v>483</v>
      </c>
      <c r="D91" s="93" t="s">
        <v>664</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462</v>
      </c>
    </row>
    <row r="92" spans="2:6">
      <c r="B92" s="54" t="s">
        <v>530</v>
      </c>
      <c r="C92" s="54" t="s">
        <v>485</v>
      </c>
      <c r="D92" s="93" t="s">
        <v>665</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462</v>
      </c>
    </row>
    <row r="93" spans="2:6">
      <c r="B93" s="54" t="s">
        <v>530</v>
      </c>
      <c r="C93" s="54" t="s">
        <v>486</v>
      </c>
      <c r="D93" s="93" t="s">
        <v>666</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462</v>
      </c>
    </row>
    <row r="94" spans="2:6">
      <c r="B94" s="54" t="s">
        <v>530</v>
      </c>
      <c r="C94" s="54" t="s">
        <v>490</v>
      </c>
      <c r="D94" s="93" t="s">
        <v>667</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462</v>
      </c>
    </row>
    <row r="95" spans="2:6">
      <c r="B95" s="54" t="s">
        <v>530</v>
      </c>
      <c r="C95" s="54" t="s">
        <v>599</v>
      </c>
      <c r="D95" s="93" t="s">
        <v>668</v>
      </c>
      <c r="E95" s="17" t="str">
        <f t="shared" si="2"/>
        <v>"[FOOTER RULE] End your response with: '--- ⚡ *Coding5s Mentor System — Eliminating Epistemic Debt &amp; Connecting the Flow*',</v>
      </c>
      <c r="F95" s="54" t="s">
        <v>462</v>
      </c>
    </row>
    <row r="96" spans="2:6">
      <c r="B96" s="54"/>
      <c r="C96" s="54"/>
      <c r="D96" s="54" t="s">
        <v>669</v>
      </c>
      <c r="E96" s="90" t="s">
        <v>606</v>
      </c>
      <c r="F96" s="54" t="s">
        <v>462</v>
      </c>
    </row>
    <row r="97" spans="2:6">
      <c r="B97" s="54"/>
      <c r="C97" s="54"/>
      <c r="D97" s="54"/>
      <c r="E97" s="78" t="str">
        <f t="shared" ref="E97:E100" si="3">IF(D97="","",""""&amp;C97&amp;" "&amp;IF(C97="[FOOTER RULE - STRICT]",D97,IF(RIGHT(D97,6)=" | "&amp;CHAR(34)&amp;" &amp;",D97,D97&amp;" | "&amp;CHAR(34)&amp;" &amp;")))</f>
        <v/>
      </c>
      <c r="F97" s="54" t="s">
        <v>462</v>
      </c>
    </row>
    <row r="98" spans="2:6">
      <c r="B98" s="54"/>
      <c r="C98" s="54"/>
      <c r="D98" s="54"/>
      <c r="E98" s="78" t="str">
        <f t="shared" si="3"/>
        <v/>
      </c>
      <c r="F98" s="54" t="s">
        <v>462</v>
      </c>
    </row>
    <row r="99" spans="2:6">
      <c r="B99" s="54"/>
      <c r="C99" s="54"/>
      <c r="D99" s="54"/>
      <c r="E99" s="78" t="str">
        <f t="shared" si="3"/>
        <v/>
      </c>
      <c r="F99" s="54" t="s">
        <v>462</v>
      </c>
    </row>
    <row r="100" spans="2:6">
      <c r="B100" s="54"/>
      <c r="C100" s="54"/>
      <c r="D100" s="54"/>
      <c r="E100" s="78" t="str">
        <f t="shared" si="3"/>
        <v/>
      </c>
      <c r="F100" s="54" t="s">
        <v>462</v>
      </c>
    </row>
  </sheetData>
  <conditionalFormatting sqref="B1:B1048576">
    <cfRule type="cellIs" dxfId="35" priority="10" operator="equal">
      <formula>"The Immutable Kernel"</formula>
    </cfRule>
    <cfRule type="cellIs" dxfId="34" priority="11" operator="equal">
      <formula>"Paradigm &amp; Ecosystem"</formula>
    </cfRule>
    <cfRule type="cellIs" dxfId="33" priority="12" operator="equal">
      <formula>"Global Variables &amp; Configuration"</formula>
    </cfRule>
  </conditionalFormatting>
  <conditionalFormatting sqref="C4:C42">
    <cfRule type="expression" dxfId="32" priority="7">
      <formula>$B4="The Immutable Kernel"</formula>
    </cfRule>
    <cfRule type="expression" dxfId="31" priority="8">
      <formula>$B4="Paradigm &amp; Ecosystem"</formula>
    </cfRule>
    <cfRule type="expression" dxfId="30" priority="9">
      <formula>$B4="Global Variables &amp; Configuration"</formula>
    </cfRule>
  </conditionalFormatting>
  <conditionalFormatting sqref="C47:C76">
    <cfRule type="expression" dxfId="29" priority="4">
      <formula>$B47="The Immutable Kernel"</formula>
    </cfRule>
    <cfRule type="expression" dxfId="28" priority="5">
      <formula>$B47="Paradigm &amp; Ecosystem"</formula>
    </cfRule>
    <cfRule type="expression" dxfId="27" priority="6">
      <formula>$B47="Global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99"/>
  <sheetViews>
    <sheetView showGridLines="0" topLeftCell="A83" zoomScaleNormal="100" workbookViewId="0">
      <selection activeCell="E79" sqref="E79:E96"/>
    </sheetView>
  </sheetViews>
  <sheetFormatPr defaultRowHeight="15"/>
  <cols>
    <col min="1" max="1" width="5.42578125" customWidth="1"/>
    <col min="2" max="2" width="36.85546875" customWidth="1"/>
    <col min="3" max="3" width="33" customWidth="1"/>
    <col min="4" max="4" width="85.28515625" customWidth="1"/>
    <col min="5" max="5" width="39.5703125" style="86" customWidth="1"/>
    <col min="6" max="6" width="4" customWidth="1"/>
  </cols>
  <sheetData>
    <row r="2" spans="2:29" ht="36">
      <c r="B2" s="79" t="s">
        <v>724</v>
      </c>
      <c r="D2" s="82" t="s">
        <v>694</v>
      </c>
      <c r="H2" s="83" t="s">
        <v>527</v>
      </c>
      <c r="T2" s="83" t="s">
        <v>528</v>
      </c>
    </row>
    <row r="3" spans="2:29">
      <c r="B3" s="77" t="s">
        <v>459</v>
      </c>
      <c r="C3" s="77" t="s">
        <v>869</v>
      </c>
      <c r="D3" s="77" t="s">
        <v>870</v>
      </c>
      <c r="E3" s="89" t="s">
        <v>467</v>
      </c>
      <c r="F3" s="4" t="s">
        <v>462</v>
      </c>
      <c r="AC3" t="s">
        <v>462</v>
      </c>
    </row>
    <row r="4" spans="2:29">
      <c r="B4" s="76" t="s">
        <v>460</v>
      </c>
      <c r="C4" s="54" t="s">
        <v>395</v>
      </c>
      <c r="D4" s="91" t="s">
        <v>608</v>
      </c>
      <c r="E4" s="78" t="str">
        <f t="shared" ref="E4:E39" si="0">IF(D4="","",""""&amp;C4&amp;" "&amp;IF(C4="[FOOTER RULE - STRICT]",D4,IF(RIGHT(D4,6)=" | "&amp;CHAR(34)&amp;" &amp;",D4,D4&amp;" | "&amp;CHAR(34)&amp;" &amp;")))</f>
        <v>"[ROLE] Tech Lead | " &amp;</v>
      </c>
      <c r="F4" s="54" t="s">
        <v>462</v>
      </c>
    </row>
    <row r="5" spans="2:29">
      <c r="B5" s="76" t="s">
        <v>460</v>
      </c>
      <c r="C5" s="54" t="s">
        <v>397</v>
      </c>
      <c r="D5" s="91" t="s">
        <v>670</v>
      </c>
      <c r="E5" s="78" t="str">
        <f t="shared" si="0"/>
        <v>"[TASK] Provide intentionally messy but functional code for learning debugging and improvement | " &amp;</v>
      </c>
      <c r="F5" s="54" t="s">
        <v>462</v>
      </c>
    </row>
    <row r="6" spans="2:29">
      <c r="B6" s="76" t="s">
        <v>460</v>
      </c>
      <c r="C6" s="54" t="s">
        <v>399</v>
      </c>
      <c r="D6" s="91" t="s">
        <v>400</v>
      </c>
      <c r="E6" s="78" t="str">
        <f t="shared" si="0"/>
        <v>"[TOPIC] " &amp; I9 &amp; " | " &amp;</v>
      </c>
      <c r="F6" s="54" t="s">
        <v>462</v>
      </c>
    </row>
    <row r="7" spans="2:29">
      <c r="B7" s="76" t="s">
        <v>460</v>
      </c>
      <c r="C7" s="54" t="s">
        <v>401</v>
      </c>
      <c r="D7" s="91" t="s">
        <v>402</v>
      </c>
      <c r="E7" s="78" t="str">
        <f t="shared" si="0"/>
        <v>"[LEVEL] " &amp; G9 &amp; " | " &amp;</v>
      </c>
      <c r="F7" s="54" t="s">
        <v>462</v>
      </c>
    </row>
    <row r="8" spans="2:29">
      <c r="B8" s="76" t="s">
        <v>460</v>
      </c>
      <c r="C8" s="54" t="s">
        <v>403</v>
      </c>
      <c r="D8" s="91" t="s">
        <v>535</v>
      </c>
      <c r="E8" s="78" t="str">
        <f t="shared" si="0"/>
        <v>"[COUNT] " &amp; D9 &amp; " challenges | " &amp;</v>
      </c>
      <c r="F8" s="54" t="s">
        <v>462</v>
      </c>
    </row>
    <row r="9" spans="2:29">
      <c r="B9" s="76" t="s">
        <v>460</v>
      </c>
      <c r="C9" s="54" t="s">
        <v>468</v>
      </c>
      <c r="D9" s="91" t="s">
        <v>521</v>
      </c>
      <c r="E9" s="78" t="str">
        <f t="shared" si="0"/>
        <v>"[LIBRARY BEING LEARNED] " &amp; $I$3 &amp; " | " &amp;</v>
      </c>
      <c r="F9" s="54" t="s">
        <v>462</v>
      </c>
    </row>
    <row r="10" spans="2:29">
      <c r="B10" s="76" t="s">
        <v>460</v>
      </c>
      <c r="C10" s="54" t="s">
        <v>463</v>
      </c>
      <c r="D10" s="91" t="s">
        <v>469</v>
      </c>
      <c r="E10" s="78" t="str">
        <f t="shared" si="0"/>
        <v>"[ECOSYSTEM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v>
      </c>
      <c r="F10" s="54" t="s">
        <v>462</v>
      </c>
    </row>
    <row r="11" spans="2:29">
      <c r="B11" s="76" t="s">
        <v>460</v>
      </c>
      <c r="C11" s="54" t="s">
        <v>405</v>
      </c>
      <c r="D11" s="91" t="s">
        <v>671</v>
      </c>
      <c r="E11" s="78" t="str">
        <f t="shared" si="0"/>
        <v>"[PERSONA RULE] Act as a Tech Lead. A junior wrote this working but messy code. Tone: professional but exhausted by the code quality | " &amp;</v>
      </c>
      <c r="F11" s="54" t="s">
        <v>462</v>
      </c>
    </row>
    <row r="12" spans="2:29">
      <c r="B12" s="76" t="s">
        <v>460</v>
      </c>
      <c r="C12" s="54" t="s">
        <v>407</v>
      </c>
      <c r="D12" s="91" t="s">
        <v>672</v>
      </c>
      <c r="E12" s="78"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462</v>
      </c>
    </row>
    <row r="13" spans="2:29">
      <c r="B13" s="76" t="s">
        <v>460</v>
      </c>
      <c r="C13" s="54" t="s">
        <v>453</v>
      </c>
      <c r="D13" s="91" t="s">
        <v>880</v>
      </c>
      <c r="E13" s="78"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462</v>
      </c>
    </row>
    <row r="14" spans="2:29">
      <c r="B14" s="84" t="s">
        <v>460</v>
      </c>
      <c r="C14" s="54" t="s">
        <v>780</v>
      </c>
      <c r="D14" s="91" t="s">
        <v>772</v>
      </c>
      <c r="E14" s="78" t="str">
        <f t="shared" si="0"/>
        <v>"[LANGUAGE SEED CONTEXT] " &amp; IF($AE$7 = "", "Language Seed Not Necessary", "You MUST strictly follow this seed context to enhance, adapt, and naturalize your tone, vocabulary, and instructional quality in " &amp; $B$6 &amp; ": " &amp; $AE$7) &amp; " | " &amp;</v>
      </c>
      <c r="F14" s="54" t="s">
        <v>462</v>
      </c>
    </row>
    <row r="15" spans="2:29">
      <c r="B15" s="84" t="s">
        <v>461</v>
      </c>
      <c r="C15" s="54" t="s">
        <v>471</v>
      </c>
      <c r="D15" s="91"/>
      <c r="E15" s="78" t="str">
        <f t="shared" si="0"/>
        <v/>
      </c>
      <c r="F15" s="54" t="s">
        <v>462</v>
      </c>
    </row>
    <row r="16" spans="2:29">
      <c r="B16" s="84" t="s">
        <v>461</v>
      </c>
      <c r="C16" s="54" t="s">
        <v>471</v>
      </c>
      <c r="D16" s="91"/>
      <c r="E16" s="78" t="str">
        <f t="shared" si="0"/>
        <v/>
      </c>
      <c r="F16" s="54" t="s">
        <v>462</v>
      </c>
    </row>
    <row r="17" spans="2:6">
      <c r="B17" s="84" t="s">
        <v>461</v>
      </c>
      <c r="C17" s="54" t="s">
        <v>416</v>
      </c>
      <c r="D17" s="91" t="s">
        <v>696</v>
      </c>
      <c r="E17" s="78" t="str">
        <f t="shared" si="0"/>
        <v>"[FUNCTION RULE] Rule: " &amp; IF(G9="Beginner", "Do NOT use functions unless absolutely required by the concept. Use linear scripts. ", IF(G9="Intermediate", "Functions are optional. Use them only if they improve clarity. Avoid over-engineering. ", "Use functions appropriately but code can still be messy. " )) &amp; " | " &amp;</v>
      </c>
      <c r="F17" s="54" t="s">
        <v>462</v>
      </c>
    </row>
    <row r="18" spans="2:6">
      <c r="B18" s="85" t="s">
        <v>461</v>
      </c>
      <c r="C18" s="54" t="s">
        <v>417</v>
      </c>
      <c r="D18" s="91" t="s">
        <v>673</v>
      </c>
      <c r="E18" s="78" t="str">
        <f t="shared" si="0"/>
        <v>"[CODE QUALITY RULE] Code MUST be executable and correct BUT intentionally messy, inconsistent, or suboptimal | " &amp;</v>
      </c>
      <c r="F18" s="54" t="s">
        <v>462</v>
      </c>
    </row>
    <row r="19" spans="2:6">
      <c r="B19" s="85" t="s">
        <v>461</v>
      </c>
      <c r="C19" s="54" t="s">
        <v>674</v>
      </c>
      <c r="D19" s="91" t="s">
        <v>675</v>
      </c>
      <c r="E19" s="78"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462</v>
      </c>
    </row>
    <row r="20" spans="2:6">
      <c r="B20" s="85" t="s">
        <v>461</v>
      </c>
      <c r="C20" s="54" t="s">
        <v>676</v>
      </c>
      <c r="D20" s="91" t="s">
        <v>677</v>
      </c>
      <c r="E20" s="78" t="str">
        <f t="shared" si="0"/>
        <v>"[STYLE INCONSISTENCY RULE] Each challenge should feel like it was written at a different time with different formatting styles | " &amp;</v>
      </c>
      <c r="F20" s="54" t="s">
        <v>462</v>
      </c>
    </row>
    <row r="21" spans="2:6">
      <c r="B21" s="85" t="s">
        <v>461</v>
      </c>
      <c r="C21" s="54" t="s">
        <v>425</v>
      </c>
      <c r="D21" s="91" t="s">
        <v>536</v>
      </c>
      <c r="E21" s="78" t="str">
        <f t="shared" si="0"/>
        <v>"[FILE HANDLING RULE] Use correct loaders and enforce encoding='utf-8' and newline='' when applicable | " &amp;</v>
      </c>
      <c r="F21" s="54" t="s">
        <v>462</v>
      </c>
    </row>
    <row r="22" spans="2:6">
      <c r="B22" s="85" t="s">
        <v>461</v>
      </c>
      <c r="C22" s="54" t="s">
        <v>427</v>
      </c>
      <c r="D22" s="91" t="s">
        <v>678</v>
      </c>
      <c r="E22" s="78" t="str">
        <f t="shared" si="0"/>
        <v>"[DATA TYPE RULE] Explicit casting required before calculations | " &amp;</v>
      </c>
      <c r="F22" s="54" t="s">
        <v>462</v>
      </c>
    </row>
    <row r="23" spans="2:6">
      <c r="B23" s="85" t="s">
        <v>461</v>
      </c>
      <c r="C23" s="54" t="s">
        <v>428</v>
      </c>
      <c r="D23" s="91" t="s">
        <v>679</v>
      </c>
      <c r="E23" s="78" t="str">
        <f t="shared" si="0"/>
        <v>"[DATA ROBUSTNESS RULE] Handle missing, malformed, or inconsistent data safely | " &amp;</v>
      </c>
      <c r="F23" s="54" t="s">
        <v>462</v>
      </c>
    </row>
    <row r="24" spans="2:6">
      <c r="B24" s="85" t="s">
        <v>461</v>
      </c>
      <c r="C24" s="54" t="s">
        <v>429</v>
      </c>
      <c r="D24" s="91" t="s">
        <v>680</v>
      </c>
      <c r="E24" s="78" t="str">
        <f t="shared" si="0"/>
        <v>"[BOOLEAN HANDLING RULE] Normalize boolean values before comparison | " &amp;</v>
      </c>
      <c r="F24" s="54" t="s">
        <v>462</v>
      </c>
    </row>
    <row r="25" spans="2:6">
      <c r="B25" s="85" t="s">
        <v>461</v>
      </c>
      <c r="C25" s="54" t="s">
        <v>430</v>
      </c>
      <c r="D25" s="91" t="s">
        <v>681</v>
      </c>
      <c r="E25" s="78" t="str">
        <f t="shared" si="0"/>
        <v>"[DATA CONSISTENCY RULE] Respect dataset schema | " &amp;</v>
      </c>
      <c r="F25" s="54" t="s">
        <v>462</v>
      </c>
    </row>
    <row r="26" spans="2:6">
      <c r="B26" s="54" t="s">
        <v>461</v>
      </c>
      <c r="C26" s="54" t="s">
        <v>445</v>
      </c>
      <c r="D26" s="91" t="s">
        <v>544</v>
      </c>
      <c r="E26" s="78" t="str">
        <f t="shared" si="0"/>
        <v>"[FORMAT RULE] Only valid markdown code blocks allowed | " &amp;</v>
      </c>
      <c r="F26" s="54" t="s">
        <v>462</v>
      </c>
    </row>
    <row r="27" spans="2:6">
      <c r="B27" s="54" t="s">
        <v>461</v>
      </c>
      <c r="C27" s="54" t="s">
        <v>447</v>
      </c>
      <c r="D27" s="91" t="s">
        <v>545</v>
      </c>
      <c r="E27" s="78" t="str">
        <f t="shared" si="0"/>
        <v>"[LANGUAGE TAG RULE] ALWAYS label markdown code blocks with the correct underlying programming language (e.g., python, javascript, sql) | " &amp;</v>
      </c>
      <c r="F27" s="54" t="s">
        <v>462</v>
      </c>
    </row>
    <row r="28" spans="2:6">
      <c r="B28" s="54" t="s">
        <v>461</v>
      </c>
      <c r="C28" s="54" t="s">
        <v>449</v>
      </c>
      <c r="D28" s="91" t="s">
        <v>682</v>
      </c>
      <c r="E28" s="78" t="str">
        <f t="shared" si="0"/>
        <v>"[OUTPUT FORMAT RULE] Monetary values formatted with '$', commas, 2 decimals | " &amp;</v>
      </c>
      <c r="F28" s="54" t="s">
        <v>462</v>
      </c>
    </row>
    <row r="29" spans="2:6">
      <c r="B29" s="54" t="s">
        <v>461</v>
      </c>
      <c r="C29" s="54" t="s">
        <v>454</v>
      </c>
      <c r="D29" s="91" t="s">
        <v>683</v>
      </c>
      <c r="E29" s="78" t="str">
        <f t="shared" si="0"/>
        <v>"[OUTPUT] Only header, dataset summary or statement (if any), intro, challenges, code, outputs, and footer | " &amp;</v>
      </c>
      <c r="F29" s="54" t="s">
        <v>462</v>
      </c>
    </row>
    <row r="30" spans="2:6">
      <c r="B30" s="54" t="s">
        <v>530</v>
      </c>
      <c r="C30" s="54" t="s">
        <v>409</v>
      </c>
      <c r="D30" s="91" t="s">
        <v>617</v>
      </c>
      <c r="E30" s="78"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462</v>
      </c>
    </row>
    <row r="31" spans="2:6">
      <c r="B31" s="54" t="s">
        <v>530</v>
      </c>
      <c r="C31" s="54" t="s">
        <v>410</v>
      </c>
      <c r="D31" s="91" t="s">
        <v>684</v>
      </c>
      <c r="E31" s="78" t="str">
        <f t="shared" si="0"/>
        <v>"[DATA SUMMARY FORMAT RULE] When a dataset is present, you MUST display IMMEDIATELY AFTER THE HEADER: Dataset Summary: - File Type: - Columns / Fields: - Data Types: - Notes: | " &amp;</v>
      </c>
      <c r="F31" s="54" t="s">
        <v>462</v>
      </c>
    </row>
    <row r="32" spans="2:6">
      <c r="B32" s="54" t="s">
        <v>530</v>
      </c>
      <c r="C32" s="54" t="s">
        <v>424</v>
      </c>
      <c r="D32" s="91" t="s">
        <v>685</v>
      </c>
      <c r="E32" s="78"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462</v>
      </c>
    </row>
    <row r="33" spans="2:6">
      <c r="B33" s="54" t="s">
        <v>530</v>
      </c>
      <c r="C33" s="54" t="s">
        <v>412</v>
      </c>
      <c r="D33" s="91" t="s">
        <v>686</v>
      </c>
      <c r="E33" s="78"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462</v>
      </c>
    </row>
    <row r="34" spans="2:6">
      <c r="B34" s="54" t="s">
        <v>530</v>
      </c>
      <c r="C34" s="54" t="s">
        <v>687</v>
      </c>
      <c r="D34" s="91" t="s">
        <v>688</v>
      </c>
      <c r="E34" s="78" t="str">
        <f t="shared" si="0"/>
        <v>"[REVIEW INTENT RULE] The user is expected to review, identify issues, and refactor the code to production-level quality | " &amp;</v>
      </c>
      <c r="F34" s="54" t="s">
        <v>462</v>
      </c>
    </row>
    <row r="35" spans="2:6">
      <c r="B35" s="54" t="s">
        <v>530</v>
      </c>
      <c r="C35" s="54" t="s">
        <v>414</v>
      </c>
      <c r="D35" s="91" t="s">
        <v>689</v>
      </c>
      <c r="E35" s="78"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462</v>
      </c>
    </row>
    <row r="36" spans="2:6">
      <c r="B36" s="54" t="s">
        <v>530</v>
      </c>
      <c r="C36" s="54" t="s">
        <v>432</v>
      </c>
      <c r="D36" s="91" t="s">
        <v>690</v>
      </c>
      <c r="E36" s="78" t="str">
        <f t="shared" si="0"/>
        <v>"[SUPPORT FILES RULE] If env/config is used, include: 1. Instructional sentence 2. File content in markdown code block 3. BEFORE the main code | " &amp;</v>
      </c>
      <c r="F36" s="54" t="s">
        <v>462</v>
      </c>
    </row>
    <row r="37" spans="2:6">
      <c r="B37" s="54" t="s">
        <v>530</v>
      </c>
      <c r="C37" s="54" t="s">
        <v>433</v>
      </c>
      <c r="D37" s="91" t="s">
        <v>691</v>
      </c>
      <c r="E37" s="78" t="str">
        <f t="shared" si="0"/>
        <v>"[DIFFICULTY RULE] Complexity MUST match level | " &amp;</v>
      </c>
      <c r="F37" s="54" t="s">
        <v>462</v>
      </c>
    </row>
    <row r="38" spans="2:6">
      <c r="B38" s="54" t="s">
        <v>530</v>
      </c>
      <c r="C38" s="54" t="s">
        <v>692</v>
      </c>
      <c r="D38" s="91" t="s">
        <v>693</v>
      </c>
      <c r="E38" s="78" t="str">
        <f t="shared" si="0"/>
        <v>"[DIFFICULTY CONSISTENCY RULE] All challenges MUST have similar complexity and length, even if coding styles differ | " &amp;</v>
      </c>
      <c r="F38" s="54" t="s">
        <v>462</v>
      </c>
    </row>
    <row r="39" spans="2:6">
      <c r="B39" s="54" t="s">
        <v>530</v>
      </c>
      <c r="C39" s="54" t="s">
        <v>458</v>
      </c>
      <c r="D39" s="91" t="s">
        <v>641</v>
      </c>
      <c r="E39" s="78" t="str">
        <f t="shared" si="0"/>
        <v>"[FOOTER RULE - STRICT] End your entire response EXACTLY with this markdown string (ensure all code blocks are closed before it):" &amp; CHAR(10) &amp; "---" &amp; CHAR(10) &amp; "⚡ *Coding5s System - Learn Programming by Writing Code - Coding5S.com*",</v>
      </c>
      <c r="F39" s="54" t="s">
        <v>462</v>
      </c>
    </row>
    <row r="40" spans="2:6">
      <c r="B40" s="54"/>
      <c r="C40" s="54"/>
      <c r="D40" s="91"/>
      <c r="E40" s="89" t="s">
        <v>695</v>
      </c>
      <c r="F40" s="54" t="s">
        <v>462</v>
      </c>
    </row>
    <row r="41" spans="2:6">
      <c r="B41" s="54"/>
      <c r="C41" s="54"/>
      <c r="D41" s="91"/>
      <c r="E41" s="78"/>
      <c r="F41" s="54"/>
    </row>
    <row r="42" spans="2:6">
      <c r="B42" s="75"/>
      <c r="C42" s="75"/>
      <c r="E42" s="87"/>
    </row>
    <row r="43" spans="2:6">
      <c r="B43" s="75"/>
      <c r="C43" s="75"/>
      <c r="E43" s="87"/>
    </row>
    <row r="44" spans="2:6" ht="36">
      <c r="B44" s="80" t="s">
        <v>723</v>
      </c>
      <c r="C44" s="75"/>
      <c r="E44" s="87"/>
    </row>
    <row r="45" spans="2:6">
      <c r="B45" s="77" t="s">
        <v>516</v>
      </c>
      <c r="C45" s="77" t="s">
        <v>869</v>
      </c>
      <c r="D45" s="77" t="s">
        <v>870</v>
      </c>
      <c r="E45" s="89" t="s">
        <v>517</v>
      </c>
      <c r="F45" s="32" t="s">
        <v>462</v>
      </c>
    </row>
    <row r="46" spans="2:6">
      <c r="B46" s="54" t="s">
        <v>460</v>
      </c>
      <c r="C46" s="54" t="s">
        <v>395</v>
      </c>
      <c r="D46" s="91" t="s">
        <v>608</v>
      </c>
      <c r="E46" s="78" t="str">
        <f>IF(D46="","",""""&amp;C46&amp;" "&amp;IF(C46="[FOOTER RULE - STRICT]",D46,IF(RIGHT(D46,6)=" | "&amp;CHAR(34)&amp;" &amp;",D46,D46&amp;" | "&amp;CHAR(34)&amp;" &amp;")))</f>
        <v>"[ROLE] Tech Lead | " &amp;</v>
      </c>
      <c r="F46" s="32" t="s">
        <v>462</v>
      </c>
    </row>
    <row r="47" spans="2:6">
      <c r="B47" s="54" t="s">
        <v>460</v>
      </c>
      <c r="C47" s="54" t="s">
        <v>397</v>
      </c>
      <c r="D47" s="91" t="s">
        <v>697</v>
      </c>
      <c r="E47" s="78" t="str">
        <f t="shared" ref="E47:E75" si="1">IF(D47="","",""""&amp;C47&amp;" "&amp;IF(C47="[FOOTER RULE - STRICT]",D47,IF(RIGHT(D47,6)=" | "&amp;CHAR(34)&amp;" &amp;",D47,D47&amp;" | "&amp;CHAR(34)&amp;" &amp;")))</f>
        <v>"[TASK] Provide a messy but functional project for refactoring | " &amp;</v>
      </c>
      <c r="F47" s="32" t="s">
        <v>462</v>
      </c>
    </row>
    <row r="48" spans="2:6">
      <c r="B48" s="54" t="s">
        <v>460</v>
      </c>
      <c r="C48" s="54" t="s">
        <v>579</v>
      </c>
      <c r="D48" s="91" t="s">
        <v>400</v>
      </c>
      <c r="E48" s="78" t="str">
        <f t="shared" si="1"/>
        <v>"[PROJECT] " &amp; I9 &amp; " | " &amp;</v>
      </c>
      <c r="F48" s="32" t="s">
        <v>462</v>
      </c>
    </row>
    <row r="49" spans="2:6">
      <c r="B49" s="54" t="s">
        <v>460</v>
      </c>
      <c r="C49" s="54" t="s">
        <v>502</v>
      </c>
      <c r="D49" s="91" t="s">
        <v>503</v>
      </c>
      <c r="E49" s="78" t="str">
        <f t="shared" si="1"/>
        <v>"[TOPICS USED] " &amp; B9 &amp; " | " &amp;</v>
      </c>
      <c r="F49" s="32" t="s">
        <v>462</v>
      </c>
    </row>
    <row r="50" spans="2:6">
      <c r="B50" s="54" t="s">
        <v>460</v>
      </c>
      <c r="C50" s="54" t="s">
        <v>401</v>
      </c>
      <c r="D50" s="91" t="s">
        <v>402</v>
      </c>
      <c r="E50" s="78" t="str">
        <f t="shared" si="1"/>
        <v>"[LEVEL] " &amp; G9 &amp; " | " &amp;</v>
      </c>
      <c r="F50" s="32" t="s">
        <v>462</v>
      </c>
    </row>
    <row r="51" spans="2:6">
      <c r="B51" s="54" t="s">
        <v>460</v>
      </c>
      <c r="C51" s="54" t="s">
        <v>405</v>
      </c>
      <c r="D51" s="91" t="s">
        <v>698</v>
      </c>
      <c r="E51" s="78" t="str">
        <f t="shared" si="1"/>
        <v>"[PERSONA RULE] Act as a Tech Lead. A junior wrote this working but messy code. Tone: professional but exhausted | " &amp;</v>
      </c>
      <c r="F51" s="32" t="s">
        <v>462</v>
      </c>
    </row>
    <row r="52" spans="2:6">
      <c r="B52" s="54" t="s">
        <v>460</v>
      </c>
      <c r="C52" s="54" t="s">
        <v>453</v>
      </c>
      <c r="D52" s="91" t="s">
        <v>881</v>
      </c>
      <c r="E52" s="78"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462</v>
      </c>
    </row>
    <row r="53" spans="2:6">
      <c r="B53" s="54" t="s">
        <v>460</v>
      </c>
      <c r="C53" s="54" t="s">
        <v>468</v>
      </c>
      <c r="D53" s="91" t="s">
        <v>521</v>
      </c>
      <c r="E53" s="78" t="str">
        <f t="shared" si="1"/>
        <v>"[LIBRARY BEING LEARNED] " &amp; $I$3 &amp; " | " &amp;</v>
      </c>
      <c r="F53" s="32" t="s">
        <v>462</v>
      </c>
    </row>
    <row r="54" spans="2:6">
      <c r="B54" s="54" t="s">
        <v>460</v>
      </c>
      <c r="C54" s="54" t="s">
        <v>407</v>
      </c>
      <c r="D54" s="91" t="s">
        <v>504</v>
      </c>
      <c r="E54" s="78"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462</v>
      </c>
    </row>
    <row r="55" spans="2:6">
      <c r="B55" s="54" t="s">
        <v>460</v>
      </c>
      <c r="C55" s="54" t="s">
        <v>780</v>
      </c>
      <c r="D55" s="91" t="s">
        <v>772</v>
      </c>
      <c r="E55" s="78" t="str">
        <f t="shared" si="1"/>
        <v>"[LANGUAGE SEED CONTEXT] " &amp; IF($AE$7 = "", "Language Seed Not Necessary", "You MUST strictly follow this seed context to enhance, adapt, and naturalize your tone, vocabulary, and instructional quality in " &amp; $B$6 &amp; ": " &amp; $AE$7) &amp; " | " &amp;</v>
      </c>
      <c r="F55" s="32" t="s">
        <v>462</v>
      </c>
    </row>
    <row r="56" spans="2:6">
      <c r="B56" s="54" t="s">
        <v>461</v>
      </c>
      <c r="C56" s="54" t="s">
        <v>471</v>
      </c>
      <c r="D56" s="91"/>
      <c r="E56" s="78" t="str">
        <f t="shared" si="1"/>
        <v/>
      </c>
      <c r="F56" s="32" t="s">
        <v>462</v>
      </c>
    </row>
    <row r="57" spans="2:6">
      <c r="B57" s="54" t="s">
        <v>461</v>
      </c>
      <c r="C57" s="54" t="s">
        <v>471</v>
      </c>
      <c r="D57" s="91"/>
      <c r="E57" s="78" t="str">
        <f t="shared" si="1"/>
        <v/>
      </c>
      <c r="F57" s="32" t="s">
        <v>462</v>
      </c>
    </row>
    <row r="58" spans="2:6">
      <c r="B58" s="85" t="s">
        <v>461</v>
      </c>
      <c r="C58" s="54" t="s">
        <v>416</v>
      </c>
      <c r="D58" s="91" t="s">
        <v>711</v>
      </c>
      <c r="E58" s="78" t="str">
        <f t="shared" si="1"/>
        <v>"[FUNCTION RULE] Rule: " &amp; IF(G9="Beginner", "Avoid functions unless required. ", IF(G9="Intermediate", "Functions optional. ", "Use 2–4 functions but code can still be messy. " )) &amp; " | " &amp;</v>
      </c>
      <c r="F58" s="32" t="s">
        <v>462</v>
      </c>
    </row>
    <row r="59" spans="2:6">
      <c r="B59" s="85" t="s">
        <v>461</v>
      </c>
      <c r="C59" s="54" t="s">
        <v>417</v>
      </c>
      <c r="D59" s="91" t="s">
        <v>699</v>
      </c>
      <c r="E59" s="78" t="str">
        <f t="shared" si="1"/>
        <v>"[CODE QUALITY RULE] Code MUST be correct and executable but not perfectly clean | " &amp;</v>
      </c>
      <c r="F59" s="32" t="s">
        <v>462</v>
      </c>
    </row>
    <row r="60" spans="2:6">
      <c r="B60" s="85" t="s">
        <v>461</v>
      </c>
      <c r="C60" s="54" t="s">
        <v>674</v>
      </c>
      <c r="D60" s="91" t="s">
        <v>700</v>
      </c>
      <c r="E60" s="78" t="str">
        <f t="shared" si="1"/>
        <v>"[DIRTY CODE RULE] Code MUST NOT include ANY comments and should include inconsistent naming, redundant logic, minor structural issues, and slightly messy organization while still remaining understandable as a complete working program | " &amp;</v>
      </c>
      <c r="F60" s="32" t="s">
        <v>462</v>
      </c>
    </row>
    <row r="61" spans="2:6">
      <c r="B61" s="54" t="s">
        <v>461</v>
      </c>
      <c r="C61" s="54" t="s">
        <v>428</v>
      </c>
      <c r="D61" s="91" t="s">
        <v>701</v>
      </c>
      <c r="E61" s="78" t="str">
        <f t="shared" si="1"/>
        <v>"[DATA ROBUSTNESS RULE] Handle real-world data safely | " &amp;</v>
      </c>
      <c r="F61" s="32" t="s">
        <v>462</v>
      </c>
    </row>
    <row r="62" spans="2:6">
      <c r="B62" s="54" t="s">
        <v>461</v>
      </c>
      <c r="C62" s="54" t="s">
        <v>445</v>
      </c>
      <c r="D62" s="91" t="s">
        <v>544</v>
      </c>
      <c r="E62" s="78" t="str">
        <f t="shared" si="1"/>
        <v>"[FORMAT RULE] Only valid markdown code blocks allowed | " &amp;</v>
      </c>
      <c r="F62" s="32" t="s">
        <v>462</v>
      </c>
    </row>
    <row r="63" spans="2:6">
      <c r="B63" s="54" t="s">
        <v>461</v>
      </c>
      <c r="C63" s="54" t="s">
        <v>447</v>
      </c>
      <c r="D63" s="91" t="s">
        <v>545</v>
      </c>
      <c r="E63" s="78" t="str">
        <f t="shared" si="1"/>
        <v>"[LANGUAGE TAG RULE] ALWAYS label markdown code blocks with the correct underlying programming language (e.g., python, javascript, sql) | " &amp;</v>
      </c>
      <c r="F63" s="32" t="s">
        <v>462</v>
      </c>
    </row>
    <row r="64" spans="2:6">
      <c r="B64" s="54" t="s">
        <v>530</v>
      </c>
      <c r="C64" s="54" t="s">
        <v>409</v>
      </c>
      <c r="D64" s="91" t="s">
        <v>702</v>
      </c>
      <c r="E64" s="78"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4" s="32" t="s">
        <v>462</v>
      </c>
    </row>
    <row r="65" spans="2:6">
      <c r="B65" s="54" t="s">
        <v>530</v>
      </c>
      <c r="C65" s="54" t="s">
        <v>424</v>
      </c>
      <c r="D65" s="91" t="s">
        <v>703</v>
      </c>
      <c r="E65" s="78"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5" s="32" t="s">
        <v>462</v>
      </c>
    </row>
    <row r="66" spans="2:6">
      <c r="B66" s="54" t="s">
        <v>530</v>
      </c>
      <c r="C66" s="54" t="s">
        <v>412</v>
      </c>
      <c r="D66" s="91" t="s">
        <v>704</v>
      </c>
      <c r="E66" s="78" t="str">
        <f t="shared" si="1"/>
        <v>"[OUTPUT CONTRACT] EXACTLY 1 project. Structure MUST be: 1. Tech Lead Intro Email 2. Project: Objective (max 6 lines), Expected Output (code block), Dirty Code | " &amp;</v>
      </c>
      <c r="F66" s="32" t="s">
        <v>462</v>
      </c>
    </row>
    <row r="67" spans="2:6">
      <c r="B67" s="54" t="s">
        <v>530</v>
      </c>
      <c r="C67" s="54" t="s">
        <v>687</v>
      </c>
      <c r="D67" s="91" t="s">
        <v>705</v>
      </c>
      <c r="E67" s="78" t="str">
        <f t="shared" si="1"/>
        <v>"[REVIEW INTENT RULE] The user is expected to review and refactor the project to improve structure, readability, and maintainability | " &amp;</v>
      </c>
      <c r="F67" s="32" t="s">
        <v>462</v>
      </c>
    </row>
    <row r="68" spans="2:6">
      <c r="B68" s="54" t="s">
        <v>530</v>
      </c>
      <c r="C68" s="54" t="s">
        <v>414</v>
      </c>
      <c r="D68" s="91" t="s">
        <v>706</v>
      </c>
      <c r="E68" s="78"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8" s="32" t="s">
        <v>462</v>
      </c>
    </row>
    <row r="69" spans="2:6">
      <c r="B69" s="54" t="s">
        <v>530</v>
      </c>
      <c r="C69" s="54" t="s">
        <v>432</v>
      </c>
      <c r="D69" s="91" t="s">
        <v>707</v>
      </c>
      <c r="E69" s="78" t="str">
        <f t="shared" si="1"/>
        <v>"[SUPPORT FILES RULE] Include config files before code if needed | " &amp;</v>
      </c>
      <c r="F69" s="32" t="s">
        <v>462</v>
      </c>
    </row>
    <row r="70" spans="2:6">
      <c r="B70" s="54" t="s">
        <v>530</v>
      </c>
      <c r="C70" s="54" t="s">
        <v>511</v>
      </c>
      <c r="D70" s="91" t="s">
        <v>708</v>
      </c>
      <c r="E70" s="78" t="str">
        <f t="shared" si="1"/>
        <v>"[EXECUTION RULE] Code MUST run and produce correct output | " &amp;</v>
      </c>
      <c r="F70" s="32" t="s">
        <v>462</v>
      </c>
    </row>
    <row r="71" spans="2:6">
      <c r="B71" s="54" t="s">
        <v>530</v>
      </c>
      <c r="C71" s="54" t="s">
        <v>450</v>
      </c>
      <c r="D71" s="91" t="s">
        <v>709</v>
      </c>
      <c r="E71" s="78" t="str">
        <f t="shared" si="1"/>
        <v>"[CONSISTENCY RULE] Project must match objective | " &amp;</v>
      </c>
      <c r="F71" s="32" t="s">
        <v>462</v>
      </c>
    </row>
    <row r="72" spans="2:6">
      <c r="B72" s="54" t="s">
        <v>530</v>
      </c>
      <c r="C72" s="54" t="s">
        <v>454</v>
      </c>
      <c r="D72" s="91" t="s">
        <v>710</v>
      </c>
      <c r="E72" s="78" t="str">
        <f t="shared" si="1"/>
        <v>"[OUTPUT] Only header, dataset summary or statement (if any), intro email, objective, expected output, code, and footer | " &amp;</v>
      </c>
      <c r="F72" s="32" t="s">
        <v>462</v>
      </c>
    </row>
    <row r="73" spans="2:6">
      <c r="B73" s="54" t="s">
        <v>530</v>
      </c>
      <c r="C73" s="54" t="s">
        <v>458</v>
      </c>
      <c r="D73" s="91" t="s">
        <v>657</v>
      </c>
      <c r="E73" s="78" t="str">
        <f t="shared" si="1"/>
        <v>"[FOOTER RULE - STRICT] End your entire response EXACTLY with this markdown string (ensure all code blocks are closed before it):" &amp; CHAR(10) &amp; "---" &amp; CHAR(10) &amp; "⚡ *Coding5s System - Learn Programming by Writing Code - Coding5S.com*")</v>
      </c>
      <c r="F73" s="32" t="s">
        <v>462</v>
      </c>
    </row>
    <row r="74" spans="2:6">
      <c r="B74" s="54"/>
      <c r="C74" s="54"/>
      <c r="D74" s="91"/>
      <c r="E74" s="78" t="str">
        <f t="shared" si="1"/>
        <v/>
      </c>
      <c r="F74" s="32" t="s">
        <v>462</v>
      </c>
    </row>
    <row r="75" spans="2:6">
      <c r="B75" s="54"/>
      <c r="C75" s="54"/>
      <c r="D75" s="91"/>
      <c r="E75" s="78" t="str">
        <f t="shared" si="1"/>
        <v/>
      </c>
      <c r="F75" s="32" t="s">
        <v>462</v>
      </c>
    </row>
    <row r="76" spans="2:6">
      <c r="E76" s="87"/>
      <c r="F76" t="s">
        <v>462</v>
      </c>
    </row>
    <row r="78" spans="2:6" ht="36">
      <c r="B78" s="81" t="s">
        <v>722</v>
      </c>
    </row>
    <row r="79" spans="2:6">
      <c r="B79" s="77" t="s">
        <v>459</v>
      </c>
      <c r="C79" s="77" t="s">
        <v>869</v>
      </c>
      <c r="D79" s="77" t="s">
        <v>870</v>
      </c>
      <c r="E79" s="90" t="s">
        <v>479</v>
      </c>
      <c r="F79" s="54" t="s">
        <v>462</v>
      </c>
    </row>
    <row r="80" spans="2:6">
      <c r="B80" s="54" t="s">
        <v>460</v>
      </c>
      <c r="C80" s="54" t="s">
        <v>712</v>
      </c>
      <c r="D80" s="91" t="s">
        <v>713</v>
      </c>
      <c r="E80" s="17" t="str">
        <f t="shared" ref="E80:E95" si="2">IF(D80="","",""""&amp;C80&amp;" "&amp;IF(OR(C80="[FOOTER RULE - STRICT]",C80="[FOOTER RULE]"),D80,IF(RIGHT(D80,6)=" | "&amp;CHAR(34)&amp;" &amp;",D80,D80&amp;"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0" s="54" t="s">
        <v>462</v>
      </c>
    </row>
    <row r="81" spans="2:6">
      <c r="B81" s="54" t="s">
        <v>460</v>
      </c>
      <c r="C81" s="54" t="s">
        <v>481</v>
      </c>
      <c r="D81" s="91" t="s">
        <v>714</v>
      </c>
      <c r="E81"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1" s="54" t="s">
        <v>462</v>
      </c>
    </row>
    <row r="82" spans="2:6">
      <c r="B82" s="54" t="s">
        <v>460</v>
      </c>
      <c r="C82" s="54" t="s">
        <v>482</v>
      </c>
      <c r="D82" s="91" t="s">
        <v>715</v>
      </c>
      <c r="E82" s="17" t="str">
        <f t="shared" si="2"/>
        <v>"[CONTEXT] You are performing a Code Review for a " &amp; IF(UPPER(H9)="PROJECT", "PROJECT: " &amp; I9 &amp; ". Topics involved: " &amp; B9 &amp; ". Project objective: " &amp; J9, "TOPIC: " &amp; I9 &amp; ". Topic details: " &amp; J9) &amp; " | " &amp;</v>
      </c>
      <c r="F82" s="54" t="s">
        <v>462</v>
      </c>
    </row>
    <row r="83" spans="2:6">
      <c r="B83" s="54" t="s">
        <v>460</v>
      </c>
      <c r="C83" s="54" t="s">
        <v>397</v>
      </c>
      <c r="D83" s="91" t="s">
        <v>716</v>
      </c>
      <c r="E83"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3" s="54" t="s">
        <v>462</v>
      </c>
    </row>
    <row r="84" spans="2:6">
      <c r="B84" s="54" t="s">
        <v>460</v>
      </c>
      <c r="C84" s="54" t="s">
        <v>468</v>
      </c>
      <c r="D84" s="91" t="s">
        <v>521</v>
      </c>
      <c r="E84" s="17" t="str">
        <f t="shared" si="2"/>
        <v>"[LIBRARY BEING LEARNED] " &amp; $I$3 &amp; " | " &amp;</v>
      </c>
      <c r="F84" s="54" t="s">
        <v>462</v>
      </c>
    </row>
    <row r="85" spans="2:6">
      <c r="B85" s="54" t="s">
        <v>460</v>
      </c>
      <c r="C85" s="54" t="s">
        <v>407</v>
      </c>
      <c r="D85" s="91" t="s">
        <v>504</v>
      </c>
      <c r="E85"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5" s="54" t="s">
        <v>462</v>
      </c>
    </row>
    <row r="86" spans="2:6">
      <c r="B86" s="54" t="s">
        <v>460</v>
      </c>
      <c r="C86" s="54" t="s">
        <v>780</v>
      </c>
      <c r="D86" s="91" t="s">
        <v>772</v>
      </c>
      <c r="E86" s="17" t="str">
        <f t="shared" si="2"/>
        <v>"[LANGUAGE SEED CONTEXT] " &amp; IF($AE$7 = "", "Language Seed Not Necessary", "You MUST strictly follow this seed context to enhance, adapt, and naturalize your tone, vocabulary, and instructional quality in " &amp; $B$6 &amp; ": " &amp; $AE$7) &amp; " | " &amp;</v>
      </c>
      <c r="F86" s="54" t="s">
        <v>462</v>
      </c>
    </row>
    <row r="87" spans="2:6">
      <c r="B87" s="54" t="s">
        <v>460</v>
      </c>
      <c r="C87" s="54" t="s">
        <v>453</v>
      </c>
      <c r="D87" s="91" t="s">
        <v>882</v>
      </c>
      <c r="E87"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7" s="54" t="s">
        <v>462</v>
      </c>
    </row>
    <row r="88" spans="2:6">
      <c r="B88" s="54" t="s">
        <v>461</v>
      </c>
      <c r="C88" s="54" t="s">
        <v>471</v>
      </c>
      <c r="D88" s="91"/>
      <c r="E88" s="17" t="str">
        <f t="shared" si="2"/>
        <v/>
      </c>
      <c r="F88" s="54" t="s">
        <v>462</v>
      </c>
    </row>
    <row r="89" spans="2:6">
      <c r="B89" s="54" t="s">
        <v>461</v>
      </c>
      <c r="C89" s="54" t="s">
        <v>471</v>
      </c>
      <c r="D89" s="91"/>
      <c r="E89" s="17" t="str">
        <f t="shared" si="2"/>
        <v/>
      </c>
      <c r="F89" s="54" t="s">
        <v>462</v>
      </c>
    </row>
    <row r="90" spans="2:6">
      <c r="B90" s="54" t="s">
        <v>461</v>
      </c>
      <c r="C90" s="54" t="s">
        <v>489</v>
      </c>
      <c r="D90" s="91" t="s">
        <v>598</v>
      </c>
      <c r="E90" s="17" t="str">
        <f t="shared" si="2"/>
        <v>"[PYTHON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v>
      </c>
      <c r="F90" s="54" t="s">
        <v>462</v>
      </c>
    </row>
    <row r="91" spans="2:6">
      <c r="B91" s="54" t="s">
        <v>461</v>
      </c>
      <c r="C91" s="54" t="s">
        <v>483</v>
      </c>
      <c r="D91" s="91" t="s">
        <v>717</v>
      </c>
      <c r="E91"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1" s="54" t="s">
        <v>462</v>
      </c>
    </row>
    <row r="92" spans="2:6">
      <c r="B92" s="54" t="s">
        <v>530</v>
      </c>
      <c r="C92" s="54" t="s">
        <v>485</v>
      </c>
      <c r="D92" s="91" t="s">
        <v>718</v>
      </c>
      <c r="E92"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2" s="54" t="s">
        <v>462</v>
      </c>
    </row>
    <row r="93" spans="2:6">
      <c r="B93" s="54" t="s">
        <v>530</v>
      </c>
      <c r="C93" s="54" t="s">
        <v>486</v>
      </c>
      <c r="D93" s="91" t="s">
        <v>719</v>
      </c>
      <c r="E93"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3" s="54" t="s">
        <v>462</v>
      </c>
    </row>
    <row r="94" spans="2:6">
      <c r="B94" s="54" t="s">
        <v>530</v>
      </c>
      <c r="C94" s="54" t="s">
        <v>490</v>
      </c>
      <c r="D94" s="91" t="s">
        <v>720</v>
      </c>
      <c r="E94"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4" s="54" t="s">
        <v>462</v>
      </c>
    </row>
    <row r="95" spans="2:6">
      <c r="B95" s="54" t="s">
        <v>530</v>
      </c>
      <c r="C95" s="54" t="s">
        <v>599</v>
      </c>
      <c r="D95" s="91" t="s">
        <v>789</v>
      </c>
      <c r="E95" s="17" t="str">
        <f t="shared" si="2"/>
        <v>"[FOOTER RULE] End your response with: '--- ⚡ *Coding5s Mentor System — Eliminating Technical Debt with Elegance*'",</v>
      </c>
      <c r="F95" s="54" t="s">
        <v>462</v>
      </c>
    </row>
    <row r="96" spans="2:6">
      <c r="B96" s="54"/>
      <c r="C96" s="54"/>
      <c r="D96" s="91"/>
      <c r="E96" s="89" t="s">
        <v>721</v>
      </c>
      <c r="F96" s="54" t="s">
        <v>462</v>
      </c>
    </row>
    <row r="97" spans="2:6">
      <c r="B97" s="54"/>
      <c r="C97" s="54"/>
      <c r="D97" s="91"/>
      <c r="E97" s="78" t="str">
        <f t="shared" ref="E97:E99" si="3">IF(D97="","",""""&amp;C97&amp;" "&amp;IF(C97="[FOOTER RULE - STRICT]",D97,IF(RIGHT(D97,6)=" | "&amp;CHAR(34)&amp;" &amp;",D97,D97&amp;" | "&amp;CHAR(34)&amp;" &amp;")))</f>
        <v/>
      </c>
      <c r="F97" s="54" t="s">
        <v>462</v>
      </c>
    </row>
    <row r="98" spans="2:6">
      <c r="B98" s="54"/>
      <c r="C98" s="54"/>
      <c r="D98" s="91"/>
      <c r="E98" s="78" t="str">
        <f t="shared" si="3"/>
        <v/>
      </c>
      <c r="F98" s="54" t="s">
        <v>462</v>
      </c>
    </row>
    <row r="99" spans="2:6">
      <c r="B99" s="54"/>
      <c r="C99" s="54"/>
      <c r="D99" s="91"/>
      <c r="E99" s="78" t="str">
        <f t="shared" si="3"/>
        <v/>
      </c>
      <c r="F99" s="54" t="s">
        <v>462</v>
      </c>
    </row>
  </sheetData>
  <conditionalFormatting sqref="B1:B1048576">
    <cfRule type="cellIs" dxfId="23" priority="10" operator="equal">
      <formula>"The Immutable Kernel"</formula>
    </cfRule>
    <cfRule type="cellIs" dxfId="22" priority="11" operator="equal">
      <formula>"Paradigm &amp; Ecosystem"</formula>
    </cfRule>
    <cfRule type="cellIs" dxfId="21" priority="12" operator="equal">
      <formula>"Global Variables &amp; Configuration"</formula>
    </cfRule>
  </conditionalFormatting>
  <conditionalFormatting sqref="C4:C41">
    <cfRule type="expression" dxfId="20" priority="7">
      <formula>$B4="The Immutable Kernel"</formula>
    </cfRule>
    <cfRule type="expression" dxfId="19" priority="8">
      <formula>$B4="Paradigm &amp; Ecosystem"</formula>
    </cfRule>
    <cfRule type="expression" dxfId="18" priority="9">
      <formula>$B4="Global Variables &amp; Configuration"</formula>
    </cfRule>
  </conditionalFormatting>
  <conditionalFormatting sqref="C46:C75">
    <cfRule type="expression" dxfId="17" priority="4">
      <formula>$B46="The Immutable Kernel"</formula>
    </cfRule>
    <cfRule type="expression" dxfId="16" priority="5">
      <formula>$B46="Paradigm &amp; Ecosystem"</formula>
    </cfRule>
    <cfRule type="expression" dxfId="15" priority="6">
      <formula>$B46="Global Variables &amp; Configuration"</formula>
    </cfRule>
  </conditionalFormatting>
  <conditionalFormatting sqref="C80:C99">
    <cfRule type="expression" dxfId="14" priority="1">
      <formula>$B80="The Immutable Kernel"</formula>
    </cfRule>
    <cfRule type="expression" dxfId="13" priority="2">
      <formula>$B80="Paradigm &amp; Ecosystem"</formula>
    </cfRule>
    <cfRule type="expression" dxfId="12" priority="3">
      <formula>$B80="Global Variables &amp; Configuration"</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6" zoomScaleNormal="100" workbookViewId="0">
      <selection activeCell="E80" sqref="E80:E96"/>
    </sheetView>
  </sheetViews>
  <sheetFormatPr defaultRowHeight="15"/>
  <cols>
    <col min="1" max="1" width="5.42578125" customWidth="1"/>
    <col min="2" max="2" width="36.85546875" customWidth="1"/>
    <col min="3" max="3" width="33" customWidth="1"/>
    <col min="4" max="4" width="85.28515625" customWidth="1"/>
    <col min="5" max="5" width="39.5703125" style="86" customWidth="1"/>
    <col min="6" max="6" width="4" customWidth="1"/>
  </cols>
  <sheetData>
    <row r="2" spans="2:29" ht="36">
      <c r="B2" s="79" t="s">
        <v>733</v>
      </c>
      <c r="D2" s="82" t="s">
        <v>734</v>
      </c>
      <c r="H2" s="83" t="s">
        <v>527</v>
      </c>
      <c r="T2" s="83" t="s">
        <v>528</v>
      </c>
    </row>
    <row r="3" spans="2:29">
      <c r="B3" s="77" t="s">
        <v>459</v>
      </c>
      <c r="C3" s="77" t="s">
        <v>869</v>
      </c>
      <c r="D3" s="77" t="s">
        <v>870</v>
      </c>
      <c r="E3" s="89" t="s">
        <v>467</v>
      </c>
      <c r="F3" s="4" t="s">
        <v>462</v>
      </c>
      <c r="AC3" t="s">
        <v>462</v>
      </c>
    </row>
    <row r="4" spans="2:29">
      <c r="B4" s="76" t="s">
        <v>460</v>
      </c>
      <c r="C4" s="54" t="s">
        <v>395</v>
      </c>
      <c r="D4" s="92" t="s">
        <v>737</v>
      </c>
      <c r="E4" s="78" t="str">
        <f t="shared" ref="E4:E41" si="0">IF(D4="","",""""&amp;C4&amp;" "&amp;IF(C4="[FOOTER RULE - STRICT]",D4,IF(RIGHT(D4,6)=" | "&amp;CHAR(34)&amp;" &amp;",D4,D4&amp;" | "&amp;CHAR(34)&amp;" &amp;")))</f>
        <v>"[ROLE] Tech Product Manager assigning a " &amp; $I$2 &amp; " Jira Ticket | " &amp;</v>
      </c>
      <c r="F4" s="54" t="s">
        <v>462</v>
      </c>
    </row>
    <row r="5" spans="2:29">
      <c r="B5" s="76" t="s">
        <v>460</v>
      </c>
      <c r="C5" s="54" t="s">
        <v>397</v>
      </c>
      <c r="D5" s="92" t="s">
        <v>738</v>
      </c>
      <c r="E5" s="78" t="str">
        <f t="shared" si="0"/>
        <v>"[TASK] Provide a guided implementation exercise with full solution for learning purposes | " &amp;</v>
      </c>
      <c r="F5" s="54" t="s">
        <v>462</v>
      </c>
    </row>
    <row r="6" spans="2:29">
      <c r="B6" s="76" t="s">
        <v>460</v>
      </c>
      <c r="C6" s="54" t="s">
        <v>399</v>
      </c>
      <c r="D6" s="92" t="s">
        <v>400</v>
      </c>
      <c r="E6" s="78" t="str">
        <f t="shared" si="0"/>
        <v>"[TOPIC] " &amp; I9 &amp; " | " &amp;</v>
      </c>
      <c r="F6" s="54" t="s">
        <v>462</v>
      </c>
    </row>
    <row r="7" spans="2:29">
      <c r="B7" s="76" t="s">
        <v>460</v>
      </c>
      <c r="C7" s="54" t="s">
        <v>401</v>
      </c>
      <c r="D7" s="92" t="s">
        <v>402</v>
      </c>
      <c r="E7" s="78" t="str">
        <f t="shared" si="0"/>
        <v>"[LEVEL] " &amp; G9 &amp; " | " &amp;</v>
      </c>
      <c r="F7" s="54" t="s">
        <v>462</v>
      </c>
    </row>
    <row r="8" spans="2:29">
      <c r="B8" s="76" t="s">
        <v>460</v>
      </c>
      <c r="C8" s="54" t="s">
        <v>468</v>
      </c>
      <c r="D8" s="92" t="s">
        <v>521</v>
      </c>
      <c r="E8" s="78" t="str">
        <f t="shared" si="0"/>
        <v>"[LIBRARY BEING LEARNED] " &amp; $I$3 &amp; " | " &amp;</v>
      </c>
      <c r="F8" s="54" t="s">
        <v>462</v>
      </c>
    </row>
    <row r="9" spans="2:29">
      <c r="B9" s="76" t="s">
        <v>460</v>
      </c>
      <c r="C9" s="54" t="s">
        <v>463</v>
      </c>
      <c r="D9" s="92" t="s">
        <v>581</v>
      </c>
      <c r="E9" s="78" t="str">
        <f t="shared" si="0"/>
        <v>"[ECOSYSTEM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v>
      </c>
      <c r="F9" s="54" t="s">
        <v>462</v>
      </c>
    </row>
    <row r="10" spans="2:29">
      <c r="B10" s="76" t="s">
        <v>460</v>
      </c>
      <c r="C10" s="54" t="s">
        <v>405</v>
      </c>
      <c r="D10" s="92" t="s">
        <v>739</v>
      </c>
      <c r="E10" s="78" t="str">
        <f t="shared" si="0"/>
        <v>"[PERSONA RULE] Act as a professional Tech Product Manager writing clear Jira tickets | " &amp;</v>
      </c>
      <c r="F10" s="54" t="s">
        <v>462</v>
      </c>
    </row>
    <row r="11" spans="2:29">
      <c r="B11" s="76" t="s">
        <v>460</v>
      </c>
      <c r="C11" s="54" t="s">
        <v>407</v>
      </c>
      <c r="D11" s="92" t="s">
        <v>672</v>
      </c>
      <c r="E11" s="78"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462</v>
      </c>
    </row>
    <row r="12" spans="2:29">
      <c r="B12" s="76" t="s">
        <v>460</v>
      </c>
      <c r="C12" s="54" t="s">
        <v>780</v>
      </c>
      <c r="D12" s="92" t="s">
        <v>772</v>
      </c>
      <c r="E12" s="78" t="str">
        <f t="shared" si="0"/>
        <v>"[LANGUAGE SEED CONTEXT] " &amp; IF($AE$7 = "", "Language Seed Not Necessary", "You MUST strictly follow this seed context to enhance, adapt, and naturalize your tone, vocabulary, and instructional quality in " &amp; $B$6 &amp; ": " &amp; $AE$7) &amp; " | " &amp;</v>
      </c>
      <c r="F12" s="54" t="s">
        <v>462</v>
      </c>
    </row>
    <row r="13" spans="2:29">
      <c r="B13" s="76" t="s">
        <v>460</v>
      </c>
      <c r="C13" s="54" t="s">
        <v>453</v>
      </c>
      <c r="D13" s="92" t="s">
        <v>883</v>
      </c>
      <c r="E13" s="78"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462</v>
      </c>
    </row>
    <row r="14" spans="2:29">
      <c r="B14" s="84" t="s">
        <v>461</v>
      </c>
      <c r="C14" s="54" t="s">
        <v>471</v>
      </c>
      <c r="D14" s="92"/>
      <c r="E14" s="78" t="str">
        <f t="shared" si="0"/>
        <v/>
      </c>
      <c r="F14" s="54" t="s">
        <v>462</v>
      </c>
    </row>
    <row r="15" spans="2:29">
      <c r="B15" s="84" t="s">
        <v>461</v>
      </c>
      <c r="C15" s="54" t="s">
        <v>471</v>
      </c>
      <c r="D15" s="92"/>
      <c r="E15" s="78" t="str">
        <f t="shared" si="0"/>
        <v/>
      </c>
      <c r="F15" s="54" t="s">
        <v>462</v>
      </c>
    </row>
    <row r="16" spans="2:29">
      <c r="B16" s="84" t="s">
        <v>461</v>
      </c>
      <c r="C16" s="54" t="s">
        <v>744</v>
      </c>
      <c r="D16" s="92" t="s">
        <v>745</v>
      </c>
      <c r="E16" s="78" t="str">
        <f t="shared" si="0"/>
        <v>"[CRITICAL OUTPUT RULE]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PyCharm) | " &amp;</v>
      </c>
      <c r="F16" s="54" t="s">
        <v>462</v>
      </c>
    </row>
    <row r="17" spans="2:6">
      <c r="B17" s="84" t="s">
        <v>461</v>
      </c>
      <c r="C17" s="54" t="s">
        <v>416</v>
      </c>
      <c r="D17" s="92" t="s">
        <v>746</v>
      </c>
      <c r="E17" s="78" t="str">
        <f t="shared" si="0"/>
        <v>"[FUNCTION RULE] Rule: " &amp; IF(G9="Beginner", "Use simple scripts or minimal functions. ", IF(G9="Intermediate", "Use functions where appropriate. ", "Use modular functions with clear structure. ")) &amp; " | " &amp;</v>
      </c>
      <c r="F17" s="54" t="s">
        <v>462</v>
      </c>
    </row>
    <row r="18" spans="2:6">
      <c r="B18" s="84" t="s">
        <v>461</v>
      </c>
      <c r="C18" s="54" t="s">
        <v>417</v>
      </c>
      <c r="D18" s="92" t="s">
        <v>747</v>
      </c>
      <c r="E18" s="78" t="str">
        <f t="shared" si="0"/>
        <v>"[CODE QUALITY RULE] Code MUST be clean, readable, and production-like | " &amp;</v>
      </c>
      <c r="F18" s="54" t="s">
        <v>462</v>
      </c>
    </row>
    <row r="19" spans="2:6">
      <c r="B19" s="85" t="s">
        <v>461</v>
      </c>
      <c r="C19" s="54" t="s">
        <v>425</v>
      </c>
      <c r="D19" s="92" t="s">
        <v>752</v>
      </c>
      <c r="E19" s="78" t="str">
        <f t="shared" si="0"/>
        <v>"[FILE HANDLING RULE] Use correct loaders and enforce encoding='utf-8' and newline=' when applicable | " &amp;</v>
      </c>
      <c r="F19" s="54" t="s">
        <v>462</v>
      </c>
    </row>
    <row r="20" spans="2:6">
      <c r="B20" s="85" t="s">
        <v>461</v>
      </c>
      <c r="C20" s="54" t="s">
        <v>427</v>
      </c>
      <c r="D20" s="92" t="s">
        <v>678</v>
      </c>
      <c r="E20" s="78" t="str">
        <f t="shared" si="0"/>
        <v>"[DATA TYPE RULE] Explicit casting required before calculations | " &amp;</v>
      </c>
      <c r="F20" s="54" t="s">
        <v>462</v>
      </c>
    </row>
    <row r="21" spans="2:6">
      <c r="B21" s="54" t="s">
        <v>461</v>
      </c>
      <c r="C21" s="54" t="s">
        <v>428</v>
      </c>
      <c r="D21" s="92" t="s">
        <v>748</v>
      </c>
      <c r="E21" s="78" t="str">
        <f t="shared" si="0"/>
        <v>"[DATA ROBUSTNESS RULE] Handle missing or malformed data safely | " &amp;</v>
      </c>
      <c r="F21" s="54" t="s">
        <v>462</v>
      </c>
    </row>
    <row r="22" spans="2:6">
      <c r="B22" s="54" t="s">
        <v>461</v>
      </c>
      <c r="C22" s="54" t="s">
        <v>429</v>
      </c>
      <c r="D22" s="92" t="s">
        <v>680</v>
      </c>
      <c r="E22" s="78" t="str">
        <f t="shared" si="0"/>
        <v>"[BOOLEAN HANDLING RULE] Normalize boolean values before comparison | " &amp;</v>
      </c>
      <c r="F22" s="54" t="s">
        <v>462</v>
      </c>
    </row>
    <row r="23" spans="2:6">
      <c r="B23" s="54" t="s">
        <v>461</v>
      </c>
      <c r="C23" s="54" t="s">
        <v>430</v>
      </c>
      <c r="D23" s="92" t="s">
        <v>681</v>
      </c>
      <c r="E23" s="78" t="str">
        <f t="shared" si="0"/>
        <v>"[DATA CONSISTENCY RULE] Respect dataset schema | " &amp;</v>
      </c>
      <c r="F23" s="54" t="s">
        <v>462</v>
      </c>
    </row>
    <row r="24" spans="2:6">
      <c r="B24" s="54" t="s">
        <v>461</v>
      </c>
      <c r="C24" s="54" t="s">
        <v>740</v>
      </c>
      <c r="D24" s="92" t="s">
        <v>741</v>
      </c>
      <c r="E24" s="78"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462</v>
      </c>
    </row>
    <row r="25" spans="2:6">
      <c r="B25" s="54" t="s">
        <v>530</v>
      </c>
      <c r="C25" s="54" t="s">
        <v>409</v>
      </c>
      <c r="D25" s="92" t="s">
        <v>742</v>
      </c>
      <c r="E25" s="78"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the exercise will be based on this dataset 8. Use the dataset directly (DO NOT recreate data). If NO dataset is provided IN THIS CURRENT PROMPT: - STRICT: You MUST explicitly state 'Dataset detected: NO. Generating dummy data.' (translate to " &amp; $B$6 &amp; ") IMMEDIATELY AFTER THE HEADER - PURGE ANY MEMORY of previous datasets. - Generate minimal realistic dummy data internally | " &amp;</v>
      </c>
      <c r="F25" s="54" t="s">
        <v>462</v>
      </c>
    </row>
    <row r="26" spans="2:6">
      <c r="B26" s="54" t="s">
        <v>530</v>
      </c>
      <c r="C26" s="54" t="s">
        <v>410</v>
      </c>
      <c r="D26" s="92" t="s">
        <v>684</v>
      </c>
      <c r="E26" s="78" t="str">
        <f t="shared" si="0"/>
        <v>"[DATA SUMMARY FORMAT RULE] When a dataset is present, you MUST display IMMEDIATELY AFTER THE HEADER: Dataset Summary: - File Type: - Columns / Fields: - Data Types: - Notes: | " &amp;</v>
      </c>
      <c r="F26" s="54" t="s">
        <v>462</v>
      </c>
    </row>
    <row r="27" spans="2:6">
      <c r="B27" s="54" t="s">
        <v>530</v>
      </c>
      <c r="C27" s="54" t="s">
        <v>412</v>
      </c>
      <c r="D27" s="92" t="s">
        <v>779</v>
      </c>
      <c r="E27" s="78"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462</v>
      </c>
    </row>
    <row r="28" spans="2:6">
      <c r="B28" s="54" t="s">
        <v>530</v>
      </c>
      <c r="C28" s="54" t="s">
        <v>414</v>
      </c>
      <c r="D28" s="92" t="s">
        <v>743</v>
      </c>
      <c r="E28" s="78"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462</v>
      </c>
    </row>
    <row r="29" spans="2:6">
      <c r="B29" s="54" t="s">
        <v>530</v>
      </c>
      <c r="C29" s="54" t="s">
        <v>565</v>
      </c>
      <c r="D29" s="92" t="s">
        <v>749</v>
      </c>
      <c r="E29" s="78"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462</v>
      </c>
    </row>
    <row r="30" spans="2:6">
      <c r="B30" s="54" t="s">
        <v>530</v>
      </c>
      <c r="C30" s="54" t="s">
        <v>433</v>
      </c>
      <c r="D30" s="92" t="s">
        <v>691</v>
      </c>
      <c r="E30" s="78" t="str">
        <f t="shared" si="0"/>
        <v>"[DIFFICULTY RULE] Complexity MUST match level | " &amp;</v>
      </c>
      <c r="F30" s="54" t="s">
        <v>462</v>
      </c>
    </row>
    <row r="31" spans="2:6">
      <c r="B31" s="54" t="s">
        <v>530</v>
      </c>
      <c r="C31" s="54" t="s">
        <v>445</v>
      </c>
      <c r="D31" s="92" t="s">
        <v>544</v>
      </c>
      <c r="E31" s="78" t="str">
        <f t="shared" si="0"/>
        <v>"[FORMAT RULE] Only valid markdown code blocks allowed | " &amp;</v>
      </c>
      <c r="F31" s="54" t="s">
        <v>462</v>
      </c>
    </row>
    <row r="32" spans="2:6">
      <c r="B32" s="54" t="s">
        <v>530</v>
      </c>
      <c r="C32" s="54" t="s">
        <v>447</v>
      </c>
      <c r="D32" s="92" t="s">
        <v>545</v>
      </c>
      <c r="E32" s="78" t="str">
        <f t="shared" si="0"/>
        <v>"[LANGUAGE TAG RULE] ALWAYS label markdown code blocks with the correct underlying programming language (e.g., python, javascript, sql) | " &amp;</v>
      </c>
      <c r="F32" s="54" t="s">
        <v>462</v>
      </c>
    </row>
    <row r="33" spans="2:6">
      <c r="B33" s="54" t="s">
        <v>530</v>
      </c>
      <c r="C33" s="54" t="s">
        <v>454</v>
      </c>
      <c r="D33" s="92" t="s">
        <v>750</v>
      </c>
      <c r="E33" s="78" t="str">
        <f t="shared" si="0"/>
        <v>"[OUTPUT] Only header, dataset summary or statement (if any), the defined sections, and footer | " &amp;</v>
      </c>
      <c r="F33" s="54" t="s">
        <v>462</v>
      </c>
    </row>
    <row r="34" spans="2:6">
      <c r="B34" s="54" t="s">
        <v>530</v>
      </c>
      <c r="C34" s="54" t="s">
        <v>458</v>
      </c>
      <c r="D34" s="92" t="s">
        <v>751</v>
      </c>
      <c r="E34" s="78" t="str">
        <f t="shared" si="0"/>
        <v>"[FOOTER RULE - STRICT] End your entire response EXACTLY with this markdown string (ensure all code blocks are closed before it):" &amp; CHAR(10) &amp; "---" &amp; CHAR(10) &amp; "⚡ *Coding5s System — Learn Programming by Writing Code*",</v>
      </c>
      <c r="F34" s="54" t="s">
        <v>462</v>
      </c>
    </row>
    <row r="35" spans="2:6">
      <c r="B35" s="54"/>
      <c r="C35" s="54"/>
      <c r="D35" s="92"/>
      <c r="E35" s="89" t="s">
        <v>753</v>
      </c>
      <c r="F35" s="54" t="s">
        <v>462</v>
      </c>
    </row>
    <row r="36" spans="2:6">
      <c r="B36" s="54"/>
      <c r="C36" s="54"/>
      <c r="D36" s="92"/>
      <c r="E36" s="78" t="str">
        <f t="shared" si="0"/>
        <v/>
      </c>
      <c r="F36" s="54" t="s">
        <v>462</v>
      </c>
    </row>
    <row r="37" spans="2:6">
      <c r="B37" s="54"/>
      <c r="C37" s="54"/>
      <c r="D37" s="92"/>
      <c r="E37" s="78" t="str">
        <f t="shared" si="0"/>
        <v/>
      </c>
      <c r="F37" s="54" t="s">
        <v>462</v>
      </c>
    </row>
    <row r="38" spans="2:6">
      <c r="B38" s="54"/>
      <c r="C38" s="54"/>
      <c r="D38" s="92"/>
      <c r="E38" s="78" t="str">
        <f t="shared" si="0"/>
        <v/>
      </c>
      <c r="F38" s="54" t="s">
        <v>462</v>
      </c>
    </row>
    <row r="39" spans="2:6">
      <c r="B39" s="54"/>
      <c r="C39" s="54"/>
      <c r="D39" s="92"/>
      <c r="E39" s="78" t="str">
        <f t="shared" si="0"/>
        <v/>
      </c>
      <c r="F39" s="54" t="s">
        <v>462</v>
      </c>
    </row>
    <row r="40" spans="2:6">
      <c r="B40" s="54"/>
      <c r="C40" s="54"/>
      <c r="D40" s="92"/>
      <c r="E40" s="78" t="str">
        <f t="shared" si="0"/>
        <v/>
      </c>
      <c r="F40" s="54" t="s">
        <v>462</v>
      </c>
    </row>
    <row r="41" spans="2:6">
      <c r="B41" s="54"/>
      <c r="C41" s="54"/>
      <c r="D41" s="92"/>
      <c r="E41" s="78" t="str">
        <f t="shared" si="0"/>
        <v/>
      </c>
      <c r="F41" s="54" t="s">
        <v>462</v>
      </c>
    </row>
    <row r="42" spans="2:6">
      <c r="B42" s="54"/>
      <c r="C42" s="54"/>
      <c r="D42" s="92"/>
      <c r="E42" s="78"/>
      <c r="F42" s="54"/>
    </row>
    <row r="43" spans="2:6">
      <c r="B43" s="75"/>
      <c r="C43" s="75"/>
      <c r="E43" s="87"/>
    </row>
    <row r="44" spans="2:6">
      <c r="B44" s="75"/>
      <c r="C44" s="75"/>
      <c r="E44" s="87"/>
    </row>
    <row r="45" spans="2:6" ht="36">
      <c r="B45" s="80" t="s">
        <v>735</v>
      </c>
      <c r="C45" s="75"/>
      <c r="E45" s="87"/>
    </row>
    <row r="46" spans="2:6">
      <c r="B46" s="77" t="s">
        <v>516</v>
      </c>
      <c r="C46" s="77" t="s">
        <v>869</v>
      </c>
      <c r="D46" s="77" t="s">
        <v>870</v>
      </c>
      <c r="E46" s="89" t="s">
        <v>517</v>
      </c>
      <c r="F46" s="32" t="s">
        <v>462</v>
      </c>
    </row>
    <row r="47" spans="2:6">
      <c r="B47" s="54" t="s">
        <v>460</v>
      </c>
      <c r="C47" s="54" t="s">
        <v>395</v>
      </c>
      <c r="D47" s="92" t="s">
        <v>737</v>
      </c>
      <c r="E47" s="78" t="str">
        <f>IF(D47="","",""""&amp;C47&amp;" "&amp;IF(C47="[FOOTER RULE - STRICT]",D47,IF(RIGHT(D47,6)=" | "&amp;CHAR(34)&amp;" &amp;",D47,D47&amp;" | "&amp;CHAR(34)&amp;" &amp;")))</f>
        <v>"[ROLE] Tech Product Manager assigning a " &amp; $I$2 &amp; " Jira Ticket | " &amp;</v>
      </c>
      <c r="F47" s="32" t="s">
        <v>462</v>
      </c>
    </row>
    <row r="48" spans="2:6">
      <c r="B48" s="54" t="s">
        <v>460</v>
      </c>
      <c r="C48" s="54" t="s">
        <v>397</v>
      </c>
      <c r="D48" s="92" t="s">
        <v>754</v>
      </c>
      <c r="E48" s="78" t="str">
        <f t="shared" ref="E48:E76" si="1">IF(D48="","",""""&amp;C48&amp;" "&amp;IF(C48="[FOOTER RULE - STRICT]",D48,IF(RIGHT(D48,6)=" | "&amp;CHAR(34)&amp;" &amp;",D48,D48&amp;" | "&amp;CHAR(34)&amp;" &amp;")))</f>
        <v>"[TASK] Provide a guided project implementation with full solution | " &amp;</v>
      </c>
      <c r="F48" s="32" t="s">
        <v>462</v>
      </c>
    </row>
    <row r="49" spans="2:6">
      <c r="B49" s="54" t="s">
        <v>460</v>
      </c>
      <c r="C49" s="54" t="s">
        <v>579</v>
      </c>
      <c r="D49" s="92" t="s">
        <v>400</v>
      </c>
      <c r="E49" s="78" t="str">
        <f t="shared" si="1"/>
        <v>"[PROJECT] " &amp; I9 &amp; " | " &amp;</v>
      </c>
      <c r="F49" s="32" t="s">
        <v>462</v>
      </c>
    </row>
    <row r="50" spans="2:6">
      <c r="B50" s="54" t="s">
        <v>460</v>
      </c>
      <c r="C50" s="54" t="s">
        <v>502</v>
      </c>
      <c r="D50" s="92" t="s">
        <v>503</v>
      </c>
      <c r="E50" s="78" t="str">
        <f t="shared" si="1"/>
        <v>"[TOPICS USED] " &amp; B9 &amp; " | " &amp;</v>
      </c>
      <c r="F50" s="32" t="s">
        <v>462</v>
      </c>
    </row>
    <row r="51" spans="2:6">
      <c r="B51" s="54" t="s">
        <v>460</v>
      </c>
      <c r="C51" s="54" t="s">
        <v>401</v>
      </c>
      <c r="D51" s="92" t="s">
        <v>402</v>
      </c>
      <c r="E51" s="78" t="str">
        <f t="shared" si="1"/>
        <v>"[LEVEL] " &amp; G9 &amp; " | " &amp;</v>
      </c>
      <c r="F51" s="32" t="s">
        <v>462</v>
      </c>
    </row>
    <row r="52" spans="2:6">
      <c r="B52" s="54" t="s">
        <v>460</v>
      </c>
      <c r="C52" s="54" t="s">
        <v>405</v>
      </c>
      <c r="D52" s="92" t="s">
        <v>755</v>
      </c>
      <c r="E52" s="78" t="str">
        <f t="shared" si="1"/>
        <v>"[PERSONA RULE] Act as a professional Tech Product Manager defining a project ticket | " &amp;</v>
      </c>
      <c r="F52" s="32" t="s">
        <v>462</v>
      </c>
    </row>
    <row r="53" spans="2:6">
      <c r="B53" s="54" t="s">
        <v>460</v>
      </c>
      <c r="C53" s="54" t="s">
        <v>468</v>
      </c>
      <c r="D53" s="92" t="s">
        <v>521</v>
      </c>
      <c r="E53" s="78" t="str">
        <f t="shared" si="1"/>
        <v>"[LIBRARY BEING LEARNED] " &amp; $I$3 &amp; " | " &amp;</v>
      </c>
      <c r="F53" s="32" t="s">
        <v>462</v>
      </c>
    </row>
    <row r="54" spans="2:6">
      <c r="B54" s="54" t="s">
        <v>460</v>
      </c>
      <c r="C54" s="54" t="s">
        <v>463</v>
      </c>
      <c r="D54" s="92" t="s">
        <v>469</v>
      </c>
      <c r="E54" s="78" t="str">
        <f t="shared" si="1"/>
        <v>"[ECOSYSTEM ORIENTATION RULE] If a library or ecosystem like pandas or numpy is specified in [LIBRARY BEING LEARNED], you are CRITICALLY FORBIDDEN from using pure " &amp; $I$2 &amp; " iterative loops (for/while). You MUST enforce the native, optimized data structures and vectorized operations of that specific library | " &amp;</v>
      </c>
      <c r="F54" s="32" t="s">
        <v>462</v>
      </c>
    </row>
    <row r="55" spans="2:6">
      <c r="B55" s="54" t="s">
        <v>460</v>
      </c>
      <c r="C55" s="54" t="s">
        <v>453</v>
      </c>
      <c r="D55" s="92" t="s">
        <v>884</v>
      </c>
      <c r="E55" s="78"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462</v>
      </c>
    </row>
    <row r="56" spans="2:6">
      <c r="B56" s="54" t="s">
        <v>460</v>
      </c>
      <c r="C56" s="54" t="s">
        <v>407</v>
      </c>
      <c r="D56" s="92" t="s">
        <v>756</v>
      </c>
      <c r="E56" s="78"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462</v>
      </c>
    </row>
    <row r="57" spans="2:6">
      <c r="B57" s="54" t="s">
        <v>460</v>
      </c>
      <c r="C57" s="54" t="s">
        <v>780</v>
      </c>
      <c r="D57" s="92" t="s">
        <v>772</v>
      </c>
      <c r="E57" s="78" t="str">
        <f t="shared" si="1"/>
        <v>"[LANGUAGE SEED CONTEXT] " &amp; IF($AE$7 = "", "Language Seed Not Necessary", "You MUST strictly follow this seed context to enhance, adapt, and naturalize your tone, vocabulary, and instructional quality in " &amp; $B$6 &amp; ": " &amp; $AE$7) &amp; " | " &amp;</v>
      </c>
      <c r="F57" s="32" t="s">
        <v>462</v>
      </c>
    </row>
    <row r="58" spans="2:6">
      <c r="B58" s="54" t="s">
        <v>461</v>
      </c>
      <c r="C58" s="54" t="s">
        <v>471</v>
      </c>
      <c r="D58" s="92"/>
      <c r="E58" s="78" t="str">
        <f t="shared" si="1"/>
        <v/>
      </c>
      <c r="F58" s="32" t="s">
        <v>462</v>
      </c>
    </row>
    <row r="59" spans="2:6">
      <c r="B59" s="54" t="s">
        <v>461</v>
      </c>
      <c r="C59" s="54" t="s">
        <v>471</v>
      </c>
      <c r="D59" s="92"/>
      <c r="E59" s="78" t="str">
        <f t="shared" si="1"/>
        <v/>
      </c>
      <c r="F59" s="32" t="s">
        <v>462</v>
      </c>
    </row>
    <row r="60" spans="2:6">
      <c r="B60" s="54" t="s">
        <v>461</v>
      </c>
      <c r="C60" s="54" t="s">
        <v>414</v>
      </c>
      <c r="D60" s="92" t="s">
        <v>757</v>
      </c>
      <c r="E60" s="78"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classes - NO unnecessary complexity | " &amp;</v>
      </c>
      <c r="F60" s="32" t="s">
        <v>462</v>
      </c>
    </row>
    <row r="61" spans="2:6">
      <c r="B61" s="54" t="s">
        <v>461</v>
      </c>
      <c r="C61" s="54" t="s">
        <v>744</v>
      </c>
      <c r="D61" s="92" t="s">
        <v>758</v>
      </c>
      <c r="E61" s="78" t="str">
        <f t="shared" si="1"/>
        <v>"[CRITICAL OUTPUT RULE] Output MUST match real execution - Convert sets to sorted lists before printing | " &amp;</v>
      </c>
      <c r="F61" s="32" t="s">
        <v>462</v>
      </c>
    </row>
    <row r="62" spans="2:6">
      <c r="B62" s="54" t="s">
        <v>461</v>
      </c>
      <c r="C62" s="54" t="s">
        <v>416</v>
      </c>
      <c r="D62" s="92" t="s">
        <v>759</v>
      </c>
      <c r="E62" s="78" t="str">
        <f t="shared" si="1"/>
        <v>"[FUNCTION RULE] " &amp; IF(G9="Beginner", "Avoid complex structure. ", IF(G9="Intermediate", "Functions optional. ", "Use structured modular functions. ")) &amp; " | " &amp;</v>
      </c>
      <c r="F62" s="32" t="s">
        <v>462</v>
      </c>
    </row>
    <row r="63" spans="2:6">
      <c r="B63" s="54" t="s">
        <v>530</v>
      </c>
      <c r="C63" s="54" t="s">
        <v>740</v>
      </c>
      <c r="D63" s="92" t="s">
        <v>760</v>
      </c>
      <c r="E63" s="78"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462</v>
      </c>
    </row>
    <row r="64" spans="2:6">
      <c r="B64" s="54" t="s">
        <v>530</v>
      </c>
      <c r="C64" s="54" t="s">
        <v>409</v>
      </c>
      <c r="D64" s="92" t="s">
        <v>761</v>
      </c>
      <c r="E64" s="78"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462</v>
      </c>
    </row>
    <row r="65" spans="2:6">
      <c r="B65" s="54" t="s">
        <v>530</v>
      </c>
      <c r="C65" s="54" t="s">
        <v>412</v>
      </c>
      <c r="D65" s="92" t="s">
        <v>762</v>
      </c>
      <c r="E65" s="78"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462</v>
      </c>
    </row>
    <row r="66" spans="2:6">
      <c r="B66" s="54" t="s">
        <v>530</v>
      </c>
      <c r="C66" s="54" t="s">
        <v>417</v>
      </c>
      <c r="D66" s="92" t="s">
        <v>763</v>
      </c>
      <c r="E66" s="78" t="str">
        <f t="shared" si="1"/>
        <v>"[CODE QUALITY RULE] Code MUST be clean and realistic | " &amp;</v>
      </c>
      <c r="F66" s="32" t="s">
        <v>462</v>
      </c>
    </row>
    <row r="67" spans="2:6">
      <c r="B67" s="54" t="s">
        <v>530</v>
      </c>
      <c r="C67" s="54" t="s">
        <v>428</v>
      </c>
      <c r="D67" s="92" t="s">
        <v>701</v>
      </c>
      <c r="E67" s="78" t="str">
        <f t="shared" si="1"/>
        <v>"[DATA ROBUSTNESS RULE] Handle real-world data safely | " &amp;</v>
      </c>
      <c r="F67" s="32" t="s">
        <v>462</v>
      </c>
    </row>
    <row r="68" spans="2:6">
      <c r="B68" s="54" t="s">
        <v>530</v>
      </c>
      <c r="C68" s="54" t="s">
        <v>445</v>
      </c>
      <c r="D68" s="92" t="s">
        <v>764</v>
      </c>
      <c r="E68" s="78" t="str">
        <f t="shared" si="1"/>
        <v>"[FORMAT RULE] Only markdown code blocks allowed | " &amp;</v>
      </c>
      <c r="F68" s="32" t="s">
        <v>462</v>
      </c>
    </row>
    <row r="69" spans="2:6">
      <c r="B69" s="54" t="s">
        <v>530</v>
      </c>
      <c r="C69" s="54" t="s">
        <v>447</v>
      </c>
      <c r="D69" s="92" t="s">
        <v>545</v>
      </c>
      <c r="E69" s="78" t="str">
        <f t="shared" si="1"/>
        <v>"[LANGUAGE TAG RULE] ALWAYS label markdown code blocks with the correct underlying programming language (e.g., python, javascript, sql) | " &amp;</v>
      </c>
      <c r="F69" s="32" t="s">
        <v>462</v>
      </c>
    </row>
    <row r="70" spans="2:6">
      <c r="B70" s="54" t="s">
        <v>530</v>
      </c>
      <c r="C70" s="54" t="s">
        <v>511</v>
      </c>
      <c r="D70" s="92" t="s">
        <v>765</v>
      </c>
      <c r="E70" s="78" t="str">
        <f t="shared" si="1"/>
        <v>"[EXECUTION RULE] Code MUST run correctly | " &amp;</v>
      </c>
      <c r="F70" s="32" t="s">
        <v>462</v>
      </c>
    </row>
    <row r="71" spans="2:6">
      <c r="B71" s="54" t="s">
        <v>530</v>
      </c>
      <c r="C71" s="54" t="s">
        <v>454</v>
      </c>
      <c r="D71" s="92" t="s">
        <v>766</v>
      </c>
      <c r="E71" s="78" t="str">
        <f t="shared" si="1"/>
        <v>"[OUTPUT] Only header, dataset summary or statement (if any), defined sections, and footer, | " &amp;</v>
      </c>
      <c r="F71" s="32" t="s">
        <v>462</v>
      </c>
    </row>
    <row r="72" spans="2:6">
      <c r="B72" s="54" t="s">
        <v>530</v>
      </c>
      <c r="C72" s="54" t="s">
        <v>458</v>
      </c>
      <c r="D72" s="92" t="s">
        <v>515</v>
      </c>
      <c r="E72" s="78" t="str">
        <f t="shared" si="1"/>
        <v>"[FOOTER RULE - STRICT] End your entire response EXACTLY with this markdown string (ensure all code blocks are closed before it):" &amp; CHAR(10) &amp; "---" &amp; CHAR(10) &amp; "⚡ *Coding5s System — Learn Programming by Writing Code*")</v>
      </c>
      <c r="F72" s="32" t="s">
        <v>462</v>
      </c>
    </row>
    <row r="73" spans="2:6">
      <c r="B73" s="54"/>
      <c r="C73" s="54"/>
      <c r="D73" s="92"/>
      <c r="E73" s="78" t="str">
        <f t="shared" si="1"/>
        <v/>
      </c>
      <c r="F73" s="32" t="s">
        <v>462</v>
      </c>
    </row>
    <row r="74" spans="2:6">
      <c r="B74" s="54"/>
      <c r="C74" s="54"/>
      <c r="D74" s="92"/>
      <c r="E74" s="78" t="str">
        <f t="shared" si="1"/>
        <v/>
      </c>
      <c r="F74" s="32" t="s">
        <v>462</v>
      </c>
    </row>
    <row r="75" spans="2:6">
      <c r="B75" s="54"/>
      <c r="C75" s="54"/>
      <c r="D75" s="92"/>
      <c r="E75" s="78" t="str">
        <f t="shared" si="1"/>
        <v/>
      </c>
      <c r="F75" s="32" t="s">
        <v>462</v>
      </c>
    </row>
    <row r="76" spans="2:6">
      <c r="B76" s="54"/>
      <c r="C76" s="54"/>
      <c r="D76" s="92"/>
      <c r="E76" s="78" t="str">
        <f t="shared" si="1"/>
        <v/>
      </c>
      <c r="F76" s="32" t="s">
        <v>462</v>
      </c>
    </row>
    <row r="77" spans="2:6">
      <c r="E77" s="87"/>
      <c r="F77" t="s">
        <v>462</v>
      </c>
    </row>
    <row r="79" spans="2:6" ht="36">
      <c r="B79" s="81" t="s">
        <v>736</v>
      </c>
    </row>
    <row r="80" spans="2:6">
      <c r="B80" s="77" t="s">
        <v>459</v>
      </c>
      <c r="C80" s="77" t="s">
        <v>869</v>
      </c>
      <c r="D80" s="77" t="s">
        <v>870</v>
      </c>
      <c r="E80" s="90" t="s">
        <v>479</v>
      </c>
      <c r="F80" s="54" t="s">
        <v>462</v>
      </c>
    </row>
    <row r="81" spans="2:6">
      <c r="B81" s="54" t="s">
        <v>460</v>
      </c>
      <c r="C81" s="54" t="s">
        <v>767</v>
      </c>
      <c r="D81" s="92" t="s">
        <v>768</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462</v>
      </c>
    </row>
    <row r="82" spans="2:6">
      <c r="B82" s="54" t="s">
        <v>460</v>
      </c>
      <c r="C82" s="54" t="s">
        <v>481</v>
      </c>
      <c r="D82" s="92" t="s">
        <v>769</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462</v>
      </c>
    </row>
    <row r="83" spans="2:6">
      <c r="B83" s="54" t="s">
        <v>460</v>
      </c>
      <c r="C83" s="54" t="s">
        <v>482</v>
      </c>
      <c r="D83" s="92" t="s">
        <v>770</v>
      </c>
      <c r="E83" s="17" t="str">
        <f t="shared" si="2"/>
        <v>"[CONTEXT] You are reviewing the final implementation of a new feature for a " &amp; IF(UPPER(H9)="PROJECT", "PROJECT: " &amp; I9 &amp; ". Topics integrated: " &amp; B9 &amp; ". Business Goal: " &amp; J9, "TOPIC: " &amp; I9 &amp; ". Goal: " &amp; J9) &amp; " | " &amp;</v>
      </c>
      <c r="F83" s="54" t="s">
        <v>462</v>
      </c>
    </row>
    <row r="84" spans="2:6">
      <c r="B84" s="54" t="s">
        <v>460</v>
      </c>
      <c r="C84" s="54" t="s">
        <v>397</v>
      </c>
      <c r="D84" s="92" t="s">
        <v>771</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462</v>
      </c>
    </row>
    <row r="85" spans="2:6">
      <c r="B85" s="54" t="s">
        <v>460</v>
      </c>
      <c r="C85" s="54" t="s">
        <v>468</v>
      </c>
      <c r="D85" s="92" t="s">
        <v>521</v>
      </c>
      <c r="E85" s="17" t="str">
        <f t="shared" si="2"/>
        <v>"[LIBRARY BEING LEARNED] " &amp; $I$3 &amp; " | " &amp;</v>
      </c>
      <c r="F85" s="54" t="s">
        <v>462</v>
      </c>
    </row>
    <row r="86" spans="2:6">
      <c r="B86" s="54" t="s">
        <v>460</v>
      </c>
      <c r="C86" s="54" t="s">
        <v>407</v>
      </c>
      <c r="D86" s="92" t="s">
        <v>504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462</v>
      </c>
    </row>
    <row r="87" spans="2:6">
      <c r="B87" s="54" t="s">
        <v>460</v>
      </c>
      <c r="C87" s="54" t="s">
        <v>780</v>
      </c>
      <c r="D87" s="92" t="s">
        <v>772</v>
      </c>
      <c r="E87" s="17" t="str">
        <f t="shared" si="2"/>
        <v>"[LANGUAGE SEED CONTEXT] " &amp; IF($AE$7 = "", "Language Seed Not Necessary", "You MUST strictly follow this seed context to enhance, adapt, and naturalize your tone, vocabulary, and instructional quality in " &amp; $B$6 &amp; ": " &amp; $AE$7) &amp; " | " &amp;</v>
      </c>
      <c r="F87" s="54" t="s">
        <v>462</v>
      </c>
    </row>
    <row r="88" spans="2:6">
      <c r="B88" s="54" t="s">
        <v>460</v>
      </c>
      <c r="C88" s="54" t="s">
        <v>453</v>
      </c>
      <c r="D88" s="92" t="s">
        <v>885</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462</v>
      </c>
    </row>
    <row r="89" spans="2:6">
      <c r="B89" s="54" t="s">
        <v>461</v>
      </c>
      <c r="C89" s="54" t="s">
        <v>471</v>
      </c>
      <c r="D89" s="92"/>
      <c r="E89" s="17" t="str">
        <f t="shared" si="2"/>
        <v/>
      </c>
      <c r="F89" s="54" t="s">
        <v>462</v>
      </c>
    </row>
    <row r="90" spans="2:6">
      <c r="B90" s="54" t="s">
        <v>461</v>
      </c>
      <c r="C90" s="54" t="s">
        <v>489</v>
      </c>
      <c r="D90" s="92" t="s">
        <v>598</v>
      </c>
      <c r="E90" s="17" t="str">
        <f t="shared" si="2"/>
        <v>"[PYTHON QUALITY RULE - STRICT] Code MUST be explicitly PEP 8 compliant. Use descriptive snake_case for variables and functions. NEVER use mutable default arguments (like lists or dicts) in function definitions; use None instead. Ensure proper indentation (4 spaces). Emphasize readability and 'The Zen of Python'. | " &amp;</v>
      </c>
      <c r="F90" s="54" t="s">
        <v>462</v>
      </c>
    </row>
    <row r="91" spans="2:6">
      <c r="B91" s="54" t="s">
        <v>530</v>
      </c>
      <c r="C91" s="54" t="s">
        <v>483</v>
      </c>
      <c r="D91" s="92" t="s">
        <v>773</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462</v>
      </c>
    </row>
    <row r="92" spans="2:6">
      <c r="B92" s="54" t="s">
        <v>530</v>
      </c>
      <c r="C92" s="54" t="s">
        <v>485</v>
      </c>
      <c r="D92" s="92" t="s">
        <v>774</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462</v>
      </c>
    </row>
    <row r="93" spans="2:6">
      <c r="B93" s="54" t="s">
        <v>530</v>
      </c>
      <c r="C93" s="54" t="s">
        <v>486</v>
      </c>
      <c r="D93" s="92" t="s">
        <v>775</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462</v>
      </c>
    </row>
    <row r="94" spans="2:6">
      <c r="B94" s="54" t="s">
        <v>530</v>
      </c>
      <c r="C94" s="54" t="s">
        <v>776</v>
      </c>
      <c r="D94" s="92" t="s">
        <v>777</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462</v>
      </c>
    </row>
    <row r="95" spans="2:6">
      <c r="B95" s="54" t="s">
        <v>530</v>
      </c>
      <c r="C95" s="54" t="s">
        <v>599</v>
      </c>
      <c r="D95" s="92" t="s">
        <v>778</v>
      </c>
      <c r="E95" s="17" t="str">
        <f t="shared" si="2"/>
        <v>"[FOOTER RULE] End your response with: '--- ⚡ *Coding5s Mentor System — Eliminating Epistemic Debt &amp; Shipping to Production*'",</v>
      </c>
      <c r="F95" s="54" t="s">
        <v>462</v>
      </c>
    </row>
    <row r="96" spans="2:6">
      <c r="B96" s="54"/>
      <c r="C96" s="54"/>
      <c r="D96" s="92"/>
      <c r="E96" s="90" t="s">
        <v>721</v>
      </c>
      <c r="F96" s="54" t="s">
        <v>462</v>
      </c>
    </row>
    <row r="97" spans="2:6">
      <c r="B97" s="54"/>
      <c r="C97" s="54"/>
      <c r="D97" s="92"/>
      <c r="E97" s="78" t="str">
        <f t="shared" ref="E97:E100" si="3">IF(D97="","",""""&amp;C97&amp;" "&amp;IF(C97="[FOOTER RULE - STRICT]",D97,IF(RIGHT(D97,6)=" | "&amp;CHAR(34)&amp;" &amp;",D97,D97&amp;" | "&amp;CHAR(34)&amp;" &amp;")))</f>
        <v/>
      </c>
      <c r="F97" s="54" t="s">
        <v>462</v>
      </c>
    </row>
    <row r="98" spans="2:6">
      <c r="B98" s="54"/>
      <c r="C98" s="54"/>
      <c r="D98" s="92"/>
      <c r="E98" s="78" t="str">
        <f t="shared" si="3"/>
        <v/>
      </c>
      <c r="F98" s="54" t="s">
        <v>462</v>
      </c>
    </row>
    <row r="99" spans="2:6">
      <c r="B99" s="54"/>
      <c r="C99" s="54"/>
      <c r="D99" s="92"/>
      <c r="E99" s="78" t="str">
        <f t="shared" si="3"/>
        <v/>
      </c>
      <c r="F99" s="54" t="s">
        <v>462</v>
      </c>
    </row>
    <row r="100" spans="2:6">
      <c r="B100" s="54"/>
      <c r="C100" s="54"/>
      <c r="D100" s="92"/>
      <c r="E100" s="78" t="str">
        <f t="shared" si="3"/>
        <v/>
      </c>
      <c r="F100" s="54" t="s">
        <v>462</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840</v>
      </c>
      <c r="C2" t="s">
        <v>811</v>
      </c>
      <c r="D2" t="s">
        <v>26</v>
      </c>
      <c r="E2" t="s">
        <v>841</v>
      </c>
    </row>
    <row r="3" spans="2:5">
      <c r="B3" t="s">
        <v>812</v>
      </c>
      <c r="C3" t="s">
        <v>21</v>
      </c>
      <c r="D3" t="s">
        <v>813</v>
      </c>
      <c r="E3" t="s">
        <v>842</v>
      </c>
    </row>
    <row r="4" spans="2:5">
      <c r="B4" t="s">
        <v>814</v>
      </c>
      <c r="C4" t="s">
        <v>832</v>
      </c>
      <c r="D4" t="s">
        <v>813</v>
      </c>
      <c r="E4" t="s">
        <v>843</v>
      </c>
    </row>
    <row r="5" spans="2:5">
      <c r="B5" t="s">
        <v>815</v>
      </c>
      <c r="C5" t="s">
        <v>24</v>
      </c>
      <c r="D5" t="s">
        <v>813</v>
      </c>
      <c r="E5" t="s">
        <v>844</v>
      </c>
    </row>
    <row r="6" spans="2:5">
      <c r="B6" t="s">
        <v>816</v>
      </c>
      <c r="C6" t="s">
        <v>25</v>
      </c>
      <c r="D6" t="s">
        <v>813</v>
      </c>
      <c r="E6" t="s">
        <v>845</v>
      </c>
    </row>
    <row r="7" spans="2:5">
      <c r="B7" t="s">
        <v>817</v>
      </c>
      <c r="C7" t="s">
        <v>26</v>
      </c>
      <c r="D7" t="s">
        <v>813</v>
      </c>
      <c r="E7" t="s">
        <v>846</v>
      </c>
    </row>
    <row r="8" spans="2:5">
      <c r="B8" t="s">
        <v>818</v>
      </c>
      <c r="C8" t="s">
        <v>27</v>
      </c>
      <c r="D8" t="s">
        <v>813</v>
      </c>
      <c r="E8" t="s">
        <v>847</v>
      </c>
    </row>
    <row r="9" spans="2:5">
      <c r="B9" t="s">
        <v>819</v>
      </c>
      <c r="C9" t="s">
        <v>28</v>
      </c>
      <c r="D9" t="s">
        <v>813</v>
      </c>
      <c r="E9" t="s">
        <v>848</v>
      </c>
    </row>
    <row r="10" spans="2:5">
      <c r="B10" t="s">
        <v>820</v>
      </c>
      <c r="C10" t="s">
        <v>48</v>
      </c>
      <c r="D10" t="s">
        <v>821</v>
      </c>
      <c r="E10" t="s">
        <v>849</v>
      </c>
    </row>
    <row r="11" spans="2:5">
      <c r="B11" t="s">
        <v>822</v>
      </c>
      <c r="C11" t="s">
        <v>823</v>
      </c>
      <c r="D11" t="s">
        <v>821</v>
      </c>
      <c r="E11" t="s">
        <v>850</v>
      </c>
    </row>
    <row r="12" spans="2:5">
      <c r="B12" t="s">
        <v>824</v>
      </c>
      <c r="C12" t="s">
        <v>833</v>
      </c>
      <c r="D12" t="s">
        <v>821</v>
      </c>
      <c r="E12" t="s">
        <v>851</v>
      </c>
    </row>
    <row r="13" spans="2:5">
      <c r="B13" t="s">
        <v>825</v>
      </c>
      <c r="C13" t="s">
        <v>787</v>
      </c>
      <c r="D13" t="s">
        <v>821</v>
      </c>
      <c r="E13" t="s">
        <v>852</v>
      </c>
    </row>
    <row r="14" spans="2:5">
      <c r="B14" t="s">
        <v>826</v>
      </c>
      <c r="C14" t="s">
        <v>834</v>
      </c>
      <c r="D14" t="s">
        <v>813</v>
      </c>
      <c r="E14" t="s">
        <v>853</v>
      </c>
    </row>
    <row r="15" spans="2:5">
      <c r="B15" t="s">
        <v>827</v>
      </c>
      <c r="C15" t="s">
        <v>835</v>
      </c>
      <c r="D15" t="s">
        <v>813</v>
      </c>
      <c r="E15" t="s">
        <v>854</v>
      </c>
    </row>
    <row r="16" spans="2:5">
      <c r="B16" t="s">
        <v>828</v>
      </c>
      <c r="C16" t="s">
        <v>836</v>
      </c>
      <c r="D16" t="s">
        <v>813</v>
      </c>
      <c r="E16" t="s">
        <v>855</v>
      </c>
    </row>
    <row r="17" spans="2:5">
      <c r="B17" t="s">
        <v>829</v>
      </c>
      <c r="C17" t="s">
        <v>837</v>
      </c>
      <c r="D17" t="s">
        <v>813</v>
      </c>
      <c r="E17" t="s">
        <v>856</v>
      </c>
    </row>
    <row r="18" spans="2:5">
      <c r="B18" t="s">
        <v>830</v>
      </c>
      <c r="C18" t="s">
        <v>838</v>
      </c>
      <c r="D18" t="s">
        <v>813</v>
      </c>
      <c r="E18" t="s">
        <v>857</v>
      </c>
    </row>
    <row r="19" spans="2:5">
      <c r="B19" t="s">
        <v>831</v>
      </c>
      <c r="C19" t="s">
        <v>839</v>
      </c>
      <c r="D19" t="s">
        <v>813</v>
      </c>
      <c r="E19" t="s">
        <v>858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heetViews>
  <sheetFormatPr defaultRowHeight="15"/>
  <cols>
    <col min="1" max="1" width="3.140625" customWidth="1"/>
  </cols>
  <sheetData>
    <row r="2" spans="2:11">
      <c r="B2" s="107" t="s">
        <v>791</v>
      </c>
      <c r="C2" s="108"/>
      <c r="D2" s="108"/>
      <c r="E2" s="108"/>
      <c r="F2" s="108"/>
      <c r="G2" s="108"/>
      <c r="H2" s="108"/>
      <c r="I2" s="108"/>
      <c r="J2" s="108"/>
      <c r="K2" s="109"/>
    </row>
    <row r="3" spans="2:11">
      <c r="B3" s="110"/>
      <c r="K3" s="111"/>
    </row>
    <row r="4" spans="2:11">
      <c r="B4" s="110" t="s">
        <v>792</v>
      </c>
      <c r="K4" s="111"/>
    </row>
    <row r="5" spans="2:11">
      <c r="B5" s="110"/>
      <c r="K5" s="111"/>
    </row>
    <row r="6" spans="2:11">
      <c r="B6" s="112" t="s">
        <v>793</v>
      </c>
      <c r="K6" s="111"/>
    </row>
    <row r="7" spans="2:11">
      <c r="B7" s="112" t="s">
        <v>794</v>
      </c>
      <c r="K7" s="111"/>
    </row>
    <row r="8" spans="2:11">
      <c r="B8" s="112" t="s">
        <v>795</v>
      </c>
      <c r="K8" s="111"/>
    </row>
    <row r="9" spans="2:11">
      <c r="B9" s="112" t="s">
        <v>796</v>
      </c>
      <c r="K9" s="111"/>
    </row>
    <row r="10" spans="2:11">
      <c r="B10" s="112" t="s">
        <v>797</v>
      </c>
      <c r="K10" s="111"/>
    </row>
    <row r="11" spans="2:11">
      <c r="B11" s="112" t="s">
        <v>798</v>
      </c>
      <c r="K11" s="111"/>
    </row>
    <row r="12" spans="2:11">
      <c r="B12" s="112"/>
      <c r="K12" s="111"/>
    </row>
    <row r="13" spans="2:11">
      <c r="B13" s="112" t="s">
        <v>799</v>
      </c>
      <c r="K13" s="111"/>
    </row>
    <row r="14" spans="2:11">
      <c r="B14" s="112" t="s">
        <v>800</v>
      </c>
      <c r="K14" s="111"/>
    </row>
    <row r="15" spans="2:11">
      <c r="B15" s="112"/>
      <c r="K15" s="111"/>
    </row>
    <row r="16" spans="2:11">
      <c r="B16" s="112" t="s">
        <v>801</v>
      </c>
      <c r="K16" s="111"/>
    </row>
    <row r="17" spans="2:11">
      <c r="B17" s="112" t="s">
        <v>802</v>
      </c>
      <c r="K17" s="111"/>
    </row>
    <row r="18" spans="2:11">
      <c r="B18" s="112" t="s">
        <v>803</v>
      </c>
      <c r="K18" s="111"/>
    </row>
    <row r="19" spans="2:11">
      <c r="B19" s="112" t="s">
        <v>804</v>
      </c>
      <c r="K19" s="111"/>
    </row>
    <row r="20" spans="2:11">
      <c r="B20" s="112" t="s">
        <v>805</v>
      </c>
      <c r="K20" s="111"/>
    </row>
    <row r="21" spans="2:11">
      <c r="B21" s="112" t="s">
        <v>806</v>
      </c>
      <c r="K21" s="111"/>
    </row>
    <row r="22" spans="2:11">
      <c r="B22" s="112" t="s">
        <v>807</v>
      </c>
      <c r="K22" s="111"/>
    </row>
    <row r="23" spans="2:11">
      <c r="B23" s="112"/>
      <c r="K23" s="111"/>
    </row>
    <row r="24" spans="2:11">
      <c r="B24" s="112" t="s">
        <v>808</v>
      </c>
      <c r="D24" s="116" t="s">
        <v>809</v>
      </c>
      <c r="K24" s="111"/>
    </row>
    <row r="25" spans="2:11">
      <c r="B25" s="113"/>
      <c r="C25" s="114"/>
      <c r="D25" s="114"/>
      <c r="E25" s="114"/>
      <c r="F25" s="114"/>
      <c r="G25" s="114"/>
      <c r="H25" s="114"/>
      <c r="I25" s="114"/>
      <c r="J25" s="114"/>
      <c r="K25" s="115"/>
    </row>
  </sheetData>
  <hyperlinks>
    <hyperlink ref="D24" r:id="rId1" xr:uid="{C1585F6D-E84E-4BDD-BFC6-8C9DE04D69FF}"/>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23"/>
  <sheetViews>
    <sheetView showGridLines="0" workbookViewId="0"/>
  </sheetViews>
  <sheetFormatPr defaultRowHeight="15"/>
  <sheetData>
    <row r="1" spans="1:1" ht="18">
      <c r="A1" s="117" t="s">
        <v>859</v>
      </c>
    </row>
    <row r="3" spans="1:1">
      <c r="A3" t="s">
        <v>860</v>
      </c>
    </row>
    <row r="4" spans="1:1">
      <c r="A4" s="118"/>
    </row>
    <row r="5" spans="1:1">
      <c r="A5" s="119" t="s">
        <v>861</v>
      </c>
    </row>
    <row r="6" spans="1:1">
      <c r="A6" s="118"/>
    </row>
    <row r="7" spans="1:1">
      <c r="A7" s="118"/>
    </row>
    <row r="8" spans="1:1">
      <c r="A8" s="120"/>
    </row>
    <row r="9" spans="1:1">
      <c r="A9" s="121" t="s">
        <v>862</v>
      </c>
    </row>
    <row r="10" spans="1:1">
      <c r="A10" s="120"/>
    </row>
    <row r="11" spans="1:1">
      <c r="A11" s="121" t="s">
        <v>863</v>
      </c>
    </row>
    <row r="12" spans="1:1">
      <c r="A12" s="118"/>
    </row>
    <row r="13" spans="1:1">
      <c r="A13" s="119" t="s">
        <v>864</v>
      </c>
    </row>
    <row r="14" spans="1:1">
      <c r="A14" s="118"/>
    </row>
    <row r="15" spans="1:1">
      <c r="A15" s="118"/>
    </row>
    <row r="16" spans="1:1">
      <c r="A16" s="120"/>
    </row>
    <row r="17" spans="1:1">
      <c r="A17" s="120" t="s">
        <v>865</v>
      </c>
    </row>
    <row r="18" spans="1:1">
      <c r="A18" s="120"/>
    </row>
    <row r="19" spans="1:1">
      <c r="A19" s="120" t="s">
        <v>866</v>
      </c>
    </row>
    <row r="20" spans="1:1">
      <c r="A20" s="120"/>
    </row>
    <row r="21" spans="1:1">
      <c r="A21" s="120" t="s">
        <v>867</v>
      </c>
    </row>
    <row r="22" spans="1:1">
      <c r="A22" s="118"/>
    </row>
    <row r="23" spans="1:1">
      <c r="A23" s="119" t="s">
        <v>868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PromptGenerator</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2026-07-15T05:22:24Z</dcterms:modified>
</cp:coreProperties>
</file>