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dart\"/>
    </mc:Choice>
  </mc:AlternateContent>
  <xr:revisionPtr revIDLastSave="0" documentId="13_ncr:1_{A4A3B0DE-7A7C-4B70-8711-E3580303992D}"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30960" yWindow="600" windowWidth="26115" windowHeight="1492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58" i="1" l="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4" i="1"/>
  <c r="AD26" i="1"/>
  <c r="AD27" i="1"/>
  <c r="AD28" i="1"/>
  <c r="AD29" i="1"/>
  <c r="AD30" i="1"/>
  <c r="AD31" i="1"/>
  <c r="AD32" i="1"/>
  <c r="AD33" i="1"/>
  <c r="AD35" i="1"/>
  <c r="AD36" i="1"/>
  <c r="AD37" i="1"/>
  <c r="AD38" i="1"/>
  <c r="AD39" i="1"/>
  <c r="AD40" i="1"/>
  <c r="AD41" i="1"/>
  <c r="AD43" i="1"/>
  <c r="AD44" i="1"/>
  <c r="AD45" i="1"/>
  <c r="AD46" i="1"/>
  <c r="AD47" i="1"/>
  <c r="AD48" i="1"/>
  <c r="AD49" i="1"/>
  <c r="AD51" i="1"/>
  <c r="AD52" i="1"/>
  <c r="AD53" i="1"/>
  <c r="AD54" i="1"/>
  <c r="AD55" i="1"/>
  <c r="AD56"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4" i="1"/>
  <c r="AC26" i="1"/>
  <c r="AC27" i="1"/>
  <c r="AC28" i="1"/>
  <c r="AC29" i="1"/>
  <c r="AC30" i="1"/>
  <c r="AC31" i="1"/>
  <c r="AC32" i="1"/>
  <c r="AC33" i="1"/>
  <c r="AC35" i="1"/>
  <c r="AC36" i="1"/>
  <c r="AC37" i="1"/>
  <c r="AC38" i="1"/>
  <c r="AC39" i="1"/>
  <c r="AC40" i="1"/>
  <c r="AC41" i="1"/>
  <c r="AC43" i="1"/>
  <c r="AC44" i="1"/>
  <c r="AC45" i="1"/>
  <c r="AC46" i="1"/>
  <c r="AC47" i="1"/>
  <c r="AC48" i="1"/>
  <c r="AC49" i="1"/>
  <c r="AC51" i="1"/>
  <c r="AC52" i="1"/>
  <c r="AC53" i="1"/>
  <c r="AC54" i="1"/>
  <c r="AC55" i="1"/>
  <c r="AC56"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4" i="1"/>
  <c r="AB26" i="1"/>
  <c r="AB27" i="1"/>
  <c r="AB28" i="1"/>
  <c r="AB29" i="1"/>
  <c r="AB30" i="1"/>
  <c r="AB31" i="1"/>
  <c r="AB32" i="1"/>
  <c r="AB33" i="1"/>
  <c r="AB35" i="1"/>
  <c r="AB36" i="1"/>
  <c r="AB37" i="1"/>
  <c r="AB38" i="1"/>
  <c r="AB39" i="1"/>
  <c r="AB40" i="1"/>
  <c r="AB41" i="1"/>
  <c r="AB43" i="1"/>
  <c r="AB44" i="1"/>
  <c r="AB45" i="1"/>
  <c r="AB46" i="1"/>
  <c r="AB47" i="1"/>
  <c r="AB48" i="1"/>
  <c r="AB49" i="1"/>
  <c r="AB51" i="1"/>
  <c r="AB52" i="1"/>
  <c r="AB53" i="1"/>
  <c r="AB54" i="1"/>
  <c r="AB55" i="1"/>
  <c r="AB56"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7" i="1"/>
  <c r="AA18" i="1"/>
  <c r="AA19" i="1"/>
  <c r="AA20" i="1"/>
  <c r="AA21" i="1"/>
  <c r="AA22" i="1"/>
  <c r="AA23" i="1"/>
  <c r="AA24" i="1"/>
  <c r="AA26" i="1"/>
  <c r="AA27" i="1"/>
  <c r="AA28" i="1"/>
  <c r="AA29" i="1"/>
  <c r="AA30" i="1"/>
  <c r="AA31" i="1"/>
  <c r="AA32" i="1"/>
  <c r="AA33" i="1"/>
  <c r="AA35" i="1"/>
  <c r="AA36" i="1"/>
  <c r="AA37" i="1"/>
  <c r="AA38" i="1"/>
  <c r="AA39" i="1"/>
  <c r="AA40" i="1"/>
  <c r="AA41" i="1"/>
  <c r="AA43" i="1"/>
  <c r="AA44" i="1"/>
  <c r="AA45" i="1"/>
  <c r="AA46" i="1"/>
  <c r="AA47" i="1"/>
  <c r="AA48" i="1"/>
  <c r="AA49" i="1"/>
  <c r="AA51" i="1"/>
  <c r="AA52" i="1"/>
  <c r="AA53" i="1"/>
  <c r="AA54" i="1"/>
  <c r="AA55" i="1"/>
  <c r="AA56"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7" i="1"/>
  <c r="Z18" i="1"/>
  <c r="Z19" i="1"/>
  <c r="Z20" i="1"/>
  <c r="Z21" i="1"/>
  <c r="Z22" i="1"/>
  <c r="Z23" i="1"/>
  <c r="Z24" i="1"/>
  <c r="Z26" i="1"/>
  <c r="Z27" i="1"/>
  <c r="Z28" i="1"/>
  <c r="Z29" i="1"/>
  <c r="Z30" i="1"/>
  <c r="Z31" i="1"/>
  <c r="Z32" i="1"/>
  <c r="Z33" i="1"/>
  <c r="Z35" i="1"/>
  <c r="Z36" i="1"/>
  <c r="Z37" i="1"/>
  <c r="Z38" i="1"/>
  <c r="Z39" i="1"/>
  <c r="Z40" i="1"/>
  <c r="Z41" i="1"/>
  <c r="Z43" i="1"/>
  <c r="Z44" i="1"/>
  <c r="Z45" i="1"/>
  <c r="Z46" i="1"/>
  <c r="Z47" i="1"/>
  <c r="Z48" i="1"/>
  <c r="Z49" i="1"/>
  <c r="Z51" i="1"/>
  <c r="Z52" i="1"/>
  <c r="Z53" i="1"/>
  <c r="Z54" i="1"/>
  <c r="Z55" i="1"/>
  <c r="Z56"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E54" i="16"/>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H105" i="1"/>
  <c r="AH104" i="1"/>
  <c r="A104" i="1" a="1"/>
  <c r="A104" i="1" s="1"/>
  <c r="AH103" i="1"/>
  <c r="A103" i="1" a="1"/>
  <c r="A103" i="1" s="1"/>
  <c r="AH102" i="1"/>
  <c r="A102" i="1" a="1"/>
  <c r="A102" i="1" s="1"/>
  <c r="AH101" i="1"/>
  <c r="A101" i="1" a="1"/>
  <c r="A101" i="1" s="1"/>
  <c r="AH100" i="1"/>
  <c r="A100" i="1" a="1"/>
  <c r="A100" i="1" s="1"/>
  <c r="AH99" i="1"/>
  <c r="A99" i="1" a="1"/>
  <c r="A99" i="1" s="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X10" i="1" l="1"/>
  <c r="X22" i="1"/>
  <c r="X34" i="1"/>
  <c r="X46" i="1"/>
  <c r="AD34" i="1"/>
  <c r="W34" i="1" s="1"/>
  <c r="W10" i="1"/>
  <c r="W22" i="1"/>
  <c r="W46" i="1"/>
  <c r="U10" i="1"/>
  <c r="U22" i="1"/>
  <c r="U34" i="1"/>
  <c r="U46" i="1"/>
  <c r="AC34" i="1"/>
  <c r="T34" i="1" s="1"/>
  <c r="T10" i="1"/>
  <c r="T22" i="1"/>
  <c r="T46" i="1"/>
  <c r="R10" i="1"/>
  <c r="R22" i="1"/>
  <c r="R34" i="1"/>
  <c r="R46" i="1"/>
  <c r="AB34" i="1"/>
  <c r="Q34" i="1" s="1"/>
  <c r="Q10" i="1"/>
  <c r="Q22" i="1"/>
  <c r="Q46" i="1"/>
  <c r="O10" i="1"/>
  <c r="O22" i="1"/>
  <c r="O34" i="1"/>
  <c r="O46" i="1"/>
  <c r="AA34" i="1"/>
  <c r="N34" i="1" s="1"/>
  <c r="N10" i="1"/>
  <c r="N22" i="1"/>
  <c r="N46" i="1"/>
  <c r="L10" i="1"/>
  <c r="L22" i="1"/>
  <c r="L34" i="1"/>
  <c r="L46" i="1"/>
  <c r="Z34" i="1"/>
  <c r="K34" i="1" s="1"/>
  <c r="K10" i="1"/>
  <c r="K22" i="1"/>
  <c r="K46" i="1"/>
  <c r="K23" i="1"/>
  <c r="K38" i="1"/>
  <c r="U43" i="1"/>
  <c r="T19" i="1"/>
  <c r="O55" i="1"/>
  <c r="L43" i="1"/>
  <c r="K55" i="1"/>
  <c r="X11" i="1"/>
  <c r="X23" i="1"/>
  <c r="X35" i="1"/>
  <c r="X47" i="1"/>
  <c r="W11" i="1"/>
  <c r="W23" i="1"/>
  <c r="W35" i="1"/>
  <c r="W47" i="1"/>
  <c r="U11" i="1"/>
  <c r="U23" i="1"/>
  <c r="U35" i="1"/>
  <c r="U47" i="1"/>
  <c r="T11" i="1"/>
  <c r="T23" i="1"/>
  <c r="T35" i="1"/>
  <c r="T47" i="1"/>
  <c r="R11" i="1"/>
  <c r="R23" i="1"/>
  <c r="R35" i="1"/>
  <c r="R47" i="1"/>
  <c r="Q11" i="1"/>
  <c r="Q23" i="1"/>
  <c r="Q35" i="1"/>
  <c r="Q47" i="1"/>
  <c r="O11" i="1"/>
  <c r="O23" i="1"/>
  <c r="O35" i="1"/>
  <c r="O47" i="1"/>
  <c r="N11" i="1"/>
  <c r="N23" i="1"/>
  <c r="N35" i="1"/>
  <c r="N47" i="1"/>
  <c r="L11" i="1"/>
  <c r="L23" i="1"/>
  <c r="L35" i="1"/>
  <c r="L47" i="1"/>
  <c r="K11" i="1"/>
  <c r="L38" i="1"/>
  <c r="Z50" i="1"/>
  <c r="K50" i="1" s="1"/>
  <c r="W31" i="1"/>
  <c r="O19" i="1"/>
  <c r="K19" i="1"/>
  <c r="X12" i="1"/>
  <c r="X24" i="1"/>
  <c r="X36" i="1"/>
  <c r="X48" i="1"/>
  <c r="W12" i="1"/>
  <c r="W24" i="1"/>
  <c r="W36" i="1"/>
  <c r="W48" i="1"/>
  <c r="U12" i="1"/>
  <c r="U24" i="1"/>
  <c r="U36" i="1"/>
  <c r="U48" i="1"/>
  <c r="T12" i="1"/>
  <c r="T24" i="1"/>
  <c r="T36" i="1"/>
  <c r="T48" i="1"/>
  <c r="R12" i="1"/>
  <c r="R24" i="1"/>
  <c r="R36" i="1"/>
  <c r="R48" i="1"/>
  <c r="Q12" i="1"/>
  <c r="Q24" i="1"/>
  <c r="Q36" i="1"/>
  <c r="Q48" i="1"/>
  <c r="O12" i="1"/>
  <c r="O24" i="1"/>
  <c r="O36" i="1"/>
  <c r="O48" i="1"/>
  <c r="N12" i="1"/>
  <c r="N24" i="1"/>
  <c r="N36" i="1"/>
  <c r="N48" i="1"/>
  <c r="L12" i="1"/>
  <c r="L24" i="1"/>
  <c r="L36" i="1"/>
  <c r="L48" i="1"/>
  <c r="K12" i="1"/>
  <c r="K24" i="1"/>
  <c r="K36" i="1"/>
  <c r="K48" i="1"/>
  <c r="N49" i="1"/>
  <c r="L25" i="1"/>
  <c r="L49" i="1"/>
  <c r="K13" i="1"/>
  <c r="K49" i="1"/>
  <c r="L50" i="1"/>
  <c r="R31" i="1"/>
  <c r="N55" i="1"/>
  <c r="X13" i="1"/>
  <c r="X25" i="1"/>
  <c r="X37" i="1"/>
  <c r="X49" i="1"/>
  <c r="AD25" i="1"/>
  <c r="W25" i="1" s="1"/>
  <c r="W13" i="1"/>
  <c r="W37" i="1"/>
  <c r="W49" i="1"/>
  <c r="U13" i="1"/>
  <c r="U25" i="1"/>
  <c r="U37" i="1"/>
  <c r="U49" i="1"/>
  <c r="AC25" i="1"/>
  <c r="T25" i="1" s="1"/>
  <c r="T13" i="1"/>
  <c r="T37" i="1"/>
  <c r="T49" i="1"/>
  <c r="R13" i="1"/>
  <c r="R25" i="1"/>
  <c r="R37" i="1"/>
  <c r="R49" i="1"/>
  <c r="AB25" i="1"/>
  <c r="Q25" i="1" s="1"/>
  <c r="Q13" i="1"/>
  <c r="Q37" i="1"/>
  <c r="Q49" i="1"/>
  <c r="O13" i="1"/>
  <c r="O25" i="1"/>
  <c r="O37" i="1"/>
  <c r="O49" i="1"/>
  <c r="AA25" i="1"/>
  <c r="N25" i="1" s="1"/>
  <c r="N13" i="1"/>
  <c r="N37" i="1"/>
  <c r="L13" i="1"/>
  <c r="L37" i="1"/>
  <c r="Z25" i="1"/>
  <c r="K25" i="1" s="1"/>
  <c r="K37" i="1"/>
  <c r="T43" i="1"/>
  <c r="Q31" i="1"/>
  <c r="L31" i="1"/>
  <c r="X14" i="1"/>
  <c r="X26" i="1"/>
  <c r="X38" i="1"/>
  <c r="X50" i="1"/>
  <c r="AD50" i="1"/>
  <c r="W50" i="1" s="1"/>
  <c r="W14" i="1"/>
  <c r="W26" i="1"/>
  <c r="W38" i="1"/>
  <c r="U14" i="1"/>
  <c r="U26" i="1"/>
  <c r="U38" i="1"/>
  <c r="U50" i="1"/>
  <c r="AC50" i="1"/>
  <c r="T50" i="1" s="1"/>
  <c r="T14" i="1"/>
  <c r="T26" i="1"/>
  <c r="T38" i="1"/>
  <c r="R14" i="1"/>
  <c r="R26" i="1"/>
  <c r="R38" i="1"/>
  <c r="R50" i="1"/>
  <c r="AB50" i="1"/>
  <c r="Q50" i="1" s="1"/>
  <c r="Q14" i="1"/>
  <c r="Q26" i="1"/>
  <c r="Q38" i="1"/>
  <c r="O14" i="1"/>
  <c r="O26" i="1"/>
  <c r="O38" i="1"/>
  <c r="O50" i="1"/>
  <c r="AA50" i="1"/>
  <c r="N50" i="1" s="1"/>
  <c r="N14" i="1"/>
  <c r="N26" i="1"/>
  <c r="N38" i="1"/>
  <c r="L14" i="1"/>
  <c r="K14" i="1"/>
  <c r="W55" i="1"/>
  <c r="T31" i="1"/>
  <c r="R55" i="1"/>
  <c r="N43" i="1"/>
  <c r="K43" i="1"/>
  <c r="X15" i="1"/>
  <c r="X27" i="1"/>
  <c r="X39" i="1"/>
  <c r="X51" i="1"/>
  <c r="W15" i="1"/>
  <c r="W27" i="1"/>
  <c r="W39" i="1"/>
  <c r="W51" i="1"/>
  <c r="U15" i="1"/>
  <c r="U27" i="1"/>
  <c r="U39" i="1"/>
  <c r="U51" i="1"/>
  <c r="T15" i="1"/>
  <c r="T27" i="1"/>
  <c r="T39" i="1"/>
  <c r="T51" i="1"/>
  <c r="R15" i="1"/>
  <c r="R27" i="1"/>
  <c r="R39" i="1"/>
  <c r="R51" i="1"/>
  <c r="Q15" i="1"/>
  <c r="Q27" i="1"/>
  <c r="Q39" i="1"/>
  <c r="Q51" i="1"/>
  <c r="O15" i="1"/>
  <c r="O27" i="1"/>
  <c r="O39" i="1"/>
  <c r="O51" i="1"/>
  <c r="N15" i="1"/>
  <c r="N27" i="1"/>
  <c r="N39" i="1"/>
  <c r="N51" i="1"/>
  <c r="L15" i="1"/>
  <c r="L27" i="1"/>
  <c r="L39" i="1"/>
  <c r="L51" i="1"/>
  <c r="K15" i="1"/>
  <c r="K27" i="1"/>
  <c r="K39" i="1"/>
  <c r="K51" i="1"/>
  <c r="K28" i="1"/>
  <c r="K52" i="1"/>
  <c r="U19" i="1"/>
  <c r="Q55" i="1"/>
  <c r="X16" i="1"/>
  <c r="X28" i="1"/>
  <c r="X40" i="1"/>
  <c r="X52" i="1"/>
  <c r="AD16" i="1"/>
  <c r="W16" i="1" s="1"/>
  <c r="W28" i="1"/>
  <c r="W40" i="1"/>
  <c r="W52" i="1"/>
  <c r="U16" i="1"/>
  <c r="U28" i="1"/>
  <c r="U40" i="1"/>
  <c r="U52" i="1"/>
  <c r="AC16" i="1"/>
  <c r="T16" i="1" s="1"/>
  <c r="T28" i="1"/>
  <c r="T40" i="1"/>
  <c r="T52" i="1"/>
  <c r="R16" i="1"/>
  <c r="R28" i="1"/>
  <c r="R40" i="1"/>
  <c r="R52" i="1"/>
  <c r="AB16" i="1"/>
  <c r="Q16" i="1" s="1"/>
  <c r="Q28" i="1"/>
  <c r="Q40" i="1"/>
  <c r="Q52" i="1"/>
  <c r="O16" i="1"/>
  <c r="O28" i="1"/>
  <c r="O40" i="1"/>
  <c r="O52" i="1"/>
  <c r="AA16" i="1"/>
  <c r="N16" i="1" s="1"/>
  <c r="N28" i="1"/>
  <c r="N40" i="1"/>
  <c r="N52" i="1"/>
  <c r="L16" i="1"/>
  <c r="L28" i="1"/>
  <c r="L40" i="1"/>
  <c r="L52" i="1"/>
  <c r="Z16" i="1"/>
  <c r="K16" i="1" s="1"/>
  <c r="K40" i="1"/>
  <c r="W19" i="1"/>
  <c r="O31" i="1"/>
  <c r="N31" i="1"/>
  <c r="X17" i="1"/>
  <c r="X29" i="1"/>
  <c r="X41" i="1"/>
  <c r="X53" i="1"/>
  <c r="W17" i="1"/>
  <c r="W29" i="1"/>
  <c r="W41" i="1"/>
  <c r="W53" i="1"/>
  <c r="U17" i="1"/>
  <c r="U29" i="1"/>
  <c r="U41" i="1"/>
  <c r="U53" i="1"/>
  <c r="T17" i="1"/>
  <c r="T29" i="1"/>
  <c r="T41" i="1"/>
  <c r="T53" i="1"/>
  <c r="R17" i="1"/>
  <c r="R29" i="1"/>
  <c r="R41" i="1"/>
  <c r="R53" i="1"/>
  <c r="Q17" i="1"/>
  <c r="Q29" i="1"/>
  <c r="Q41" i="1"/>
  <c r="Q53" i="1"/>
  <c r="O17" i="1"/>
  <c r="O29" i="1"/>
  <c r="O41" i="1"/>
  <c r="O53" i="1"/>
  <c r="N17" i="1"/>
  <c r="N29" i="1"/>
  <c r="N41" i="1"/>
  <c r="N53" i="1"/>
  <c r="L17" i="1"/>
  <c r="L29" i="1"/>
  <c r="L41" i="1"/>
  <c r="L53" i="1"/>
  <c r="K17" i="1"/>
  <c r="K29" i="1"/>
  <c r="K41" i="1"/>
  <c r="K53" i="1"/>
  <c r="K18" i="1"/>
  <c r="W43" i="1"/>
  <c r="T55" i="1"/>
  <c r="Q43" i="1"/>
  <c r="K31" i="1"/>
  <c r="X18" i="1"/>
  <c r="X30" i="1"/>
  <c r="X42" i="1"/>
  <c r="X54" i="1"/>
  <c r="AD42" i="1"/>
  <c r="W42" i="1" s="1"/>
  <c r="W18" i="1"/>
  <c r="W30" i="1"/>
  <c r="W54" i="1"/>
  <c r="U18" i="1"/>
  <c r="U30" i="1"/>
  <c r="U42" i="1"/>
  <c r="U54" i="1"/>
  <c r="AC42" i="1"/>
  <c r="T42" i="1" s="1"/>
  <c r="T18" i="1"/>
  <c r="T30" i="1"/>
  <c r="T54" i="1"/>
  <c r="R18" i="1"/>
  <c r="R30" i="1"/>
  <c r="R42" i="1"/>
  <c r="R54" i="1"/>
  <c r="AB42" i="1"/>
  <c r="Q42" i="1" s="1"/>
  <c r="Q18" i="1"/>
  <c r="Q30" i="1"/>
  <c r="Q54" i="1"/>
  <c r="O18" i="1"/>
  <c r="O30" i="1"/>
  <c r="O42" i="1"/>
  <c r="O54" i="1"/>
  <c r="AA42" i="1"/>
  <c r="N42" i="1" s="1"/>
  <c r="N18" i="1"/>
  <c r="N30" i="1"/>
  <c r="N54" i="1"/>
  <c r="L18" i="1"/>
  <c r="L30" i="1"/>
  <c r="L42" i="1"/>
  <c r="L54" i="1"/>
  <c r="Z42" i="1"/>
  <c r="K42" i="1" s="1"/>
  <c r="K30" i="1"/>
  <c r="K54" i="1"/>
  <c r="R43" i="1"/>
  <c r="O43" i="1"/>
  <c r="X19" i="1"/>
  <c r="X31" i="1"/>
  <c r="X43" i="1"/>
  <c r="X55" i="1"/>
  <c r="L19" i="1"/>
  <c r="X20" i="1"/>
  <c r="X32" i="1"/>
  <c r="X44" i="1"/>
  <c r="X56" i="1"/>
  <c r="W20" i="1"/>
  <c r="W32" i="1"/>
  <c r="W44" i="1"/>
  <c r="W56" i="1"/>
  <c r="U20" i="1"/>
  <c r="U32" i="1"/>
  <c r="U44" i="1"/>
  <c r="U56" i="1"/>
  <c r="T20" i="1"/>
  <c r="T32" i="1"/>
  <c r="T44" i="1"/>
  <c r="T56" i="1"/>
  <c r="R20" i="1"/>
  <c r="R32" i="1"/>
  <c r="R44" i="1"/>
  <c r="R56" i="1"/>
  <c r="Q20" i="1"/>
  <c r="Q32" i="1"/>
  <c r="Q44" i="1"/>
  <c r="Q56" i="1"/>
  <c r="O20" i="1"/>
  <c r="O32" i="1"/>
  <c r="O44" i="1"/>
  <c r="O56" i="1"/>
  <c r="N20" i="1"/>
  <c r="N32" i="1"/>
  <c r="N44" i="1"/>
  <c r="N56" i="1"/>
  <c r="L20" i="1"/>
  <c r="L32" i="1"/>
  <c r="L44" i="1"/>
  <c r="L56" i="1"/>
  <c r="K20" i="1"/>
  <c r="K32" i="1"/>
  <c r="K44" i="1"/>
  <c r="K56" i="1"/>
  <c r="L45" i="1"/>
  <c r="Z57" i="1"/>
  <c r="K57" i="1" s="1"/>
  <c r="K21" i="1"/>
  <c r="K45" i="1"/>
  <c r="K9" i="1"/>
  <c r="K47" i="1"/>
  <c r="K26" i="1"/>
  <c r="U55" i="1"/>
  <c r="Q19" i="1"/>
  <c r="L55" i="1"/>
  <c r="X21" i="1"/>
  <c r="X33" i="1"/>
  <c r="X45" i="1"/>
  <c r="X57" i="1"/>
  <c r="X9" i="1"/>
  <c r="AD57" i="1"/>
  <c r="W57" i="1" s="1"/>
  <c r="W21" i="1"/>
  <c r="W33" i="1"/>
  <c r="W45" i="1"/>
  <c r="W9" i="1"/>
  <c r="U21" i="1"/>
  <c r="U33" i="1"/>
  <c r="U45" i="1"/>
  <c r="U57" i="1"/>
  <c r="U9" i="1"/>
  <c r="AC57" i="1"/>
  <c r="T57" i="1" s="1"/>
  <c r="T21" i="1"/>
  <c r="T33" i="1"/>
  <c r="T45" i="1"/>
  <c r="T9" i="1"/>
  <c r="R21" i="1"/>
  <c r="R33" i="1"/>
  <c r="R45" i="1"/>
  <c r="R57" i="1"/>
  <c r="R9" i="1"/>
  <c r="AB57" i="1"/>
  <c r="Q57" i="1" s="1"/>
  <c r="Q21" i="1"/>
  <c r="Q33" i="1"/>
  <c r="Q45" i="1"/>
  <c r="Q9" i="1"/>
  <c r="O21" i="1"/>
  <c r="O33" i="1"/>
  <c r="O45" i="1"/>
  <c r="O57" i="1"/>
  <c r="O9" i="1"/>
  <c r="AA57" i="1"/>
  <c r="N57" i="1" s="1"/>
  <c r="N21" i="1"/>
  <c r="N33" i="1"/>
  <c r="N45" i="1"/>
  <c r="N9" i="1"/>
  <c r="L21" i="1"/>
  <c r="L33" i="1"/>
  <c r="L57" i="1"/>
  <c r="L9" i="1"/>
  <c r="K33" i="1"/>
  <c r="K35" i="1"/>
  <c r="L26" i="1"/>
  <c r="U31" i="1"/>
  <c r="R19" i="1"/>
  <c r="N19" i="1"/>
  <c r="L1" i="1"/>
  <c r="B50" i="1"/>
  <c r="B51" i="1" s="1"/>
  <c r="B52" i="1" s="1"/>
  <c r="B53" i="1" s="1"/>
  <c r="B54" i="1" s="1"/>
  <c r="B55" i="1" s="1"/>
  <c r="B56" i="1" s="1"/>
  <c r="B57" i="1" l="1"/>
  <c r="B58" i="1" s="1"/>
  <c r="B59" i="1" s="1"/>
  <c r="B60" i="1" s="1"/>
  <c r="B61" i="1" s="1"/>
  <c r="B62" i="1" s="1"/>
  <c r="B63" i="1" s="1"/>
  <c r="B64" i="1" s="1"/>
  <c r="A17" i="1" a="1"/>
  <c r="A17" i="1" s="1"/>
  <c r="A35" i="1" a="1"/>
  <c r="A35" i="1" s="1"/>
  <c r="A26" i="1" a="1"/>
  <c r="A26" i="1" s="1"/>
  <c r="A36" i="1" a="1"/>
  <c r="A36" i="1" s="1"/>
  <c r="A47" i="1" a="1"/>
  <c r="A47" i="1" s="1"/>
  <c r="A55" i="1" a="1"/>
  <c r="A55" i="1" s="1"/>
  <c r="A66" i="1" a="1"/>
  <c r="A66" i="1" s="1"/>
  <c r="A85" i="1" a="1"/>
  <c r="A85" i="1" s="1"/>
  <c r="A14" i="1" a="1"/>
  <c r="A14" i="1" s="1"/>
  <c r="A20" i="1" a="1"/>
  <c r="A20" i="1" s="1"/>
  <c r="A27" i="1" a="1"/>
  <c r="A27"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l="1"/>
  <c r="B84" i="1" l="1"/>
  <c r="B85" i="1" l="1"/>
  <c r="B86" i="1" l="1"/>
  <c r="B87" i="1" s="1"/>
  <c r="B88" i="1" s="1"/>
  <c r="B89" i="1" s="1"/>
  <c r="B90" i="1" l="1"/>
  <c r="B91" i="1" l="1"/>
  <c r="B92" i="1" s="1"/>
  <c r="B93" i="1" s="1"/>
  <c r="B94" i="1" s="1"/>
  <c r="B95" i="1" s="1"/>
  <c r="B96" i="1" l="1"/>
  <c r="B97" i="1" l="1"/>
  <c r="B98" i="1" l="1"/>
  <c r="B99" i="1" s="1"/>
  <c r="B100" i="1" s="1"/>
  <c r="B101" i="1" s="1"/>
  <c r="B102" i="1" s="1"/>
  <c r="B103" i="1" s="1"/>
  <c r="B104" i="1" s="1"/>
  <c r="B105" i="1" s="1"/>
  <c r="B106" i="1" s="1"/>
  <c r="B107" i="1" l="1"/>
  <c r="B108" i="1" s="1"/>
  <c r="B109" i="1" s="1"/>
  <c r="B110" i="1" s="1"/>
  <c r="B111" i="1" s="1"/>
  <c r="B112" i="1" s="1"/>
  <c r="B113" i="1" s="1"/>
  <c r="B114" i="1" s="1"/>
  <c r="B115" i="1" l="1"/>
  <c r="B116" i="1" l="1"/>
  <c r="B117" i="1" s="1"/>
  <c r="A96" i="1" a="1"/>
  <c r="A96" i="1" s="1"/>
  <c r="A113" i="1" a="1"/>
  <c r="A113" i="1" s="1"/>
  <c r="A25" i="1" l="1" a="1"/>
  <c r="A25" i="1" s="1"/>
  <c r="A34" i="1" a="1"/>
  <c r="A34" i="1" s="1"/>
  <c r="A42" i="1" a="1"/>
  <c r="A42" i="1" s="1"/>
  <c r="A50" i="1" a="1"/>
  <c r="A50" i="1" s="1"/>
  <c r="A117" i="1" a="1"/>
  <c r="A117" i="1" s="1"/>
  <c r="A49" i="1" a="1"/>
  <c r="A49" i="1" s="1"/>
  <c r="A65" i="1" a="1"/>
  <c r="A65" i="1" s="1"/>
  <c r="A33" i="1" a="1"/>
  <c r="A33" i="1" s="1"/>
  <c r="A57" i="1" a="1"/>
  <c r="A57" i="1" s="1"/>
  <c r="A41" i="1" a="1"/>
  <c r="A41" i="1" s="1"/>
  <c r="A73" i="1" a="1"/>
  <c r="A73" i="1" s="1"/>
  <c r="A81" i="1" a="1"/>
  <c r="A81" i="1" s="1"/>
  <c r="A89" i="1" a="1"/>
  <c r="A89" i="1" s="1"/>
  <c r="A97" i="1" a="1"/>
  <c r="A97" i="1" s="1"/>
  <c r="A106" i="1" a="1"/>
  <c r="A106" i="1" s="1"/>
  <c r="A114" i="1" a="1"/>
  <c r="A114"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<sst xmlns="http://schemas.openxmlformats.org/spreadsheetml/2006/main" count="2564" uniqueCount="877">
  <si>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</si>
  <si>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</si>
  <si>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</si>
  <si>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</si>
  <si>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</si>
  <si>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</si>
  <si>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</si>
  <si>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</si>
  <si>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</si>
  <si>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</si>
  <si>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</si>
  <si>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</si>
  <si>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</si>
  <si>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</si>
  <si>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</si>
  <si>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</si>
  <si>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</si>
  <si>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</si>
  <si>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</si>
  <si>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</si>
  <si>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</si>
  <si>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</si>
  <si>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</si>
  <si>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</si>
  <si>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</si>
  <si>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</si>
  <si>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</si>
  <si>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</si>
  <si>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</si>
  <si>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</si>
  <si>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</si>
  <si>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</si>
  <si>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</si>
  <si>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</si>
  <si>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</si>
  <si>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</si>
  <si>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</si>
  <si>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</si>
  <si>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</si>
  <si>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</si>
  <si>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</si>
  <si>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</si>
  <si>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</si>
  <si>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</si>
  <si>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</si>
  <si>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</si>
  <si>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</si>
  <si>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</si>
  <si>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</si>
  <si>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</si>
  <si>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</si>
  <si>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</si>
  <si>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</si>
  <si>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</si>
  <si>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</si>
  <si>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</si>
  <si>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</si>
  <si>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</si>
  <si>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</si>
  <si>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</si>
  <si>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</si>
  <si>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</si>
  <si>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</si>
  <si>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</si>
  <si>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</si>
  <si>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</si>
  <si>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</si>
  <si>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</si>
  <si>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</si>
  <si>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</si>
  <si>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</si>
  <si>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</si>
  <si>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</si>
  <si>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</si>
  <si>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</si>
  <si>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</si>
  <si>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</si>
  <si>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</si>
  <si>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</si>
  <si>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</si>
  <si>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</si>
  <si>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</si>
  <si>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</si>
  <si>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</si>
  <si>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</si>
  <si>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</si>
  <si>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</si>
  <si>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</si>
  <si>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</si>
  <si>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</si>
  <si>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</si>
  <si>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</si>
  <si>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</si>
  <si>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</si>
  <si>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</si>
  <si>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</si>
  <si>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</si>
  <si>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</si>
  <si>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</si>
  <si>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</si>
  <si>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</si>
  <si>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</si>
  <si>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</si>
  <si>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</si>
  <si>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</si>
  <si>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</si>
  <si>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</si>
  <si>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</si>
  <si>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</si>
  <si>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</si>
  <si>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</si>
  <si>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</si>
  <si>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</si>
  <si>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</si>
  <si>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</si>
  <si>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</si>
  <si>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</si>
  <si>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</si>
  <si>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</si>
  <si>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</si>
  <si>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</si>
  <si>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</si>
  <si>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</si>
  <si>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</si>
  <si>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</si>
  <si>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</si>
  <si>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</si>
  <si>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</si>
  <si>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</si>
  <si>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</si>
  <si>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</si>
  <si>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</si>
  <si>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</si>
  <si>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</si>
  <si>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</si>
  <si>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</si>
  <si>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</si>
  <si>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</si>
  <si>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</si>
  <si>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</si>
  <si>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</si>
  <si>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</si>
  <si>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</si>
  <si>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</si>
  <si>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</si>
  <si>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</si>
  <si>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</si>
  <si>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</si>
  <si>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</si>
  <si>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</si>
  <si>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</si>
  <si>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</si>
  <si>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</si>
  <si>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</si>
  <si>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</si>
  <si>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</si>
  <si>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</si>
  <si>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</si>
  <si>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</si>
  <si>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</si>
  <si>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</si>
  <si>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</si>
  <si>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</si>
  <si>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</si>
  <si>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</si>
  <si>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</si>
  <si>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</si>
  <si>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</si>
  <si>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</si>
  <si>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</si>
  <si>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</si>
  <si>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</si>
  <si>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</si>
  <si>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</si>
  <si>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</si>
  <si>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</si>
  <si>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</si>
  <si>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</si>
  <si>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</si>
  <si>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</si>
  <si>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</si>
  <si>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</si>
  <si>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</si>
  <si>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</si>
  <si>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</si>
  <si>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</si>
  <si>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</si>
  <si>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</si>
  <si>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</si>
  <si>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</si>
  <si>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</si>
  <si>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</si>
  <si>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</si>
  <si>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</si>
  <si>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</si>
  <si>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</si>
  <si>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</si>
  <si>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</si>
  <si>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</si>
  <si>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</si>
  <si>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</si>
  <si>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</si>
  <si>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</si>
  <si>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</si>
  <si>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</si>
  <si>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</si>
  <si>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</si>
  <si>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</si>
  <si>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</si>
  <si>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</si>
  <si>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</si>
  <si>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</si>
  <si>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</si>
  <si>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</si>
  <si>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</si>
  <si>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</si>
  <si>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</si>
  <si>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</si>
  <si>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</si>
  <si>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</si>
  <si>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</si>
  <si>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</si>
  <si>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</si>
  <si>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</si>
  <si>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</si>
  <si>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</si>
  <si>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</si>
  <si>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</si>
  <si>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</si>
  <si>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</si>
  <si>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</si>
  <si>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</si>
  <si>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</si>
  <si>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</si>
  <si>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</si>
  <si>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</si>
  <si>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</si>
  <si>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</si>
  <si>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</si>
  <si>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</si>
  <si>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</si>
  <si>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</si>
  <si>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</si>
  <si>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</si>
  <si>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</si>
  <si>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</si>
  <si>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</si>
  <si>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</si>
  <si>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</si>
  <si>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</si>
  <si>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</si>
  <si>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</si>
  <si>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</si>
  <si>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</si>
  <si>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</si>
  <si>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</si>
  <si>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</si>
  <si>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</si>
  <si>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</si>
  <si>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</si>
  <si>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</si>
  <si>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</si>
  <si>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</si>
  <si>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</si>
  <si>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</si>
  <si>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</si>
  <si>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</si>
  <si>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</si>
  <si>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</si>
  <si>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</si>
  <si>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</si>
  <si>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</si>
  <si>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</si>
  <si>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</si>
  <si>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</si>
  <si>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</si>
  <si>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</si>
  <si>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</si>
  <si>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</si>
  <si>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</si>
  <si>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</si>
  <si>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</si>
  <si>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</si>
  <si>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</si>
  <si>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</si>
  <si>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</si>
  <si>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</si>
  <si>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</si>
  <si>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</si>
  <si>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</si>
  <si>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</si>
  <si>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</si>
  <si>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</si>
  <si>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</si>
  <si>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</si>
  <si>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</si>
  <si>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</si>
  <si>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</si>
  <si>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</si>
  <si>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</si>
  <si>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</si>
  <si>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</si>
  <si>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</si>
  <si>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</si>
  <si>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</si>
  <si>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</si>
  <si>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</si>
  <si>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</si>
  <si>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</si>
  <si>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</si>
  <si>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</si>
  <si>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</si>
  <si>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</si>
  <si>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</si>
  <si>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</si>
  <si>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</si>
  <si>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</si>
  <si>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</si>
  <si>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</si>
  <si>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</si>
  <si>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</si>
  <si>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</si>
  <si>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</si>
  <si>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</si>
  <si>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</si>
  <si>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</si>
  <si>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</si>
  <si>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</si>
  <si>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</si>
  <si>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</si>
  <si>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</si>
  <si>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</si>
  <si>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</si>
  <si>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</si>
  <si>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</si>
  <si>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</si>
  <si>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</si>
  <si>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</si>
  <si>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</si>
  <si>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</si>
  <si>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</si>
  <si>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</si>
  <si>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</si>
  <si>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</si>
  <si>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</si>
  <si>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</si>
  <si>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</si>
  <si>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</si>
  <si>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</si>
  <si>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</si>
  <si>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</si>
  <si>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</si>
  <si>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</si>
  <si>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</si>
  <si>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</si>
  <si>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</si>
  <si>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</si>
  <si>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</si>
  <si>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</si>
  <si>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</si>
  <si>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</si>
  <si>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</si>
  <si>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</si>
  <si>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</si>
  <si>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</si>
  <si>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</si>
  <si>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</si>
  <si>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</si>
  <si>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</si>
  <si>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</si>
  <si>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</si>
  <si>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</si>
  <si>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</si>
  <si>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</si>
  <si>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</si>
  <si>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</si>
  <si>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</si>
  <si>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</si>
  <si>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</si>
  <si>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</si>
  <si>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</si>
  <si>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</si>
  <si>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</si>
  <si>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</si>
  <si>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</si>
  <si>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</si>
  <si>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</si>
  <si>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</si>
  <si>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</si>
  <si>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</si>
  <si>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</si>
  <si>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</si>
  <si>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</si>
  <si>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</si>
  <si>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</si>
  <si>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</si>
  <si>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</si>
  <si>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</si>
  <si>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</si>
  <si>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</si>
  <si>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</si>
  <si>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</si>
  <si>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</si>
  <si>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</si>
  <si>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</si>
  <si>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</si>
  <si>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</si>
  <si>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</si>
  <si>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</si>
  <si>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</si>
  <si>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</si>
  <si>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</si>
  <si>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</si>
  <si>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</si>
  <si>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</si>
  <si>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</si>
  <si>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</si>
  <si>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</si>
  <si>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</si>
  <si>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</si>
  <si>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</si>
  <si>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</si>
  <si>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</si>
  <si>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</si>
  <si>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</si>
  <si>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</si>
  <si>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</si>
  <si>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</si>
  <si>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</si>
  <si>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</si>
  <si>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</si>
  <si>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</si>
  <si>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</si>
  <si>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</si>
  <si>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</si>
  <si>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</si>
  <si>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</si>
  <si>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</si>
  <si>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</si>
  <si>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</si>
  <si>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</si>
  <si>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</si>
  <si>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</si>
  <si>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</si>
  <si>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</si>
  <si>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</si>
  <si>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</si>
  <si>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</si>
  <si>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</si>
  <si>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</si>
  <si>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</si>
  <si>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</si>
  <si>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</si>
  <si>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</si>
  <si>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</si>
  <si>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</si>
  <si>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</si>
  <si>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</si>
  <si>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</si>
  <si>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</si>
  <si>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</si>
  <si>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</si>
  <si>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</si>
  <si>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</si>
  <si>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</si>
  <si>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</si>
  <si>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</si>
  <si>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</si>
  <si>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</si>
  <si>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</si>
  <si>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</si>
  <si>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</si>
  <si>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</si>
  <si>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</si>
  <si>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</si>
  <si>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</si>
  <si>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</si>
  <si>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</si>
  <si>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</si>
  <si>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</si>
  <si>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</si>
  <si>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</si>
  <si>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</si>
  <si>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</si>
  <si>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</si>
  <si>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</si>
  <si>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</si>
  <si>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</si>
  <si>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</si>
  <si>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</si>
  <si>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</si>
  <si>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</si>
  <si>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</si>
  <si>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</si>
  <si>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</si>
  <si>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</si>
  <si>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</si>
  <si>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</si>
  <si>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</si>
  <si>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</si>
  <si>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</si>
  <si>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</si>
  <si>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</si>
  <si>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</si>
  <si>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</si>
  <si>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</si>
  <si>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</si>
  <si>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</si>
  <si>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</si>
  <si>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</si>
  <si>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</si>
  <si>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</si>
  <si>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</si>
  <si>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</si>
  <si>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</si>
  <si>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</si>
  <si>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</si>
  <si>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</si>
  <si>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</si>
  <si>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</si>
  <si>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</si>
  <si>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</si>
  <si>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</si>
  <si>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</si>
  <si>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</si>
  <si>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</si>
  <si>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</si>
  <si>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</si>
  <si>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</si>
  <si>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</si>
  <si>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</si>
  <si>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</si>
  <si>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</si>
  <si>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</si>
  <si>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</si>
  <si>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</si>
  <si>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</si>
  <si>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</si>
  <si>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</si>
  <si>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</si>
  <si>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</si>
  <si>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</si>
  <si>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</si>
  <si>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</si>
  <si>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</si>
  <si>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</si>
  <si>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</si>
  <si>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</si>
  <si>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</si>
  <si>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</si>
  <si>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</si>
  <si>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</si>
  <si>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</si>
  <si>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</si>
  <si>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</si>
  <si>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</si>
  <si>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</si>
  <si>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</si>
  <si>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</si>
  <si>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</si>
  <si>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</si>
  <si>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</si>
  <si>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</si>
  <si>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</si>
  <si>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</si>
  <si>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</si>
  <si>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</si>
  <si>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</si>
  <si>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</si>
  <si>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</si>
  <si>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</si>
  <si>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</si>
  <si>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</si>
  <si>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</si>
  <si>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</si>
  <si>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</si>
  <si>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</si>
  <si>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</si>
  <si>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</si>
  <si>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</si>
  <si>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</si>
  <si>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</si>
  <si>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</si>
  <si>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</si>
  <si>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</si>
  <si>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</si>
  <si>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</si>
  <si>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</si>
  <si>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</si>
  <si>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</si>
  <si>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</si>
  <si>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</si>
  <si>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</si>
  <si>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</si>
  <si>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</si>
  <si>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</si>
  <si>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</si>
  <si>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</si>
  <si>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</si>
  <si>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</si>
  <si>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</si>
  <si>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</si>
  <si>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</si>
  <si>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</si>
  <si>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</si>
  <si>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</si>
  <si>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</si>
  <si>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</si>
  <si>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</si>
  <si>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</si>
  <si>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</si>
  <si>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</si>
  <si>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</si>
  <si>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</si>
  <si>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</si>
  <si>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</si>
  <si>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</si>
  <si>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</si>
  <si>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</si>
  <si>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</si>
  <si>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</si>
  <si>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</si>
  <si>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</si>
  <si>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</si>
  <si>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</si>
  <si>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</si>
  <si>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</si>
  <si>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</si>
  <si>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</si>
  <si>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</si>
  <si>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</si>
  <si>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</si>
  <si>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</si>
  <si>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</si>
  <si>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</si>
  <si>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</si>
  <si>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</si>
  <si>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</si>
  <si>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</si>
  <si>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</si>
  <si>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</si>
  <si>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</si>
  <si>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</si>
  <si>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</si>
  <si>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</si>
  <si>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</si>
  <si>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</si>
  <si>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</si>
  <si>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</si>
  <si>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</si>
  <si>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</si>
  <si>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</si>
  <si>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</si>
  <si>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</si>
  <si>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</si>
  <si>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</si>
  <si>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</si>
  <si>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</si>
  <si>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</si>
  <si>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</si>
  <si>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</si>
  <si>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</si>
  <si>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</si>
  <si>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</si>
  <si>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</si>
  <si>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</si>
  <si>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</si>
  <si>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</si>
  <si>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</si>
  <si>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</si>
  <si>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</si>
  <si>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</si>
  <si>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</si>
  <si>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</si>
  <si>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</si>
  <si>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</si>
  <si>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</si>
  <si>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</si>
  <si>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</si>
  <si>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</si>
  <si>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</si>
  <si>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</si>
  <si>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</si>
  <si>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</si>
  <si>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</si>
  <si>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</si>
  <si>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</si>
  <si>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</si>
  <si>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</si>
  <si>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</si>
  <si>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</si>
  <si>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</si>
  <si>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</si>
  <si>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</si>
  <si>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</si>
  <si>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</si>
  <si>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</si>
  <si>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</si>
  <si>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</si>
  <si>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</si>
  <si>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</si>
  <si>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</si>
  <si>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</si>
  <si>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</si>
  <si>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</si>
  <si>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</si>
  <si>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</si>
  <si>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</si>
  <si>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Yes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</si>
  <si>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</si>
  <si>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</si>
  <si>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</si>
  <si>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</si>
  <si>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</si>
  <si>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</si>
  <si>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</si>
  <si>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</si>
  <si>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</si>
  <si>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Standard basic logic validation using native assert statements.</t>
  </si>
  <si>
    <t>Support files (.env, .env.example) MUST be provided BEFORE the broken code, fully correct, and contain NO bugs.</t>
  </si>
  <si>
    <t>All challenges MUST have similar complexity, length, and functional scope.</t>
  </si>
  <si>
    <t>2. Logic Errors (e.g., incorrect calculations, faulty comparison operators, improper loop boundaries, wrong return values), AND</t>
  </si>
  <si>
    <t>Simple console output verification via standard print() statements.</t>
  </si>
  <si>
    <t>Act as 'The Logical Scaffold' (El Maestro de Obra). Focus on simple Data Gap Analysis (Point A -&gt; Point B -&gt; Point C) and structural code completion.</t>
  </si>
  <si>
    <t>MUST NOT exceed exactly 6 lines of EXECUTABLE code per example (STRICT: Do NOT count comment lines or blank lines towards this limit).</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</si>
  <si>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</si>
  <si>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</si>
  <si>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</si>
  <si>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</si>
  <si>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</si>
  <si>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</si>
  <si>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Dart Fundamentals</t>
  </si>
  <si>
    <t>Demonstrate Dart library system using import, as, show, and hide keywords.</t>
  </si>
  <si>
    <t>Library Imports &amp; Visibility (import, as, show, hide)</t>
  </si>
  <si>
    <t>Explain the entry point structure utilizing main and List args.</t>
  </si>
  <si>
    <t>Dart Entry Point (main, List args)</t>
  </si>
  <si>
    <t>Implement console interaction leveraging stdin.readLineSync, stdout.write, and int.parse.</t>
  </si>
  <si>
    <t>Console Input &amp; Value Parsing (stdin.readLineSync, stdout.write, int.parse)</t>
  </si>
  <si>
    <t>Illustrate standard primitives utilizing int, double, num, bool, and String.</t>
  </si>
  <si>
    <t>Core Built-in Types (int, double, num, bool, String)</t>
  </si>
  <si>
    <t>Distinguish top types by demonstrating dynamic, Object, and Object?.</t>
  </si>
  <si>
    <t>Dynamic Types &amp; Top Types (dynamic, Object, Object?)</t>
  </si>
  <si>
    <t>Apply type mechanics using is, is!, as, and flow analysis.</t>
  </si>
  <si>
    <t>Type Checking, Casting &amp; Promotion (is, is!, as, flow analysis)</t>
  </si>
  <si>
    <t>Compare mutability paradigms using var, final reference, and const value.</t>
  </si>
  <si>
    <t>Mutability &amp; Immutability (var, final reference, const value)</t>
  </si>
  <si>
    <t>Develop a CLI tool consolidating core types, input parsing, top types, type casting, and variable immutability.</t>
  </si>
  <si>
    <t>CLI User Greeter (Project)</t>
  </si>
  <si>
    <t>Create records and extract values using positional, named, and destructuring patterns.</t>
  </si>
  <si>
    <t>Records &amp; Basic Destructuring Patterns (positional, named, destructuring)</t>
  </si>
  <si>
    <t>Calculate expressions employing +, -, *, /, ~/, %, ++, and -- operators.</t>
  </si>
  <si>
    <t>Arithmetic Operators (+, -, *, /, ~/, %, ++, --)</t>
  </si>
  <si>
    <t>Evaluate comparisons using ==, !=, &gt;, &lt;, &gt;=, and &lt;= operators.</t>
  </si>
  <si>
    <t>Equality &amp; Relational Operators (==, !=, &gt;, &lt;, &gt;=, &lt;=)</t>
  </si>
  <si>
    <t>Combine boolean logic employing &amp;&amp;, OR, and ! operators.</t>
  </si>
  <si>
    <t>Logical Operators (&amp;&amp;, OR, !)</t>
  </si>
  <si>
    <t>Assign and conditionally set values using =, +=, -=, and ?: operators.</t>
  </si>
  <si>
    <t>Assignment &amp; Conditional Operators (=, +=, -=, ?:)</t>
  </si>
  <si>
    <t>Construct strings utilizing Quotes and ${expression} interpolation. \vert{} String Creation &amp; Interpolation (Quotes,${expression})</t>
  </si>
  <si>
    <t>String Creation &amp; Interpolation (Quotes, ${expression})</t>
  </si>
  <si>
    <t>Manipulate text utilizing toLowerCase, toUpperCase, trim, split, and replaceFirst.</t>
  </si>
  <si>
    <t>String Methods Part 1 (toLowerCase, toUpperCase, trim, split, replaceFirst)</t>
  </si>
  <si>
    <t>Parse and format text employing replaceAll, substring, contains, startsWith, and endsWith.</t>
  </si>
  <si>
    <t>String Methods Part 2 (replaceAll, substring, contains, startsWith, endsWith)</t>
  </si>
  <si>
    <t>Build a text analyzer consolidating records, arithmetic, relational, logical operators, and advanced string manipulation methods.</t>
  </si>
  <si>
    <t>Text Analytics Tool (Project)</t>
  </si>
  <si>
    <t>Control program flow using if, else if, and else statements.</t>
  </si>
  <si>
    <t>Conditional Statements (if, else if, else)</t>
  </si>
  <si>
    <t>Model states utilizing enum, .values, and exhaustiveness checking.</t>
  </si>
  <si>
    <t>Basic Enums &amp; Exhaustive Switches (enum, .values, exhaustiveness)</t>
  </si>
  <si>
    <t>Route logic elegantly applying pattern cases and _ in modern switch statements and expressions.</t>
  </si>
  <si>
    <t>Modern Switch Statements &amp; Expressions (pattern cases, _)</t>
  </si>
  <si>
    <t>Iterate sequences employing for, for-in, while, and do-while loops.</t>
  </si>
  <si>
    <t>Standard Loops (for, for-in, while, do-while)</t>
  </si>
  <si>
    <t>Manage loop execution state utilizing break and continue.</t>
  </si>
  <si>
    <t>Loop Control (break, continue)</t>
  </si>
  <si>
    <t>Handle delayed and optional data employing ? and late keywords.</t>
  </si>
  <si>
    <t>Nullability &amp; Late Initialization (?, late)</t>
  </si>
  <si>
    <t>Safely traverse objects using ?. and ! null aware access and assertion operators.</t>
  </si>
  <si>
    <t>Null Aware Access &amp; Assertion (?., !)</t>
  </si>
  <si>
    <t>Provide fallback values using ?? and ??= null coalescing and assignment operators.</t>
  </si>
  <si>
    <t>Null Coalescing &amp; Assignment (??, ??=)</t>
  </si>
  <si>
    <t>Develop a configuration parser consolidating conditional branches, modern switches, loops, and null safety features.</t>
  </si>
  <si>
    <t>Config Parser Simulator (Project)</t>
  </si>
  <si>
    <t>Output diagnostics using print and assert statements.</t>
  </si>
  <si>
    <t>Console Logging &amp; Assertions (print, assert)</t>
  </si>
  <si>
    <t>Manage runtime errors employing throw, try, on, and catch blocks.</t>
  </si>
  <si>
    <t>Throwing &amp; Catching Exceptions (throw, try, on, catch)</t>
  </si>
  <si>
    <t>Ensure resource safety utilizing finally and rethrow clauses.</t>
  </si>
  <si>
    <t>Cleanup &amp; Propagation (finally, rethrow)</t>
  </si>
  <si>
    <t>Define modular routines utilizing void and explicit returns.</t>
  </si>
  <si>
    <t>Function Declaration &amp; Return Types (void, explicit returns)</t>
  </si>
  <si>
    <t>Implement concise function bodies utilizing =&gt; arrow syntax.</t>
  </si>
  <si>
    <t>Arrow Syntax (=&gt;)</t>
  </si>
  <si>
    <t>Define flexible signatures employing [param] and default values.</t>
  </si>
  <si>
    <t>Optional Positional Parameters ([param], default values)</t>
  </si>
  <si>
    <t>Create explicit APIs utilizing {param}, required, and default values.</t>
  </si>
  <si>
    <t>Named Parameters ({param}, required, default values)</t>
  </si>
  <si>
    <t>Develop a resilient math calculator consolidating error handling, assertions, function return types, and varied parameter configurations.</t>
  </si>
  <si>
    <t>Resilient Calculator Module (Project)</t>
  </si>
  <si>
    <t>Capture scope and behavior using Lambdas, lexical scope, and passing functions.</t>
  </si>
  <si>
    <t>Anonymous Functions &amp; Closures (Lambdas, lexical scope, passing functions)</t>
  </si>
  <si>
    <t>Initialize ordered sequences utilizing List, indexing, and length properties.</t>
  </si>
  <si>
    <t>Lists Creation &amp; Generics (List, indexing, length)</t>
  </si>
  <si>
    <t>Declare unique item clusters using Set and uniqueness validation.</t>
  </si>
  <si>
    <t>Sets Creation &amp; Generics (Set, uniqueness)</t>
  </si>
  <si>
    <t>Construct key-value dictionaries utilizing Map&lt;K, V&gt;, keys, and values.</t>
  </si>
  <si>
    <t>Maps Creation &amp; Generics (Map&lt;K, V&gt;, keys, values)</t>
  </si>
  <si>
    <t>Compose dynamic collections employing if, for, spreads ..., and ...? literal operators.</t>
  </si>
  <si>
    <t>Collection Literal Elements (if, for, spreads ..., ...?)</t>
  </si>
  <si>
    <t>Mutate ordered lists applying add, addAll, insert, remove, and removeAt.</t>
  </si>
  <si>
    <t>List Modification Methods (add, addAll, insert, remove, removeAt)</t>
  </si>
  <si>
    <t>Update distinct elements utilizing add, addAll, remove, contains, and intersection.</t>
  </si>
  <si>
    <t>Set Modification Methods (add, addAll, remove, contains, intersection)</t>
  </si>
  <si>
    <t>Build a dynamic data inventory manager consolidating anonymous closures, literal elements, and core list/set modification methods.</t>
  </si>
  <si>
    <t>Data Inventory Manager (Project)</t>
  </si>
  <si>
    <t>Alter dictionary states using putIfAbsent, update, remove, containsKey, and containsValue.</t>
  </si>
  <si>
    <t>Map Modification Methods (putIfAbsent, update, remove, containsKey, containsValue)</t>
  </si>
  <si>
    <t>Transform collection elements applying map, where, expand, toList, and toSet.</t>
  </si>
  <si>
    <t>Iterable Transformations (map, where, expand, toList, toSet)</t>
  </si>
  <si>
    <t>Aggregate collection data utilizing reduce, fold, any, every, and join.</t>
  </si>
  <si>
    <t>Iterable Reductions (reduce, fold, any, every, join)</t>
  </si>
  <si>
    <t>Extract specific segments employing take, skip, first, firstWhere, and isEmpty.</t>
  </si>
  <si>
    <t>Iterable Selection &amp; Paging (take, skip, first, firstWhere, isEmpty)</t>
  </si>
  <si>
    <t>Read system files applying File, readAsStringSync, readAsLinesSync, and existsSync.</t>
  </si>
  <si>
    <t>Reading Files Synchronously (File, readAsStringSync, readAsLinesSync, existsSync)</t>
  </si>
  <si>
    <t>Persist byte and text data to disk utilizing writeAsStringSync, writeAsBytesSync, and FileMode.</t>
  </si>
  <si>
    <t>Writing Files Synchronously (writeAsStringSync, writeAsBytesSync, FileMode)</t>
  </si>
  <si>
    <t>Create a synchronous log analyzer consolidating map modifications, iterable transformations, reductions, paging, and system file I/O operations.</t>
  </si>
  <si>
    <t>File Log Analyzer (Project)</t>
  </si>
  <si>
    <t>Dart native built-in functions, basic operators, and standard core execution models utilizing top-level main().</t>
  </si>
  <si>
    <t>Focus strictly on flat linear scripts within main(), variables, print statements, and primitive data types. DO NOT use custom functions outside main().</t>
  </si>
  <si>
    <t>STRICT REQUIREMENT: Integrate custom typed functions, return values, and positional/named arguments in EVERY example.</t>
  </si>
  <si>
    <t>Advanced functional composition, closures, higher-order functions, synchronous/asynchronous generators, and async/await futures.</t>
  </si>
  <si>
    <t>Use basic primitive types (int, double, String, bool) and simple data structures like standard List or Map without complex nesting.</t>
  </si>
  <si>
    <t>Print intermediate steps and final results explicitly using standard print() statements with string interpolation.</t>
  </si>
  <si>
    <t>If a custom function is used, you MUST include a single direct call inside the main() block to execute it. STRICTLY PROHIBITED: Do not use complex boilerplate entry points outside main().</t>
  </si>
  <si>
    <t>Basic primitive types (int, double, String, bool) or simple List/Map structures.</t>
  </si>
  <si>
    <t>print() statements with string interpolation to display outputs clearly.</t>
  </si>
  <si>
    <t>reinventing native features using raw Dart code, manual boilerplate parsing, or ignoring core library helper methods and Effective Dart idioms</t>
  </si>
  <si>
    <t>official Effective Dart guidelines, native objects, core helper libraries like dart:core, and idiomatic main() execution flows</t>
  </si>
  <si>
    <t>visual block tags separating functional script sections (e.g., '// --- BLOQUE 1: [NAME] ---')</t>
  </si>
  <si>
    <t>comprehensive doc comments using triple slashes ('///') explaining function parameters, return types, and exceptions</t>
  </si>
  <si>
    <t>80 characters (Effective Dart standard)</t>
  </si>
  <si>
    <t>Evaluate based on basic print statements, data structures, and conditional logic inside main(). Do NOT expect classes, generators, or custom functions unless explicitly demanded.</t>
  </si>
  <si>
    <t>Expect clean functional composition, closures, higher-order functions, and strict static typing. Enforce zero OOP classes and zero class definitions.</t>
  </si>
  <si>
    <t>Expect complete modular scripts with async/await, isolate usage, custom streams, and structural pattern matching using switch statements.</t>
  </si>
  <si>
    <t>Use descriptive camelCase for functions/variables, lowerCamelCase for constants, and snake_case for file names adhering to Effective Dart.</t>
  </si>
  <si>
    <t>Basic Dart built-ins from dart:core, primitive operators, and explicit type conversion methods like int.parse().</t>
  </si>
  <si>
    <t>Reject class definitions, OOP methods, mutating global variables, abusing dynamic type, or writing weakly-typed monolithic scripts.</t>
  </si>
  <si>
    <t>If using default parameters, rely on Dart strict null safety. Use const defaults where possible or nullable types with late initialization inside the function.</t>
  </si>
  <si>
    <t>Enforce utf8 encoding when handling files via File from dart:io using readAsString() or openRead() streams.</t>
  </si>
  <si>
    <t>Environment variables via Platform.environment or dotenv packages may be used but bugs MUST exist ONLY in Dart code logic, NEVER in .env files.</t>
  </si>
  <si>
    <t>Validation using print() statements or native assert statements. Avoid defining OOP classes or complex dart test suites.</t>
  </si>
  <si>
    <t>Standard Dart runtime context. If external packages are needed, specify them strictly in pubspec.yaml support files.</t>
  </si>
  <si>
    <t>Each challenge MUST include: internal data OR dataset usage, at least 1 print statement, at least 1 loop (when applicable), EXACTLY 1 custom function, and EXACTLY 1 function call within main().</t>
  </si>
  <si>
    <t>lines of EXECUTABLE broken Dart code per challenge (STRICT: Do NOT count blank lines). NO classes and NO global executable code EXCEPT the main() function block.</t>
  </si>
  <si>
    <t>Simulate a messy Dart script. The project MUST contain EXACTLY 2-5 bugs mixing Syntax errors, Logic errors, and common Runtime Exceptions.</t>
  </si>
  <si>
    <t>1. Syntax &amp; Type Errors (e.g., missing semicolons/brackets, type mismatches, unhandled null access violating strict null safety),</t>
  </si>
  <si>
    <t>3. Runtime Exceptions (e.g., StateError, RangeError, FormatException in type casting, NoSuchMethodError).</t>
  </si>
  <si>
    <t>Clean Effective Dart compliant code, descriptive camelCase naming, 2-space indentation, strong typing, and explicit Minimal Intervention Rule.</t>
  </si>
  <si>
    <t>Use descriptive camelCase for functions/variables, lowerCamelCase for constants, and snake_case for file names.</t>
  </si>
  <si>
    <t>Act as 'The Analytical Partner' (El Detective con Cafe). Translate machine tracebacks from bottom to top into plain human language. Enforce NO KEYBOARD rule in Phase 1.</t>
  </si>
  <si>
    <t>NEVER use mutable default arguments; use const defaults or nullable types with late initialization inside function.</t>
  </si>
  <si>
    <t>Standard Dart built-ins. Strictly ZERO external pub.dev packages required for beginner topics.</t>
  </si>
  <si>
    <t>For Beginner level, // TODO MUST be atomic (1-2 simple lines max, e.g., basic variable assignment, primitive print call, or direct comparison). NO complex buffer redirections or string parsing.</t>
  </si>
  <si>
    <t>5-15 lines of EXECUTABLE base code. Code outside // TODO MUST be 100% valid and readable. If no_def flag is present in AJ, use flat linear code directly inside main().</t>
  </si>
  <si>
    <t>Require standard dart pub tooling and pubspec.yaml file for external dependencies when applicable.</t>
  </si>
  <si>
    <t>MUST be between 25-40 lines of EXECUTABLE base Dart code (STRICT: Do NOT count comments or // TODO blocks).</t>
  </si>
  <si>
    <t>Multi-step functional script flow. Max 2 functions, NO classes. Logica de integracion ubicada exclusivamente dentro de los bloques // TODO.</t>
  </si>
  <si>
    <t>Use descriptive camelCase for variables/functions, lowerCamelCase for constants, and snake_case for file names.</t>
  </si>
  <si>
    <t>Clean Effective Dart compliant code with 2-space indentation. Enforce Minimal Intervention Rule and NO KEYBOARD rule in Phase 1.</t>
  </si>
  <si>
    <t>Reject OOP class definitions and global variable mutations. NEVER use mutable default arguments in functions (use nullable types instead).</t>
  </si>
  <si>
    <t>Code MUST adhere strictly to Effective Dart guidelines. Use camelCase for variables/functions, lowerCamelCase for constants, snake_case for files. Avoid global state; emphasize strong static typing, strict null safety, and clean functional architectures without OOP classes.</t>
  </si>
  <si>
    <t>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</si>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</sst>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4">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Dart Fundamentals | [TASK] Teach and explain concepts clearly with correct code examples | [TOPIC] Demonstrate Dart library system using import, as, show, and hide keywords.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731</v>
      </c>
      <c r="J2" s="16"/>
      <c r="K2" s="139" t="s">
        <v>9</v>
      </c>
      <c r="L2" s="140"/>
      <c r="M2" s="141"/>
      <c r="N2" s="140" t="s">
        <v>10</v>
      </c>
      <c r="O2" s="140"/>
      <c r="P2" s="140"/>
      <c r="Q2" s="142" t="s">
        <v>11</v>
      </c>
      <c r="R2" s="140"/>
      <c r="S2" s="143"/>
      <c r="T2" s="140" t="s">
        <v>12</v>
      </c>
      <c r="U2" s="140"/>
      <c r="V2" s="140"/>
      <c r="W2" s="142" t="s">
        <v>13</v>
      </c>
      <c r="X2" s="140"/>
      <c r="Y2" s="143"/>
      <c r="Z2" s="1"/>
      <c r="AA2" s="1"/>
      <c r="AB2" s="1"/>
      <c r="AC2" s="1"/>
      <c r="AD2" s="1"/>
      <c r="AE2" s="15"/>
      <c r="AF2" s="14"/>
      <c r="AG2" s="14"/>
      <c r="AH2" s="15"/>
      <c r="AI2" s="15"/>
      <c r="AJ2" s="15"/>
      <c r="AK2" s="15"/>
      <c r="AL2" s="15"/>
    </row>
    <row r="3" spans="1:39" ht="26.25">
      <c r="A3" s="1"/>
      <c r="B3" s="2"/>
      <c r="C3" s="96" t="str">
        <f>""</f>
        <v/>
      </c>
      <c r="D3" s="2"/>
      <c r="E3" s="100">
        <f>COUNTA(E9:E200)-E4</f>
        <v>5</v>
      </c>
      <c r="F3" s="97" t="s">
        <v>266</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44</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492</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672</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671</v>
      </c>
      <c r="L7" s="31" t="s">
        <v>671</v>
      </c>
      <c r="M7" s="38"/>
      <c r="N7" s="31" t="s">
        <v>671</v>
      </c>
      <c r="O7" s="31" t="s">
        <v>671</v>
      </c>
      <c r="P7" s="22"/>
      <c r="Q7" s="31" t="s">
        <v>671</v>
      </c>
      <c r="R7" s="31" t="s">
        <v>671</v>
      </c>
      <c r="S7" s="39"/>
      <c r="T7" s="31" t="s">
        <v>671</v>
      </c>
      <c r="U7" s="31" t="s">
        <v>671</v>
      </c>
      <c r="V7" s="22"/>
      <c r="W7" s="31" t="s">
        <v>671</v>
      </c>
      <c r="X7" s="31" t="s">
        <v>671</v>
      </c>
      <c r="Y7" s="39"/>
      <c r="Z7" s="31" t="s">
        <v>671</v>
      </c>
      <c r="AA7" s="31" t="s">
        <v>671</v>
      </c>
      <c r="AB7" s="31" t="s">
        <v>671</v>
      </c>
      <c r="AC7" s="31" t="s">
        <v>671</v>
      </c>
      <c r="AD7" s="31" t="s">
        <v>671</v>
      </c>
      <c r="AE7" s="35" t="str">
        <f>_xlfn.CONCAT(AH9:AH200)</f>
        <v/>
      </c>
      <c r="AF7" s="15"/>
      <c r="AG7" s="15"/>
      <c r="AH7" s="15"/>
      <c r="AI7" s="15"/>
      <c r="AJ7" s="15"/>
      <c r="AK7" s="138" t="s">
        <v>497</v>
      </c>
      <c r="AL7" s="138"/>
      <c r="AM7" s="138"/>
    </row>
    <row r="8" spans="1:39">
      <c r="A8" s="42" t="s">
        <v>19</v>
      </c>
      <c r="B8" s="43">
        <v>0</v>
      </c>
      <c r="C8" s="41" t="s">
        <v>18</v>
      </c>
      <c r="D8" s="43" t="s">
        <v>493</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494</v>
      </c>
      <c r="AF8" s="42" t="s">
        <v>495</v>
      </c>
      <c r="AG8" s="42" t="s">
        <v>496</v>
      </c>
      <c r="AH8" s="42" t="s">
        <v>42</v>
      </c>
      <c r="AI8" s="42" t="s">
        <v>43</v>
      </c>
      <c r="AJ8" s="42" t="s">
        <v>499</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10</v>
      </c>
      <c r="D9" s="46">
        <v>3</v>
      </c>
      <c r="E9" s="47" t="s">
        <v>46</v>
      </c>
      <c r="F9" s="48">
        <v>1</v>
      </c>
      <c r="G9" s="49" t="s">
        <v>47</v>
      </c>
      <c r="H9" s="49" t="s">
        <v>48</v>
      </c>
      <c r="I9" s="50" t="s">
        <v>732</v>
      </c>
      <c r="J9" s="51" t="s">
        <v>733</v>
      </c>
      <c r="K9" s="129"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strictly on flat linear scripts within main(), variables, print statements, and primitive data types. DO NOT use custom functions outside main().", IF(G9="Intermediate", "STRICT REQUIREMENT: Integrate custom typed functions, return values, and positional/named arguments in EVERY example.", "Advanced functional composition, closures, higher-order functions, synchronous/asynchronous generators, and async/await futures.")) &amp; " | " &amp;
_xlfn._LONGTEXT("[CODE_CONSTRAINTS_RULE]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 &amp;
"[I_O_PARADIGM] Use Basic primitive types (int, double, String, bool) or simple List/Map structures. and gracefully handle print() statements with string interpolation to display outputs clearly. when applicable. | " &amp;
"[INLINE_PACKAGE_MANAGER] If using external packages, use Dart native built-in functions, basic operators,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Dart Fundamentals | [TOPIC] Demonstrate Dart library system using import, as, show, and hide keywords.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Dart Fundamentals | 📊 Level: Beginner | 🌐 Coding5s.com
**Concept:** Library Imports &amp; Visibility (import, as, show, hide)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print statements, data structures, and conditional logic inside main(). Do NOT expect classes, generators, or custom functions unless explicitly demanded.", IF(G9="Intermediate", "Expect clean functional composition, closures, higher-order functions, and strict static typing. Enforce zero OOP classes and zero class definitions.", "Expect complete modular scripts with async/await, isolate usage, custom streams, and structural pattern matching using switch statements.")) &amp; " | " &amp;
_xlfn._LONGTEXT("[CODE_QUALITY_POLICIES]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Dart library system using import, as, show, and hide keywords.. Topic details: Library Imports &amp; Visibility (import, as, show, hide)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Dart Fundamentals | 📊 Level: Beginner
**Topic:** Demonstrate Dart library system using import, as, show, and hide keywords.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defining OOP classes or complex dart test suites. | " &amp;
"[DEPENDENCY_MANAGEMENT_RULE] Standard Dart runtime context. If external packages are needed, specify them strictly in pubspec.yaml support files. | " &amp;
"[CODE CONSTRAINTS] Each challenge MUST include: internal data OR dataset usage, at least 1 print statement, at least 1 loop (when applicable), EXACTLY 1 custom function, and EXACTLY 1 function call within main(). - " &amp; IF(G9="Beginner", "5–15", IF(G9="Intermediate", "10–25", "15–35")) &amp; " lines of EXECUTABLE broken Dart code per challenge (STRICT: Do NOT count blank lines). NO classes and NO global executable code EXCEPT the main() function block.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Dart Fundamentals Developer | [TASK] Generate debugging challenges in Dart Fundamentals | | [TOPIC] Demonstrate Dart library system using import, as, show, and hide keywords.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2 🐛 Debug | Dart Fundamentals | 📊 Level: Beginner | 🌐 Coding5s.com
Concept: Library Imports &amp; Visibility (import, as, show, hide)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Dart library system using import, as, show, and hide keywords.. Topic details: Library Imports &amp; Visibility (import, as, show, hide)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Dart Fundamentals | 📊 Level: Beginner
**Topic:** Demonstrate Dart library system using import, as, show, and hide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directly inside main().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Dart Fundamentals script challenges | [TOPIC] Demonstrate Dart library system using import, as, show, and hide keywords.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 | Stage 3 🧩 Complete | Dart Fundamentals | 📊 Level: Beginner | 🌐 Coding5s.com
**Concept:** Library Imports &amp; Visibility (import, as, show, hide)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Dart library system using import, as, show, and hide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Dart library system using import, as, show, and hide keywords.. Topic details: Library Imports &amp; Visibility (import, as, show, hide)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Dart Fundamentals | 📊 Level: Beginner
**Topic:** Demonstrate Dart library system using import, as, show, and hide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Demonstrate Dart library system using import, as, show, and hide keywords.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Dart Fundamentals | 📊 Level: Beginner | 🌐 Coding5s.com
**Concept:** Library Imports &amp; Visibility (import, as, show, hide)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Demonstrate Dart library system using import, as, show, and hide keywords.. Topic details: Library Imports &amp; Visibility (import, as, show, hide)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Dart Fundamentals | 📊 Level: Beginner
**Topic:** Demonstrate Dart library system using import, as, show, and hide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Dart Fundamentals Jira Ticket | [TASK] Provide a guided implementation exercise with full solution for learning purposes | [TOPIC] Demonstrate Dart library system using import, as, show, and hide keywords.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Dart Fundamentals | 📊 Level: Beginner | 🌐 Coding5s.com
**Concept:** Library Imports &amp; Visibility (import, as, show, hide)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Dart library system using import, as, show, and hide keywords.. Goal: Library Imports &amp; Visibility (import, as, show, hide)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Dart Fundamentals | 📊 Level: Beginner
**Topic:** Demonstrate Dart library system using import, as, show, and hide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built-in functions, basic operators,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IF(G9="Beginner","25–40", IF(G9="Intermediate","30–60","40–100")) &amp; " Multi-step functional script flow. Max 2 functions, NO classes.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8</v>
      </c>
      <c r="D10" s="57">
        <v>3</v>
      </c>
      <c r="E10" s="58" t="s">
        <v>46</v>
      </c>
      <c r="F10" s="59">
        <v>2</v>
      </c>
      <c r="G10" s="60" t="s">
        <v>47</v>
      </c>
      <c r="H10" s="60" t="s">
        <v>48</v>
      </c>
      <c r="I10" s="61" t="s">
        <v>734</v>
      </c>
      <c r="J10" s="62" t="s">
        <v>735</v>
      </c>
      <c r="K10" s="129"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strictly on flat linear scripts within main(), variables, print statements, and primitive data types. DO NOT use custom functions outside main().", IF(G10="Intermediate", "STRICT REQUIREMENT: Integrate custom typed functions, return values, and positional/named arguments in EVERY example.", "Advanced functional composition, closures, higher-order functions, synchronous/asynchronous generators, and async/await futures.")) &amp; " | " &amp;
_xlfn._LONGTEXT("[CODE_CONSTRAINTS_RULE]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 &amp;
"[I_O_PARADIGM] Use Basic primitive types (int, double, String, bool) or simple List/Map structures. and gracefully handle print() statements with string interpolation to display outputs clearly. when applicable. | " &amp;
"[INLINE_PACKAGE_MANAGER] If using external packages, use Dart native built-in functions, basic operators,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Dart Fundamentals | [TOPIC] Explain the entry point structure utilizing main and List args.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Dart Fundamentals | 📊 Level: Beginner | 🌐 Coding5s.com
**Concept:** Dart Entry Point (main, List args)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print statements, data structures, and conditional logic inside main(). Do NOT expect classes, generators, or custom functions unless explicitly demanded.", IF(G10="Intermediate", "Expect clean functional composition, closures, higher-order functions, and strict static typing. Enforce zero OOP classes and zero class definitions.", "Expect complete modular scripts with async/await, isolate usage, custom streams, and structural pattern matching using switch statements.")) &amp; " | " &amp;
_xlfn._LONGTEXT("[CODE_QUALITY_POLICIES]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Explain the entry point structure utilizing main and List args.. Topic details: Dart Entry Point (main, List args)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Dart Fundamentals | 📊 Level: Beginner
**Topic:** Explain the entry point structure utilizing main and List args.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defining OOP classes or complex dart test suites. | " &amp;
"[DEPENDENCY_MANAGEMENT_RULE] Standard Dart runtime context. If external packages are needed, specify them strictly in pubspec.yaml support files. | " &amp;
"[CODE CONSTRAINTS] Each challenge MUST include: internal data OR dataset usage, at least 1 print statement, at least 1 loop (when applicable), EXACTLY 1 custom function, and EXACTLY 1 function call within main(). - " &amp; IF(G10="Beginner", "5–15", IF(G10="Intermediate", "10–25", "15–35")) &amp; " lines of EXECUTABLE broken Dart code per challenge (STRICT: Do NOT count blank lines). NO classes and NO global executable code EXCEPT the main() function block.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Dart Fundamentals Developer | [TASK] Generate debugging challenges in Dart Fundamentals | | [TOPIC] Explain the entry point structure utilizing main and List args.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2 🐛 Debug | Dart Fundamentals | 📊 Level: Beginner | 🌐 Coding5s.com
Concept: Dart Entry Point (main, List args)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Explain the entry point structure utilizing main and List args.. Topic details: Dart Entry Point (main, List args)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Dart Fundamentals | 📊 Level: Beginner
**Topic:** Explain the entry point structure utilizing main and List args.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IF(G10="Beginner","5–15", IF(G10="Intermediate","10–25","15–35")) &amp; " 5-15 lines of EXECUTABLE base code. Code outside // TODO MUST be 100% valid and readable. If no_def flag is present in AJ, use flat linear code directly inside main().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Dart Fundamentals script challenges | [TOPIC] Explain the entry point structure utilizing main and List args.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 | Stage 3 🧩 Complete | Dart Fundamentals | 📊 Level: Beginner | 🌐 Coding5s.com
**Concept:** Dart Entry Point (main, List args)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Explain the entry point structure utilizing main and List args..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Explain the entry point structure utilizing main and List args.. Topic details: Dart Entry Point (main, List args)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Dart Fundamentals | 📊 Level: Beginner
**Topic:** Explain the entry point structure utilizing main and List args.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Explain the entry point structure utilizing main and List args.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Dart Fundamentals | 📊 Level: Beginner | 🌐 Coding5s.com
**Concept:** Dart Entry Point (main, List args)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Explain the entry point structure utilizing main and List args.. Topic details: Dart Entry Point (main, List args)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Dart Fundamentals | 📊 Level: Beginner
**Topic:** Explain the entry point structure utilizing main and List args.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Dart Fundamentals Jira Ticket | [TASK] Provide a guided implementation exercise with full solution for learning purposes | [TOPIC] Explain the entry point structure utilizing main and List args.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Dart Fundamentals | 📊 Level: Beginner | 🌐 Coding5s.com
**Concept:** Dart Entry Point (main, List args)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Explain the entry point structure utilizing main and List args.. Goal: Dart Entry Point (main, List args)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Dart Fundamentals | 📊 Level: Beginner
**Topic:** Explain the entry point structure utilizing main and List args.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built-in functions, basic operators,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IF(G10="Beginner","25–40", IF(G10="Intermediate","30–60","40–100")) &amp; " Multi-step functional script flow. Max 2 functions, NO classes.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12</v>
      </c>
      <c r="D11" s="46">
        <v>3</v>
      </c>
      <c r="E11" s="58" t="s">
        <v>708</v>
      </c>
      <c r="F11" s="48">
        <v>3</v>
      </c>
      <c r="G11" s="49" t="s">
        <v>47</v>
      </c>
      <c r="H11" s="49" t="s">
        <v>48</v>
      </c>
      <c r="I11" s="50" t="s">
        <v>736</v>
      </c>
      <c r="J11" s="51" t="s">
        <v>737</v>
      </c>
      <c r="K11" s="129" t="str">
        <f t="shared" si="2"/>
        <v xml:space="preserve">[ROLE] Friendly tutor specializing in Dart Fundamentals | [TOPIC] Implement console interaction leveraging stdin.readLineSync, stdout.write, and int.parse.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Dart Fundamentals | 📊 Level: Beginner | 🌐 Coding5s.com
**Concept:** Console Input &amp; Value Parsing (stdin.readLineSync, stdout.write, int.parse)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console interaction leveraging stdin.readLineSync, stdout.write, and int.parse.. Topic details: Console Input &amp; Value Parsing (stdin.readLineSync, stdout.write, int.parse)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Dart Fundamentals | 📊 Level: Beginner
**Topic:** Implement console interaction leveraging stdin.readLineSync, stdout.write, and int.parse.
---
 | [FOOTER RULE - STRICT] End your response with: '--- ⚡ *Coding5s Mentor System — Eliminating Epistemic Debt*' | </v>
      </c>
      <c r="M11" s="52">
        <v>0</v>
      </c>
      <c r="N11" s="102" t="str">
        <f t="shared" si="4"/>
        <v>[ROLE] Careless Dart Fundamentals Developer | [TASK] Generate debugging challenges in Dart Fundamentals | | [TOPIC] Implement console interaction leveraging stdin.readLineSync, stdout.write, and int.parse.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2 🐛 Debug | Dart Fundamentals | 📊 Level: Beginner | 🌐 Coding5s.com
Concept: Console Input &amp; Value Parsing (stdin.readLineSync, stdout.write, int.parse)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console interaction leveraging stdin.readLineSync, stdout.write, and int.parse.. Topic details: Console Input &amp; Value Parsing (stdin.readLineSync, stdout.write, int.parse)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Dart Fundamentals | 📊 Level: Beginner
**Topic:** Implement console interaction leveraging stdin.readLineSync, stdout.write, and int.parse.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Dart Fundamentals script challenges | [TOPIC] Implement console interaction leveraging stdin.readLineSync, stdout.write, and int.parse.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 | Stage 3 🧩 Complete | Dart Fundamentals | 📊 Level: Beginner | 🌐 Coding5s.com
**Concept:** Console Input &amp; Value Parsing (stdin.readLineSync, stdout.write, int.parse)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console interaction leveraging stdin.readLineSync, stdout.write, and int.parse..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console interaction leveraging stdin.readLineSync, stdout.write, and int.parse.. Topic details: Console Input &amp; Value Parsing (stdin.readLineSync, stdout.write, int.parse)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Dart Fundamentals | 📊 Level: Beginner
**Topic:** Implement console interaction leveraging stdin.readLineSync, stdout.write, and int.parse.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Implement console interaction leveraging stdin.readLineSync, stdout.write, and int.parse.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Dart Fundamentals | 📊 Level: Beginner | 🌐 Coding5s.com
**Concept:** Console Input &amp; Value Parsing (stdin.readLineSync, stdout.write, int.parse)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console interaction leveraging stdin.readLineSync, stdout.write, and int.parse.. Topic details: Console Input &amp; Value Parsing (stdin.readLineSync, stdout.write, int.parse)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Dart Fundamentals | 📊 Level: Beginner
**Topic:** Implement console interaction leveraging stdin.readLineSync, stdout.write, and int.parse.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Dart Fundamentals Jira Ticket | [TASK] Provide a guided implementation exercise with full solution for learning purposes | [TOPIC] Implement console interaction leveraging stdin.readLineSync, stdout.write, and int.parse.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Dart Fundamentals | 📊 Level: Beginner | 🌐 Coding5s.com
**Concept:** Console Input &amp; Value Parsing (stdin.readLineSync, stdout.write, int.parse)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console interaction leveraging stdin.readLineSync, stdout.write, and int.parse.. Goal: Console Input &amp; Value Parsing (stdin.readLineSync, stdout.write, int.parse)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Dart Fundamentals | 📊 Level: Beginner
**Topic:** Implement console interaction leveraging stdin.readLineSync, stdout.write, and int.parse.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10</v>
      </c>
      <c r="D12" s="57">
        <v>3</v>
      </c>
      <c r="E12" s="58" t="s">
        <v>46</v>
      </c>
      <c r="F12" s="59">
        <v>4</v>
      </c>
      <c r="G12" s="60" t="s">
        <v>47</v>
      </c>
      <c r="H12" s="60" t="s">
        <v>48</v>
      </c>
      <c r="I12" s="61" t="s">
        <v>738</v>
      </c>
      <c r="J12" s="62" t="s">
        <v>739</v>
      </c>
      <c r="K12" s="129" t="str">
        <f t="shared" si="2"/>
        <v xml:space="preserve">[ROLE] Friendly tutor specializing in Dart Fundamentals | [TOPIC] Illustrate standard primitives utilizing int, double, num, bool, and String.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Dart Fundamentals | 📊 Level: Beginner | 🌐 Coding5s.com
**Concept:** Core Built-in Types (int, double, num, bool, String)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Illustrate standard primitives utilizing int, double, num, bool, and String.. Topic details: Core Built-in Types (int, double, num, bool, String)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Dart Fundamentals | 📊 Level: Beginner
**Topic:** Illustrate standard primitives utilizing int, double, num, bool, and String.
---
 | [FOOTER RULE - STRICT] End your response with: '--- ⚡ *Coding5s Mentor System — Eliminating Epistemic Debt*' | </v>
      </c>
      <c r="M12" s="52">
        <v>0</v>
      </c>
      <c r="N12" s="102" t="str">
        <f t="shared" si="4"/>
        <v>[ROLE] Careless Dart Fundamentals Developer | [TASK] Generate debugging challenges in Dart Fundamentals | | [TOPIC] Illustrate standard primitives utilizing int, double, num, bool, and String.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2 🐛 Debug | Dart Fundamentals | 📊 Level: Beginner | 🌐 Coding5s.com
Concept: Core Built-in Types (int, double, num, bool,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Illustrate standard primitives utilizing int, double, num, bool, and String.. Topic details: Core Built-in Types (int, double, num, bool,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Dart Fundamentals | 📊 Level: Beginner
**Topic:** Illustrate standard primitives utilizing int, double, num, bool, and String.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Dart Fundamentals script challenges | [TOPIC] Illustrate standard primitives utilizing int, double, num, bool, and String.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 | Stage 3 🧩 Complete | Dart Fundamentals | 📊 Level: Beginner | 🌐 Coding5s.com
**Concept:** Core Built-in Types (int, double, num, bool,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Illustrate standard primitives utilizing int, double, num, bool, and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Illustrate standard primitives utilizing int, double, num, bool, and String.. Topic details: Core Built-in Types (int, double, num, bool,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Dart Fundamentals | 📊 Level: Beginner
**Topic:** Illustrate standard primitives utilizing int, double, num, bool, and String.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Illustrate standard primitives utilizing int, double, num, bool, and String.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Dart Fundamentals | 📊 Level: Beginner | 🌐 Coding5s.com
**Concept:** Core Built-in Types (int, double, num, bool,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Illustrate standard primitives utilizing int, double, num, bool, and String.. Topic details: Core Built-in Types (int, double, num, bool,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Dart Fundamentals | 📊 Level: Beginner
**Topic:** Illustrate standard primitives utilizing int, double, num, bool, and String.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Dart Fundamentals Jira Ticket | [TASK] Provide a guided implementation exercise with full solution for learning purposes | [TOPIC] Illustrate standard primitives utilizing int, double, num, bool, and String.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Dart Fundamentals | 📊 Level: Beginner | 🌐 Coding5s.com
**Concept:** Core Built-in Types (int, double, num, bool,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Illustrate standard primitives utilizing int, double, num, bool, and String.. Goal: Core Built-in Types (int, double, num, bool,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Dart Fundamentals | 📊 Level: Beginner
**Topic:** Illustrate standard primitives utilizing int, double, num, bool, and String.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10</v>
      </c>
      <c r="D13" s="46">
        <v>3</v>
      </c>
      <c r="E13" s="58" t="s">
        <v>46</v>
      </c>
      <c r="F13" s="48">
        <v>5</v>
      </c>
      <c r="G13" s="49" t="s">
        <v>47</v>
      </c>
      <c r="H13" s="49" t="s">
        <v>48</v>
      </c>
      <c r="I13" s="50" t="s">
        <v>740</v>
      </c>
      <c r="J13" s="51" t="s">
        <v>741</v>
      </c>
      <c r="K13" s="129" t="str">
        <f t="shared" si="2"/>
        <v xml:space="preserve">[ROLE] Friendly tutor specializing in Dart Fundamentals | [TOPIC] Distinguish top types by demonstrating dynamic, Object, and Object?.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Dart Fundamentals | 📊 Level: Beginner | 🌐 Coding5s.com
**Concept:** Dynamic Types &amp; Top Types (dynamic, Object, Object?)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Distinguish top types by demonstrating dynamic, Object, and Object?.. Topic details: Dynamic Types &amp; Top Types (dynamic, Object, Object?)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Dart Fundamentals | 📊 Level: Beginner
**Topic:** Distinguish top types by demonstrating dynamic, Object, and Object?.
---
 | [FOOTER RULE - STRICT] End your response with: '--- ⚡ *Coding5s Mentor System — Eliminating Epistemic Debt*' | </v>
      </c>
      <c r="M13" s="52">
        <v>0</v>
      </c>
      <c r="N13" s="102" t="str">
        <f t="shared" si="4"/>
        <v>[ROLE] Careless Dart Fundamentals Developer | [TASK] Generate debugging challenges in Dart Fundamentals | | [TOPIC] Distinguish top types by demonstrating dynamic, Object, and Object?.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2 🐛 Debug | Dart Fundamentals | 📊 Level: Beginner | 🌐 Coding5s.com
Concept: Dynamic Types &amp; Top Types (dynamic, Object, Object?)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Distinguish top types by demonstrating dynamic, Object, and Object?.. Topic details: Dynamic Types &amp; Top Types (dynamic, Object, Object?)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Dart Fundamentals | 📊 Level: Beginner
**Topic:** Distinguish top types by demonstrating dynamic, Object, and Object?.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Dart Fundamentals script challenges | [TOPIC] Distinguish top types by demonstrating dynamic, Object, and Object?.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#5 | Stage 3 🧩 Complete | Dart Fundamentals | 📊 Level: Beginner | 🌐 Coding5s.com
**Concept:** Dynamic Types &amp; Top Types (dynamic, Object, Object?)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Distinguish top types by demonstrating dynamic, Object, and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Distinguish top types by demonstrating dynamic, Object, and Object?.. Topic details: Dynamic Types &amp; Top Types (dynamic, Object, Object?)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Dart Fundamentals | 📊 Level: Beginner
**Topic:** Distinguish top types by demonstrating dynamic, Object, and Object?.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Distinguish top types by demonstrating dynamic, Object, and Object?.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Dart Fundamentals | 📊 Level: Beginner | 🌐 Coding5s.com
**Concept:** Dynamic Types &amp; Top Types (dynamic, Object, Object?)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Distinguish top types by demonstrating dynamic, Object, and Object?.. Topic details: Dynamic Types &amp; Top Types (dynamic, Object, Object?)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Dart Fundamentals | 📊 Level: Beginner
**Topic:** Distinguish top types by demonstrating dynamic, Object, and Object?.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Dart Fundamentals Jira Ticket | [TASK] Provide a guided implementation exercise with full solution for learning purposes | [TOPIC] Distinguish top types by demonstrating dynamic, Object, and Object?.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Dart Fundamentals | 📊 Level: Beginner | 🌐 Coding5s.com
**Concept:** Dynamic Types &amp; Top Types (dynamic, Object, Object?)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Distinguish top types by demonstrating dynamic, Object, and Object?.. Goal: Dynamic Types &amp; Top Types (dynamic, Object, Object?)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Dart Fundamentals | 📊 Level: Beginner
**Topic:** Distinguish top types by demonstrating dynamic, Object, and Object?.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14</v>
      </c>
      <c r="D14" s="57">
        <v>4</v>
      </c>
      <c r="E14" s="58" t="s">
        <v>46</v>
      </c>
      <c r="F14" s="59">
        <v>6</v>
      </c>
      <c r="G14" s="60" t="s">
        <v>158</v>
      </c>
      <c r="H14" s="60" t="s">
        <v>48</v>
      </c>
      <c r="I14" s="61" t="s">
        <v>742</v>
      </c>
      <c r="J14" s="62" t="s">
        <v>743</v>
      </c>
      <c r="K14" s="129" t="str">
        <f t="shared" si="2"/>
        <v xml:space="preserve">[ROLE] Friendly tutor specializing in Dart Fundamentals | [TOPIC] Apply type mechanics using is, is!, as, and flow analysis.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Dart Fundamentals | 📊 Level: Intermediate | 🌐 Coding5s.com
**Concept:** Type Checking, Casting &amp; Promotion (is, is!, as, flow analysis)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type mechanics using is, is!, as, and flow analysis.. Topic details: Type Checking, Casting &amp; Promotion (is, is!, as, flow analysis)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Dart Fundamentals | 📊 Level: Intermediate
**Topic:** Apply type mechanics using is, is!, as, and flow analysis.
---
 | [FOOTER RULE - STRICT] End your response with: '--- ⚡ *Coding5s Mentor System — Eliminating Epistemic Debt*' | </v>
      </c>
      <c r="M14" s="52">
        <v>0</v>
      </c>
      <c r="N14" s="102" t="str">
        <f t="shared" si="4"/>
        <v>[ROLE] Careless Dart Fundamentals Developer | [TASK] Generate debugging challenges in Dart Fundamentals | | [TOPIC] Apply type mechanics using is, is!, as, and flow analysis.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2 🐛 Debug | Dart Fundamentals | 📊 Level: Intermediate | 🌐 Coding5s.com
Concept: Type Checking, Casting &amp; Promotion (is, is!, as, flow analysis)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type mechanics using is, is!, as, and flow analysis.. Topic details: Type Checking, Casting &amp; Promotion (is, is!, as, flow analysis)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Dart Fundamentals | 📊 Level: Intermediate
**Topic:** Apply type mechanics using is, is!, as, and flow analysis.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Dart Fundamentals script challenges | [TOPIC] Apply type mechanics using is, is!, as, and flow analysis.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#6 | Stage 3 🧩 Complete | Dart Fundamentals | 📊 Level: Intermediate | 🌐 Coding5s.com
**Concept:** Type Checking, Casting &amp; Promotion (is, is!, as, flow analysis)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type mechanics using is, is!, as, and flow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type mechanics using is, is!, as, and flow analysis.. Topic details: Type Checking, Casting &amp; Promotion (is, is!, as, flow analysis)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Dart Fundamentals | 📊 Level: Intermediate
**Topic:** Apply type mechanics using is, is!, as, and flow analysis.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Apply type mechanics using is, is!, as, and flow analysis.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Dart Fundamentals | 📊 Level: Intermediate | 🌐 Coding5s.com
**Concept:** Type Checking, Casting &amp; Promotion (is, is!, as, flow analysis)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Apply type mechanics using is, is!, as, and flow analysis.. Topic details: Type Checking, Casting &amp; Promotion (is, is!, as, flow analysis)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Dart Fundamentals | 📊 Level: Intermediate
**Topic:** Apply type mechanics using is, is!, as, and flow analysis.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Dart Fundamentals Jira Ticket | [TASK] Provide a guided implementation exercise with full solution for learning purposes | [TOPIC] Apply type mechanics using is, is!, as, and flow analysis.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Dart Fundamentals | 📊 Level: Intermediate | 🌐 Coding5s.com
**Concept:** Type Checking, Casting &amp; Promotion (is, is!, as, flow analysis)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type mechanics using is, is!, as, and flow analysis.. Goal: Type Checking, Casting &amp; Promotion (is, is!, as, flow analysis)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Dart Fundamentals | 📊 Level: Intermediate
**Topic:** Apply type mechanics using is, is!, as, and flow analysis.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10</v>
      </c>
      <c r="D15" s="46">
        <v>3</v>
      </c>
      <c r="E15" s="58" t="s">
        <v>46</v>
      </c>
      <c r="F15" s="48">
        <v>7</v>
      </c>
      <c r="G15" s="49" t="s">
        <v>47</v>
      </c>
      <c r="H15" s="49" t="s">
        <v>48</v>
      </c>
      <c r="I15" s="50" t="s">
        <v>744</v>
      </c>
      <c r="J15" s="51" t="s">
        <v>745</v>
      </c>
      <c r="K15" s="129" t="str">
        <f t="shared" si="2"/>
        <v xml:space="preserve">[ROLE] Friendly tutor specializing in Dart Fundamentals | [TOPIC] Compare mutability paradigms using var, final reference, and const value.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Dart Fundamentals | 📊 Level: Beginner | 🌐 Coding5s.com
**Concept:** Mutability &amp; Immutability (var, final reference, const 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mutability paradigms using var, final reference, and const value.. Topic details: Mutability &amp; Immutability (var, final reference, const value)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Dart Fundamentals | 📊 Level: Beginner
**Topic:** Compare mutability paradigms using var, final reference, and const value.
---
 | [FOOTER RULE - STRICT] End your response with: '--- ⚡ *Coding5s Mentor System — Eliminating Epistemic Debt*' | </v>
      </c>
      <c r="M15" s="52">
        <v>0</v>
      </c>
      <c r="N15" s="102" t="str">
        <f t="shared" si="4"/>
        <v>[ROLE] Careless Dart Fundamentals Developer | [TASK] Generate debugging challenges in Dart Fundamentals | | [TOPIC] Compare mutability paradigms using var, final reference, and const value.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2 🐛 Debug | Dart Fundamentals | 📊 Level: Beginner | 🌐 Coding5s.com
Concept: Mutability &amp; Immutability (var, final reference, const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mutability paradigms using var, final reference, and const value.. Topic details: Mutability &amp; Immutability (var, final reference, const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Dart Fundamentals | 📊 Level: Beginner
**Topic:** Compare mutability paradigms using var, final reference, and const 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Dart Fundamentals script challenges | [TOPIC] Compare mutability paradigms using var, final reference, and const value.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#7 | Stage 3 🧩 Complete | Dart Fundamentals | 📊 Level: Beginner | 🌐 Coding5s.com
**Concept:** Mutability &amp; Immutability (var, final reference, const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mutability paradigms using var, final reference, and const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mutability paradigms using var, final reference, and const value.. Topic details: Mutability &amp; Immutability (var, final reference, const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Dart Fundamentals | 📊 Level: Beginner
**Topic:** Compare mutability paradigms using var, final reference, and const 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Compare mutability paradigms using var, final reference, and const value.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Dart Fundamentals | 📊 Level: Beginner | 🌐 Coding5s.com
**Concept:** Mutability &amp; Immutability (var, final reference, const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Compare mutability paradigms using var, final reference, and const value.. Topic details: Mutability &amp; Immutability (var, final reference, const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Dart Fundamentals | 📊 Level: Beginner
**Topic:** Compare mutability paradigms using var, final reference, and const 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Dart Fundamentals Jira Ticket | [TASK] Provide a guided implementation exercise with full solution for learning purposes | [TOPIC] Compare mutability paradigms using var, final reference, and const value.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Dart Fundamentals | 📊 Level: Beginner | 🌐 Coding5s.com
**Concept:** Mutability &amp; Immutability (var, final reference, const value)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mutability paradigms using var, final reference, and const value.. Goal: Mutability &amp; Immutability (var, final reference, const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Dart Fundamentals | 📊 Level: Beginner
**Topic:** Compare mutability paradigms using var, final reference, and const 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v>
      </c>
      <c r="B16" s="45">
        <f t="shared" si="1"/>
        <v>1</v>
      </c>
      <c r="C16" s="95">
        <v>30</v>
      </c>
      <c r="D16" s="57">
        <v>0</v>
      </c>
      <c r="E16" s="58" t="s">
        <v>708</v>
      </c>
      <c r="F16" s="59">
        <v>8</v>
      </c>
      <c r="G16" s="60" t="s">
        <v>47</v>
      </c>
      <c r="H16" s="60" t="s">
        <v>77</v>
      </c>
      <c r="I16" s="61" t="s">
        <v>746</v>
      </c>
      <c r="J16" s="62" t="s">
        <v>747</v>
      </c>
      <c r="K16" s="129" t="str">
        <f t="shared" si="2"/>
        <v>[TASK]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CLI tool consolidating core types, input parsing, top types, type casting, and variable immutability.. Topics applied in this project: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Dart Fundamentals | 📊 Level: Beginner
**Project:** Develop a CLI tool consolidating core types, input parsing, top types, type casting, and variable immutability.
---
 | [FOOTER RULE - STRICT] End your response with: '--- ⚡ *Coding5s Mentor System — Eliminating Epistemic Debt*' | </v>
      </c>
      <c r="M16" s="52">
        <v>0</v>
      </c>
      <c r="N16" s="102" t="str">
        <f t="shared" si="4"/>
        <v>[ROLE]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Dart Fundamentals | 📊 Level: Beginner
**Project:** Develop a CLI tool consolidating core types, input parsing, top types, type casting, and variable immutability.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Dart Fundamentals | 📊 Level: Beginner
**Project:** Develop a CLI tool consolidating core types, input parsing, top types, type casting, and variable immutability.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CLI tool consolidating core types, input parsing, top types, type casting, and variable immutability.. Topics involved: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Project objective: CLI User Greeter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Dart Fundamentals | 📊 Level: Beginner
**Project:** Develop a CLI tool consolidating core types, input parsing, top types, type casting, and variable immutability.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CLI tool consolidating core types, input parsing, top types, type casting, and variable immutability.. Topics integrated: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Business Goal: CLI User Greeter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Dart Fundamentals | 📊 Level: Beginner
**Project:** Develop a CLI tool consolidating core types, input parsing, top types, type casting, and variable immutability.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Dart Fundamentals -  project following the micro-learning methodology, acting as a supportive tutor, creating a project about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Dart Fundamentals | 📊 Level: Beginner | 🌐 Coding5s.com
**Project:** CLI User Greeter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Dart Fundamentals Developer | [TASK] Generate debugging project in Dart Fundamentals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[OUTPUT] Only header, dataset summary or statement (if any), email intro, objective, expected output, broken code, and footer | [HEADER RULE - STRICT] You MUST start your entire response EXACTLY with this markdown block (do not print anything before it):
### 🚀 Project #8 | Stage 2 | Dart Fundamentals | 📊 Level: Beginner | 🌐 Coding5s.com
Project: CLI User Greeter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Dart Fundamentals | 📊 Level: Beginner | 🌐 Coding5s.com
**Project:** CLI User Greeter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Tech Lead. A junior wrote this working but messy code. Tone: professional but exhausted | [HEADER RULE - STRICT] You MUST start your entire response EXACTLY with this markdown block (do not print anything before it):
### 🚀 Project #8 | Stage 4 | Dart Fundamentals | 📊 Level: Beginner | 🌐 Coding5s.com
**Project:** CLI User Greeter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Dart Fundamentals Jira Ticket | [TASK] Provide a guided project implementation with full solution | [PROJECT] Develop a CLI tool consolidating core types, input parsing, top types, type casting, and variable immutability. | [TOPICS USED] 
- Demonstrate Dart library system using import, as, show, and hide keywords.
- Explain the entry point structure utilizing main and List args.
- Implement console interaction leveraging stdin.readLineSync, stdout.write, and int.parse.
- Illustrate standard primitives utilizing int, double, num, bool, and String.
- Distinguish top types by demonstrating dynamic, Object, and Object?.
- Apply type mechanics using is, is!, as, and flow analysis.
- Compare mutability paradigms using var, final reference, and const value.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#8 | Stage 5 | Dart Fundamentals | 📊 Level: Beginner | 🌐 Coding5s.com
**Project:** CLI User Greeter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15</v>
      </c>
      <c r="D17" s="46">
        <v>4</v>
      </c>
      <c r="E17" s="58" t="s">
        <v>46</v>
      </c>
      <c r="F17" s="48">
        <v>9</v>
      </c>
      <c r="G17" s="49" t="s">
        <v>158</v>
      </c>
      <c r="H17" s="49" t="s">
        <v>48</v>
      </c>
      <c r="I17" s="50" t="s">
        <v>748</v>
      </c>
      <c r="J17" s="51" t="s">
        <v>749</v>
      </c>
      <c r="K17" s="129" t="str">
        <f t="shared" si="2"/>
        <v xml:space="preserve">[ROLE] Friendly tutor specializing in Dart Fundamentals | [TOPIC] Create records and extract values using positional, named, and destructuring patterns.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Dart Fundamentals | 📊 Level: Intermediate | 🌐 Coding5s.com
**Concept:** Records &amp; Basic Destructuring Patterns (positional, named, destructuring)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records and extract values using positional, named, and destructuring patterns.. Topic details: Records &amp; Basic Destructuring Patterns (positional, named, destructuring)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Dart Fundamentals | 📊 Level: Intermediate
**Topic:** Create records and extract values using positional, named, and destructuring patterns.
---
 | [FOOTER RULE - STRICT] End your response with: '--- ⚡ *Coding5s Mentor System — Eliminating Epistemic Debt*' | </v>
      </c>
      <c r="M17" s="53">
        <v>0</v>
      </c>
      <c r="N17" s="102" t="str">
        <f t="shared" si="4"/>
        <v>[ROLE] Careless Dart Fundamentals Developer | [TASK] Generate debugging challenges in Dart Fundamentals | | [TOPIC] Create records and extract values using positional, named, and destructuring patterns.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2 🐛 Debug | Dart Fundamentals | 📊 Level: Intermediate | 🌐 Coding5s.com
Concept: Records &amp; Basic Destructuring Patterns (positional, named, destructuring)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records and extract values using positional, named, and destructuring patterns.. Topic details: Records &amp; Basic Destructuring Patterns (positional, named, destructuring)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Dart Fundamentals | 📊 Level: Intermediate
**Topic:** Create records and extract values using positional, named, and destructuring patterns.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Dart Fundamentals script challenges | [TOPIC] Create records and extract values using positional, named, and destructuring patterns.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#9 | Stage 3 🧩 Complete | Dart Fundamentals | 📊 Level: Intermediate | 🌐 Coding5s.com
**Concept:** Records &amp; Basic Destructuring Patterns (positional, named, destructuring)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records and extract values using positional, named, and destructuring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records and extract values using positional, named, and destructuring patterns.. Topic details: Records &amp; Basic Destructuring Patterns (positional, named, destructuring)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Dart Fundamentals | 📊 Level: Intermediate
**Topic:** Create records and extract values using positional, named, and destructuring patterns.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Create records and extract values using positional, named, and destructuring patterns.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Dart Fundamentals | 📊 Level: Intermediate | 🌐 Coding5s.com
**Concept:** Records &amp; Basic Destructuring Patterns (positional, named, destructuring)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records and extract values using positional, named, and destructuring patterns.. Topic details: Records &amp; Basic Destructuring Patterns (positional, named, destructuring)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Dart Fundamentals | 📊 Level: Intermediate
**Topic:** Create records and extract values using positional, named, and destructuring patterns.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Dart Fundamentals Jira Ticket | [TASK] Provide a guided implementation exercise with full solution for learning purposes | [TOPIC] Create records and extract values using positional, named, and destructuring patterns.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Dart Fundamentals | 📊 Level: Intermediate | 🌐 Coding5s.com
**Concept:** Records &amp; Basic Destructuring Patterns (positional, named, destructuring)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records and extract values using positional, named, and destructuring patterns.. Goal: Records &amp; Basic Destructuring Patterns (positional, named, destructuring)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Dart Fundamentals | 📊 Level: Intermediate
**Topic:** Create records and extract values using positional, named, and destructuring patterns.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12</v>
      </c>
      <c r="D18" s="57">
        <v>3</v>
      </c>
      <c r="E18" s="58" t="s">
        <v>46</v>
      </c>
      <c r="F18" s="59">
        <v>10</v>
      </c>
      <c r="G18" s="60" t="s">
        <v>47</v>
      </c>
      <c r="H18" s="60" t="s">
        <v>48</v>
      </c>
      <c r="I18" s="61" t="s">
        <v>750</v>
      </c>
      <c r="J18" s="62" t="s">
        <v>751</v>
      </c>
      <c r="K18" s="129" t="str">
        <f t="shared" si="2"/>
        <v xml:space="preserve">[ROLE] Friendly tutor specializing in Dart Fundamentals | [TOPIC] Calculate expressions employing +, -, *, /,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Dart Fundamentals | 📊 Level: Beginner | 🌐 Coding5s.com
**Concept:** Arithmetic Operators (+, -, *, /,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expressions employing +, -, *, /, ~/, %, ++, and -- operators.. Topic details: Arithmetic Operators (+, -, *, /,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Dart Fundamentals | 📊 Level: Beginner
**Topic:** Calculate expressions employing +, -, *, /, ~/, %, ++, and -- operators.
---
 | [FOOTER RULE - STRICT] End your response with: '--- ⚡ *Coding5s Mentor System — Eliminating Epistemic Debt*' | </v>
      </c>
      <c r="M18" s="52">
        <v>0</v>
      </c>
      <c r="N18" s="102" t="str">
        <f t="shared" si="4"/>
        <v>[ROLE] Careless Dart Fundamentals Developer | [TASK] Generate debugging challenges in Dart Fundamentals | | [TOPIC] Calculate expressions employing +, -, *, /,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2 🐛 Debug | Dart Fundamentals | 📊 Level: Beginner | 🌐 Coding5s.com
Concept: Arithmetic Operators (+,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expressions employing +, -, *, /, ~/, %, ++, and -- operators.. Topic details: Arithmetic Operators (+, -, *, /,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Dart Fundamentals | 📊 Level: Beginner
**Topic:** Calculate expressions employing +, -, *, /,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Dart Fundamentals script challenges | [TOPIC] Calculate expressions employing +, -, *, /,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#10 | Stage 3 🧩 Complete | Dart Fundamentals | 📊 Level: Beginner | 🌐 Coding5s.com
**Concept:** Arithmetic Operators (+, -, *,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expressions employing +, -, *, /,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expressions employing +, -, *, /, ~/, %, ++, and -- operators.. Topic details: Arithmetic Operators (+, -, *, /,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Dart Fundamentals | 📊 Level: Beginner
**Topic:** Calculate expressions employing +, -, *, /,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Calculate expressions employing +, -, *, /,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Dart Fundamentals | 📊 Level: Beginner | 🌐 Coding5s.com
**Concept:** Arithmetic Operators (+, -, *, /,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Calculate expressions employing +, -, *, /, ~/, %, ++, and -- operators.. Topic details: Arithmetic Operators (+, -, *, /,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Dart Fundamentals | 📊 Level: Beginner
**Topic:** Calculate expressions employing +, -, *, /,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Dart Fundamentals Jira Ticket | [TASK] Provide a guided implementation exercise with full solution for learning purposes | [TOPIC] Calculate expressions employing +, -, *, /,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Dart Fundamentals | 📊 Level: Beginner | 🌐 Coding5s.com
**Concept:** Arithmetic Operators (+, -, *, /,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expressions employing +, -, *, /, ~/, %, ++, and -- operators.. Goal: Arithmetic Operators (+, -, *, /,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Dart Fundamentals | 📊 Level: Beginner
**Topic:** Calculate expressions employing +, -, *, /,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10</v>
      </c>
      <c r="D19" s="46">
        <v>3</v>
      </c>
      <c r="E19" s="58" t="s">
        <v>46</v>
      </c>
      <c r="F19" s="48">
        <v>11</v>
      </c>
      <c r="G19" s="49" t="s">
        <v>47</v>
      </c>
      <c r="H19" s="49" t="s">
        <v>48</v>
      </c>
      <c r="I19" s="50" t="s">
        <v>752</v>
      </c>
      <c r="J19" s="51" t="s">
        <v>753</v>
      </c>
      <c r="K19" s="129" t="str">
        <f t="shared" si="2"/>
        <v xml:space="preserve">[ROLE] Friendly tutor specializing in Dart Fundamentals | [TOPIC] Evaluate comparisons using ==, !=, &gt;, &lt;, &gt;=, and &lt;=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Dart Fundamentals | 📊 Level: Beginner | 🌐 Coding5s.com
**Concept:** Equality &amp; Relational Operators (==, !=, &gt;, &lt;, &gt;=, &lt;=)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comparisons using ==, !=, &gt;, &lt;, &gt;=, and &lt;= operators.. Topic details: Equality &amp; Relational Operators (==, !=, &gt;, &lt;, &gt;=, &lt;=)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Dart Fundamentals | 📊 Level: Beginner
**Topic:** Evaluate comparisons using ==, !=, &gt;, &lt;, &gt;=, and &lt;= operators.
---
 | [FOOTER RULE - STRICT] End your response with: '--- ⚡ *Coding5s Mentor System — Eliminating Epistemic Debt*' | </v>
      </c>
      <c r="M19" s="53">
        <v>0</v>
      </c>
      <c r="N19" s="102" t="str">
        <f t="shared" si="4"/>
        <v>[ROLE] Careless Dart Fundamentals Developer | [TASK] Generate debugging challenges in Dart Fundamentals | | [TOPIC] Evaluate comparisons using ==, !=, &gt;, &lt;, &gt;=, and &lt;=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2 🐛 Debug | Dart Fundamentals | 📊 Level: Beginner | 🌐 Coding5s.com
Concept: Equality &amp; Relational Operators (==, !=, &gt;, &lt;, &gt;=,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comparisons using ==, !=, &gt;, &lt;, &gt;=, and &lt;= operators.. Topic details: Equality &amp; Relational Operators (==, !=, &gt;, &lt;, &gt;=,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Dart Fundamentals | 📊 Level: Beginner
**Topic:** Evaluate comparisons using ==, !=, &gt;, &lt;, &gt;=, and &lt;=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Dart Fundamentals script challenges | [TOPIC] Evaluate comparisons using ==, !=, &gt;, &lt;, &gt;=, and &lt;=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#11 | Stage 3 🧩 Complete | Dart Fundamentals | 📊 Level: Beginner | 🌐 Coding5s.com
**Concept:** Equality &amp; Relational Operators (==, !=, &gt;, &lt;, &gt;=,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comparisons using ==, !=, &gt;, &lt;, &gt;=, and &lt;=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comparisons using ==, !=, &gt;, &lt;, &gt;=, and &lt;= operators.. Topic details: Equality &amp; Relational Operators (==, !=, &gt;, &lt;, &gt;=,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Dart Fundamentals | 📊 Level: Beginner
**Topic:** Evaluate comparisons using ==, !=, &gt;, &lt;, &gt;=, and &lt;=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intentionally messy but functional code for learning debugging and improvement | [TOPIC] Evaluate comparisons using ==, !=, &gt;, &lt;, &gt;=, and &lt;=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Dart Fundamentals | 📊 Level: Beginner | 🌐 Coding5s.com
**Concept:** Equality &amp; Relational Operators (==, !=, &gt;, &lt;, &gt;=,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Evaluate comparisons using ==, !=, &gt;, &lt;, &gt;=, and &lt;= operators.. Topic details: Equality &amp; Relational Operators (==, !=, &gt;, &lt;, &gt;=,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Dart Fundamentals | 📊 Level: Beginner
**Topic:** Evaluate comparisons using ==, !=, &gt;, &lt;, &gt;=, and &lt;=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Dart Fundamentals Jira Ticket | [TASK] Provide a guided implementation exercise with full solution for learning purposes | [TOPIC] Evaluate comparisons using ==, !=, &gt;, &lt;, &gt;=, and &lt;=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Dart Fundamentals | 📊 Level: Beginner | 🌐 Coding5s.com
**Concept:** Equality &amp; Relational Operators (==, !=, &gt;, &lt;, &gt;=, &lt;=)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comparisons using ==, !=, &gt;, &lt;, &gt;=, and &lt;= operators.. Goal: Equality &amp; Relational Operators (==, !=, &gt;, &lt;, &gt;=,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Dart Fundamentals | 📊 Level: Beginner
**Topic:** Evaluate comparisons using ==, !=, &gt;, &lt;, &gt;=, and &lt;=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10</v>
      </c>
      <c r="D20" s="57">
        <v>3</v>
      </c>
      <c r="E20" s="58" t="s">
        <v>46</v>
      </c>
      <c r="F20" s="59">
        <v>12</v>
      </c>
      <c r="G20" s="60" t="s">
        <v>47</v>
      </c>
      <c r="H20" s="60" t="s">
        <v>48</v>
      </c>
      <c r="I20" s="61" t="s">
        <v>754</v>
      </c>
      <c r="J20" s="62" t="s">
        <v>755</v>
      </c>
      <c r="K20" s="129" t="str">
        <f t="shared" si="2"/>
        <v xml:space="preserve">[ROLE] Friendly tutor specializing in Dart Fundamentals | [TOPIC] Combine boolean logic employing &amp;&amp;, OR,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Dart Fundamentals | 📊 Level: Beginner | 🌐 Coding5s.com
**Concept:** Logical Operators (&amp;&amp;, OR,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boolean logic employing &amp;&amp;, OR, and ! operators.. Topic details: Logical Operators (&amp;&amp;, OR,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Dart Fundamentals | 📊 Level: Beginner
**Topic:** Combine boolean logic employing &amp;&amp;, OR, and ! operators.
---
 | [FOOTER RULE - STRICT] End your response with: '--- ⚡ *Coding5s Mentor System — Eliminating Epistemic Debt*' | </v>
      </c>
      <c r="M20" s="52">
        <v>0</v>
      </c>
      <c r="N20" s="102" t="str">
        <f t="shared" si="4"/>
        <v>[ROLE] Careless Dart Fundamentals Developer | [TASK] Generate debugging challenges in Dart Fundamentals | | [TOPIC] Combine boolean logic employing &amp;&amp;, OR,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2 🐛 Debug | Dart Fundamentals | 📊 Level: Beginner | 🌐 Coding5s.com
Concept: Logical Operators (&amp;&amp;, OR,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boolean logic employing &amp;&amp;, OR, and ! operators.. Topic details: Logical Operators (&amp;&amp;, OR,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Dart Fundamentals | 📊 Level: Beginner
**Topic:** Combine boolean logic employing &amp;&amp;, OR,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Dart Fundamentals script challenges | [TOPIC] Combine boolean logic employing &amp;&amp;, OR,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#12 | Stage 3 🧩 Complete | Dart Fundamentals | 📊 Level: Beginner | 🌐 Coding5s.com
**Concept:** Logical Operators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boolean logic employing &amp;&amp;, OR,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boolean logic employing &amp;&amp;, OR, and ! operators.. Topic details: Logical Operators (&amp;&amp;, OR,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Dart Fundamentals | 📊 Level: Beginner
**Topic:** Combine boolean logic employing &amp;&amp;, OR,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Combine boolean logic employing &amp;&amp;, OR,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Dart Fundamentals | 📊 Level: Beginner | 🌐 Coding5s.com
**Concept:** Logical Operators (&amp;&amp;, OR,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Combine boolean logic employing &amp;&amp;, OR, and ! operators.. Topic details: Logical Operators (&amp;&amp;, OR,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Dart Fundamentals | 📊 Level: Beginner
**Topic:** Combine boolean logic employing &amp;&amp;, OR,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Dart Fundamentals Jira Ticket | [TASK] Provide a guided implementation exercise with full solution for learning purposes | [TOPIC] Combine boolean logic employing &amp;&amp;, OR,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Dart Fundamentals | 📊 Level: Beginner | 🌐 Coding5s.com
**Concept:** Logical Operators (&amp;&amp;, OR,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boolean logic employing &amp;&amp;, OR, and ! operators.. Goal: Logical Operators (&amp;&amp;, OR,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Dart Fundamentals | 📊 Level: Beginner
**Topic:** Combine boolean logic employing &amp;&amp;, OR,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12</v>
      </c>
      <c r="D21" s="46">
        <v>3</v>
      </c>
      <c r="E21" s="58" t="s">
        <v>46</v>
      </c>
      <c r="F21" s="48">
        <v>13</v>
      </c>
      <c r="G21" s="49" t="s">
        <v>47</v>
      </c>
      <c r="H21" s="49" t="s">
        <v>48</v>
      </c>
      <c r="I21" s="50" t="s">
        <v>756</v>
      </c>
      <c r="J21" s="51" t="s">
        <v>757</v>
      </c>
      <c r="K21" s="129" t="str">
        <f t="shared" si="2"/>
        <v xml:space="preserve">[ROLE] Friendly tutor specializing in Dart Fundamentals | [TOPIC] Assign and conditionally set values using =, +=, -=, and ?: operators.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Dart Fundamentals | 📊 Level: Beginner | 🌐 Coding5s.com
**Concept:** Assignment &amp; Conditional Operators (=, +=,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and conditionally set values using =, +=, -=, and ?: operators.. Topic details: Assignment &amp; Conditional Operators (=, +=, -=, ?:)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Dart Fundamentals | 📊 Level: Beginner
**Topic:** Assign and conditionally set values using =, +=, -=, and ?: operators.
---
 | [FOOTER RULE - STRICT] End your response with: '--- ⚡ *Coding5s Mentor System — Eliminating Epistemic Debt*' | </v>
      </c>
      <c r="M21" s="53">
        <v>0</v>
      </c>
      <c r="N21" s="102" t="str">
        <f t="shared" si="4"/>
        <v>[ROLE] Careless Dart Fundamentals Developer | [TASK] Generate debugging challenges in Dart Fundamentals | | [TOPIC] Assign and conditionally set values using =, +=, -=, and ?: operators.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2 🐛 Debug | Dart Fundamentals | 📊 Level: Beginner | 🌐 Coding5s.com
Concept: Assignment &amp; Conditional Operators (=,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and conditionally set values using =, +=, -=, and ?: operators.. Topic details: Assignment &amp; Conditional Operators (=,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Dart Fundamentals | 📊 Level: Beginner
**Topic:** Assign and conditionally set values using =, +=, -=, and ?: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Dart Fundamentals script challenges | [TOPIC] Assign and conditionally set values using =, +=, -=, and ?: operators.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#13 | Stage 3 🧩 Complete | Dart Fundamentals | 📊 Level: Beginner | 🌐 Coding5s.com
**Concept:** Assignment &amp; Conditional Operators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and conditionally set values using =, +=, -=, and ?: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and conditionally set values using =, +=, -=, and ?: operators.. Topic details: Assignment &amp; Conditional Operators (=,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Dart Fundamentals | 📊 Level: Beginner
**Topic:** Assign and conditionally set values using =, +=, -=, and ?: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Assign and conditionally set values using =, +=, -=, and ?: operators.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Dart Fundamentals | 📊 Level: Beginner | 🌐 Coding5s.com
**Concept:** Assignment &amp; Conditional Operators (=,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Assign and conditionally set values using =, +=, -=, and ?: operators.. Topic details: Assignment &amp; Conditional Operators (=,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Dart Fundamentals | 📊 Level: Beginner
**Topic:** Assign and conditionally set values using =, +=, -=, and ?: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Dart Fundamentals Jira Ticket | [TASK] Provide a guided implementation exercise with full solution for learning purposes | [TOPIC] Assign and conditionally set values using =, +=, -=, and ?: operators.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Dart Fundamentals | 📊 Level: Beginner | 🌐 Coding5s.com
**Concept:** Assignment &amp; Conditional Operators (=,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and conditionally set values using =, +=, -=, and ?: operators.. Goal: Assignment &amp; Conditional Operators (=,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Dart Fundamentals | 📊 Level: Beginner
**Topic:** Assign and conditionally set values using =, +=, -=, and ?: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10</v>
      </c>
      <c r="D22" s="57">
        <v>3</v>
      </c>
      <c r="E22" s="58" t="s">
        <v>46</v>
      </c>
      <c r="F22" s="59">
        <v>14</v>
      </c>
      <c r="G22" s="60" t="s">
        <v>47</v>
      </c>
      <c r="H22" s="60" t="s">
        <v>48</v>
      </c>
      <c r="I22" s="61" t="s">
        <v>758</v>
      </c>
      <c r="J22" s="62" t="s">
        <v>759</v>
      </c>
      <c r="K22" s="129" t="str">
        <f t="shared" si="2"/>
        <v xml:space="preserve">[ROLE] Friendly tutor specializing in Dart Fundamentals | [TOPIC] Construct strings utilizing Quotes and ${expression} interpolation. \vert{} String Creation &amp; Interpolation (Quotes,${expression})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Dart Fundamentals | 📊 Level: Beginner | 🌐 Coding5s.com
**Concept:** String Creation &amp; Interpolation (Quotes, ${expression})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strings utilizing Quotes and ${expression} interpolation. \vert{} String Creation &amp; Interpolation (Quotes,${expression}). Topic details: String Creation &amp; Interpolation (Quotes, ${expression})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Dart Fundamentals | 📊 Level: Beginner
**Topic:** Construct strings utilizing Quotes and ${expression} interpolation. \vert{} String Creation &amp; Interpolation (Quotes,${expression})
---
 | [FOOTER RULE - STRICT] End your response with: '--- ⚡ *Coding5s Mentor System — Eliminating Epistemic Debt*' | </v>
      </c>
      <c r="M22" s="52">
        <v>0</v>
      </c>
      <c r="N22" s="102" t="str">
        <f t="shared" si="4"/>
        <v>[ROLE] Careless Dart Fundamentals Developer | [TASK] Generate debugging challenges in Dart Fundamentals | | [TOPIC] Construct strings utilizing Quotes and ${expression} interpolation. \vert{} String Creation &amp; Interpolation (Quotes,${expression})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2 🐛 Debug | Dart Fundamentals | 📊 Level: Beginner | 🌐 Coding5s.com
Concept: String Creation &amp; Interpolation (Quotes,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strings utilizing Quotes and ${expression} interpolation. \vert{} String Creation &amp; Interpolation (Quotes,${expression}). Topic details: String Creation &amp; Interpolation (Quotes,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Dart Fundamentals | 📊 Level: Beginner
**Topic:** Construct strings utilizing Quotes and ${expression} interpolation. \vert{} String Creation &amp; Interpolation (Quotes,${expression})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Dart Fundamentals script challenges | [TOPIC] Construct strings utilizing Quotes and ${expression} interpolation. \vert{} String Creation &amp; Interpolation (Quotes,${expression})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#14 | Stage 3 🧩 Complete | Dart Fundamentals | 📊 Level: Beginner | 🌐 Coding5s.com
**Concept:** String Creation &amp; Interpolation (Quotes,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strings utilizing Quotes and ${expression} interpolation. \vert{} String Creation &amp; Interpolation (Quotes,${expression}).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strings utilizing Quotes and ${expression} interpolation. \vert{} String Creation &amp; Interpolation (Quotes,${expression}). Topic details: String Creation &amp; Interpolation (Quotes,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Dart Fundamentals | 📊 Level: Beginner
**Topic:** Construct strings utilizing Quotes and ${expression} interpolation. \vert{} String Creation &amp; Interpolation (Quotes,${expression})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Construct strings utilizing Quotes and ${expression} interpolation. \vert{} String Creation &amp; Interpolation (Quotes,${expression})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Dart Fundamentals | 📊 Level: Beginner | 🌐 Coding5s.com
**Concept:** String Creation &amp; Interpolation (Quotes,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strings utilizing Quotes and ${expression} interpolation. \vert{} String Creation &amp; Interpolation (Quotes,${expression}). Topic details: String Creation &amp; Interpolation (Quotes,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Dart Fundamentals | 📊 Level: Beginner
**Topic:** Construct strings utilizing Quotes and ${expression} interpolation. \vert{} String Creation &amp; Interpolation (Quotes,${expression})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Dart Fundamentals Jira Ticket | [TASK] Provide a guided implementation exercise with full solution for learning purposes | [TOPIC] Construct strings utilizing Quotes and ${expression} interpolation. \vert{} String Creation &amp; Interpolation (Quotes,${expression})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Dart Fundamentals | 📊 Level: Beginner | 🌐 Coding5s.com
**Concept:** String Creation &amp; Interpolation (Quotes,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strings utilizing Quotes and ${expression} interpolation. \vert{} String Creation &amp; Interpolation (Quotes,${expression}). Goal: String Creation &amp; Interpolation (Quotes,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Dart Fundamentals | 📊 Level: Beginner
**Topic:** Construct strings utilizing Quotes and ${expression} interpolation. \vert{} String Creation &amp; Interpolation (Quotes,${expression})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3</v>
      </c>
      <c r="E23" s="58" t="s">
        <v>46</v>
      </c>
      <c r="F23" s="48">
        <v>15</v>
      </c>
      <c r="G23" s="49" t="s">
        <v>47</v>
      </c>
      <c r="H23" s="49" t="s">
        <v>48</v>
      </c>
      <c r="I23" s="50" t="s">
        <v>760</v>
      </c>
      <c r="J23" s="51" t="s">
        <v>761</v>
      </c>
      <c r="K23" s="129" t="str">
        <f t="shared" si="2"/>
        <v xml:space="preserve">[ROLE] Friendly tutor specializing in Dart Fundamentals | [TOPIC] Manipulate text utilizing toLowerCase, toUpperCase, trim, split, and replaceFirst.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Dart Fundamentals | 📊 Level: Beginner | 🌐 Coding5s.com
**Concept:** String Methods Part 1 (toLowerCase, toUpperCase, trim, split, replaceFirst)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text utilizing toLowerCase, toUpperCase, trim, split, and replaceFirst.. Topic details: String Methods Part 1 (toLowerCase, toUpperCase, trim, split, replaceFirst)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Dart Fundamentals | 📊 Level: Beginner
**Topic:** Manipulate text utilizing toLowerCase, toUpperCase, trim, split, and replaceFirst.
---
 | [FOOTER RULE - STRICT] End your response with: '--- ⚡ *Coding5s Mentor System — Eliminating Epistemic Debt*' | </v>
      </c>
      <c r="M23" s="53">
        <v>0</v>
      </c>
      <c r="N23" s="102" t="str">
        <f t="shared" si="4"/>
        <v>[ROLE] Careless Dart Fundamentals Developer | [TASK] Generate debugging challenges in Dart Fundamentals | | [TOPIC] Manipulate text utilizing toLowerCase, toUpperCase, trim, split, and replaceFirst.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2 🐛 Debug | Dart Fundamentals | 📊 Level: Beginner | 🌐 Coding5s.com
Concept: String Methods Part 1 (toLowerCase, toUpperCase, trim, split, replaceFirst)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text utilizing toLowerCase, toUpperCase, trim, split, and replaceFirst.. Topic details: String Methods Part 1 (toLowerCase, toUpperCase, trim, split, replaceFirst)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Dart Fundamentals | 📊 Level: Beginner
**Topic:** Manipulate text utilizing toLowerCase, toUpperCase, trim, split, and replaceFirst.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Dart Fundamentals script challenges | [TOPIC] Manipulate text utilizing toLowerCase, toUpperCase, trim, split, and replaceFirst.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#15 | Stage 3 🧩 Complete | Dart Fundamentals | 📊 Level: Beginner | 🌐 Coding5s.com
**Concept:** String Methods Part 1 (toLowerCase, toUpperCase, trim, split, replaceFirst)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text utilizing toLowerCase, toUpperCase, trim, split, and replaceFirst..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text utilizing toLowerCase, toUpperCase, trim, split, and replaceFirst.. Topic details: String Methods Part 1 (toLowerCase, toUpperCase, trim, split, replaceFirst)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Dart Fundamentals | 📊 Level: Beginner
**Topic:** Manipulate text utilizing toLowerCase, toUpperCase, trim, split, and replaceFirst.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Manipulate text utilizing toLowerCase, toUpperCase, trim, split, and replaceFirst.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Dart Fundamentals | 📊 Level: Beginner | 🌐 Coding5s.com
**Concept:** String Methods Part 1 (toLowerCase, toUpperCase, trim, split, replaceFirst)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Manipulate text utilizing toLowerCase, toUpperCase, trim, split, and replaceFirst.. Topic details: String Methods Part 1 (toLowerCase, toUpperCase, trim, split, replaceFirst)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Dart Fundamentals | 📊 Level: Beginner
**Topic:** Manipulate text utilizing toLowerCase, toUpperCase, trim, split, and replaceFirst.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Dart Fundamentals Jira Ticket | [TASK] Provide a guided implementation exercise with full solution for learning purposes | [TOPIC] Manipulate text utilizing toLowerCase, toUpperCase, trim, split, and replaceFirst.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Dart Fundamentals | 📊 Level: Beginner | 🌐 Coding5s.com
**Concept:** String Methods Part 1 (toLowerCase, toUpperCase, trim, split, replaceFirst)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text utilizing toLowerCase, toUpperCase, trim, split, and replaceFirst.. Goal: String Methods Part 1 (toLowerCase, toUpperCase, trim, split, replaceFirst)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Dart Fundamentals | 📊 Level: Beginner
**Topic:** Manipulate text utilizing toLowerCase, toUpperCase, trim, split, and replaceFirst.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2</v>
      </c>
      <c r="C24" s="95">
        <v>12</v>
      </c>
      <c r="D24" s="57">
        <v>3</v>
      </c>
      <c r="E24" s="58" t="s">
        <v>46</v>
      </c>
      <c r="F24" s="59">
        <v>16</v>
      </c>
      <c r="G24" s="60" t="s">
        <v>47</v>
      </c>
      <c r="H24" s="60" t="s">
        <v>48</v>
      </c>
      <c r="I24" s="61" t="s">
        <v>762</v>
      </c>
      <c r="J24" s="62" t="s">
        <v>763</v>
      </c>
      <c r="K24" s="129" t="str">
        <f t="shared" si="2"/>
        <v xml:space="preserve">[ROLE] Friendly tutor specializing in Dart Fundamentals | [TOPIC] Parse and format text employing replaceAll, substring, contains, startsWith, and endsWith.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Dart Fundamentals | 📊 Level: Beginner | 🌐 Coding5s.com
**Concept:** String Methods Part 2 (replaceAll, substring, contains, startsWith, endsWith)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Parse and format text employing replaceAll, substring, contains, startsWith, and endsWith.. Topic details: String Methods Part 2 (replaceAll, substring, contains, startsWith, endsWith)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Dart Fundamentals | 📊 Level: Beginner
**Topic:** Parse and format text employing replaceAll, substring, contains, startsWith, and endsWith.
---
 | [FOOTER RULE - STRICT] End your response with: '--- ⚡ *Coding5s Mentor System — Eliminating Epistemic Debt*' | </v>
      </c>
      <c r="M24" s="52">
        <v>0</v>
      </c>
      <c r="N24" s="102" t="str">
        <f t="shared" si="4"/>
        <v>[ROLE] Careless Dart Fundamentals Developer | [TASK] Generate debugging challenges in Dart Fundamentals | | [TOPIC] Parse and format text employing replaceAll, substring, contains, startsWith, and endsWith.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2 🐛 Debug | Dart Fundamentals | 📊 Level: Beginner | 🌐 Coding5s.com
Concept: String Methods Part 2 (replaceAll, substring, contains, startsWith, 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Parse and format text employing replaceAll, substring, contains, startsWith, and endsWith.. Topic details: String Methods Part 2 (replaceAll, substring, contains, startsWith, endsWith)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Dart Fundamentals | 📊 Level: Beginner
**Topic:** Parse and format text employing replaceAll, substring, contains, startsWith, and endsWith.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Dart Fundamentals script challenges | [TOPIC] Parse and format text employing replaceAll, substring, contains, startsWith, and endsWith.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#16 | Stage 3 🧩 Complete | Dart Fundamentals | 📊 Level: Beginner | 🌐 Coding5s.com
**Concept:** String Methods Part 2 (replaceAll, substring, contains, startsWith, 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Parse and format text employing replaceAll, substring, contains, startsWith, and endsWith..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Parse and format text employing replaceAll, substring, contains, startsWith, and endsWith.. Topic details: String Methods Part 2 (replaceAll, substring, contains, startsWith, endsWith)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Dart Fundamentals | 📊 Level: Beginner
**Topic:** Parse and format text employing replaceAll, substring, contains, startsWith, and endsWith.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Parse and format text employing replaceAll, substring, contains, startsWith, and endsWith.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Dart Fundamentals | 📊 Level: Beginner | 🌐 Coding5s.com
**Concept:** String Methods Part 2 (replaceAll, substring, contains, startsWith, 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Parse and format text employing replaceAll, substring, contains, startsWith, and endsWith.. Topic details: String Methods Part 2 (replaceAll, substring, contains, startsWith, 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Dart Fundamentals | 📊 Level: Beginner
**Topic:** Parse and format text employing replaceAll, substring, contains, startsWith, and endsWith.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Dart Fundamentals Jira Ticket | [TASK] Provide a guided implementation exercise with full solution for learning purposes | [TOPIC] Parse and format text employing replaceAll, substring, contains, startsWith, and endsWith.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Dart Fundamentals | 📊 Level: Beginner | 🌐 Coding5s.com
**Concept:** String Methods Part 2 (replaceAll, substring, contains, startsWith, endsWith)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Parse and format text employing replaceAll, substring, contains, startsWith, and endsWith.. Goal: String Methods Part 2 (replaceAll, substring, contains, startsWith, 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Dart Fundamentals | 📊 Level: Beginner
**Topic:** Parse and format text employing replaceAll, substring, contains, startsWith, and endsWith.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xml:space="preserve">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v>
      </c>
      <c r="B25" s="45">
        <f t="shared" si="1"/>
        <v>2</v>
      </c>
      <c r="C25" s="95">
        <v>32</v>
      </c>
      <c r="D25" s="46">
        <v>0</v>
      </c>
      <c r="E25" s="58" t="s">
        <v>46</v>
      </c>
      <c r="F25" s="48">
        <v>17</v>
      </c>
      <c r="G25" s="49" t="s">
        <v>47</v>
      </c>
      <c r="H25" s="49" t="s">
        <v>77</v>
      </c>
      <c r="I25" s="50" t="s">
        <v>764</v>
      </c>
      <c r="J25" s="51" t="s">
        <v>765</v>
      </c>
      <c r="K25" s="129" t="str">
        <f t="shared" si="2"/>
        <v>[TASK]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5"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analyzer consolidating records, arithmetic, relational, logical operators, and advanced string manipulation methods.. Topics applied in this project: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Dart Fundamentals | 📊 Level: Beginner
**Project:** Build a text analyzer consolidating records, arithmetic, relational, logical operators, and advanced string manipulation methods.
---
 | [FOOTER RULE - STRICT] End your response with: '--- ⚡ *Coding5s Mentor System — Eliminating Epistemic Debt*' | </v>
      </c>
      <c r="M25" s="53">
        <v>0</v>
      </c>
      <c r="N25" s="102" t="str">
        <f t="shared" si="4"/>
        <v>[ROLE]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Dart Fundamentals | 📊 Level: Beginner
**Project:** Build a text analyzer consolidating records, arithmetic, relational, logical operators, and advanced string manipulation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Dart Fundamentals | 📊 Level: Beginner
**Project:** Build a text analyzer consolidating records, arithmetic, relational, logical operators, and advanced string manipulation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text analyzer consolidating records, arithmetic, relational, logical operators, and advanced string manipulation methods.. Topics involved: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Project objective: Text Analytics Tool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Dart Fundamentals | 📊 Level: Beginner
**Project:** Build a text analyzer consolidating records, arithmetic, relational, logical operators, and advanced string manipulation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analyzer consolidating records, arithmetic, relational, logical operators, and advanced string manipulation methods.. Topics integrated: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Business Goal: Text Analytics Tool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Dart Fundamentals | 📊 Level: Beginner
**Project:** Build a text analyzer consolidating records, arithmetic, relational, logical operators, and advanced string manipulation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[TASK] Teach through a practical Dart Fundamentals -  project following the micro-learning methodology, acting as a supportive tutor, creating a project about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Dart Fundamentals | 📊 Level: Beginner | 🌐 Coding5s.com
**Project:** Text Analytics Tool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5" s="56" t="str">
        <f t="shared" si="13"/>
        <v>[ROLE] Careless Dart Fundamentals Developer | [TASK] Generate debugging project in Dart Fundamentals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[OUTPUT] Only header, dataset summary or statement (if any), email intro, objective, expected output, broken code, and footer | [HEADER RULE - STRICT] You MUST start your entire response EXACTLY with this markdown block (do not print anything before it):
### 🚀 Project #17 | Stage 2 | Dart Fundamentals | 📊 Level: Beginner | 🌐 Coding5s.com
Project: Text Analytics Tool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5" s="56" t="str">
        <f t="shared" si="14"/>
        <v>[ROLE] Tech Lead | [TASK] Assign incomplete project script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Dart Fundamentals | 📊 Level: Beginner | 🌐 Coding5s.com
**Project:** Text Analytics Tool (Project)
---
 | [EXTERNAL_PACKAGE_PROTOCOL] Require standard dart pub tooling and pubspec.yaml file for external dependencies when applicable. | [CHALLENGE_CONSTRAINTS_POLICY] MUST be between 25-40 lines of EXECUTABLE base Dart code (STRICT: Do NOT count comments or // TODO blocks). 25–40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5" s="56" t="str">
        <f t="shared" si="15"/>
        <v>[ROLE] Tech Lead | [TASK] Provide a messy but functional project for refactoring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Tech Lead. A junior wrote this working but messy code. Tone: professional but exhausted | [HEADER RULE - STRICT] You MUST start your entire response EXACTLY with this markdown block (do not print anything before it):
### 🚀 Project #17 | Stage 4 | Dart Fundamentals | 📊 Level: Beginner | 🌐 Coding5s.com
**Project:** Text Analytics Tool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5" s="56" t="str">
        <f t="shared" si="16"/>
        <v>[ROLE] Tech Product Manager assigning a Dart Fundamentals Jira Ticket | [TASK] Provide a guided project implementation with full solution | [PROJECT] Build a text analyzer consolidating records, arithmetic, relational, logical operators, and advanced string manipulation methods. | [TOPICS USED] 
- Create records and extract values using positional, named, and destructuring patterns.
- Calculate expressions employing +, -, *, /, ~/, %, ++, and -- operators.
- Evaluate comparisons using ==, !=, &gt;, &lt;, &gt;=, and &lt;= operators.
- Combine boolean logic employing &amp;&amp;, OR, and ! operators.
- Assign and conditionally set values using =, +=, -=, and ?: operators.
- Construct strings utilizing Quotes and ${expression} interpolation. \vert{} String Creation &amp; Interpolation (Quotes,${expression})
- Manipulate text utilizing toLowerCase, toUpperCase, trim, split, and replaceFirst.
- Parse and format text employing replaceAll, substring, contains, startsWith, and endsWith. | [LEVEL] Beginner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#17 | Stage 5 | Dart Fundamentals | 📊 Level: Beginner | 🌐 Coding5s.com
**Project:** Text Analytics Tool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12</v>
      </c>
      <c r="D26" s="57">
        <v>4</v>
      </c>
      <c r="E26" s="58" t="s">
        <v>46</v>
      </c>
      <c r="F26" s="59">
        <v>18</v>
      </c>
      <c r="G26" s="60" t="s">
        <v>47</v>
      </c>
      <c r="H26" s="60" t="s">
        <v>48</v>
      </c>
      <c r="I26" s="61" t="s">
        <v>766</v>
      </c>
      <c r="J26" s="62" t="s">
        <v>767</v>
      </c>
      <c r="K26" s="129" t="str">
        <f t="shared" si="2"/>
        <v xml:space="preserve">[ROLE] Friendly tutor specializing in Dart Fundamentals | [TOPIC] Control program flow using if, else if, and else statements.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Dart Fundamentals | 📊 Level: Beginner | 🌐 Coding5s.com
**Concept:** Conditional Statements (if, else if, else)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Control program flow using if, else if, and else statements.. Topic details: Conditional Statements (if, else if, else)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Dart Fundamentals | 📊 Level: Beginner
**Topic:** Control program flow using if, else if, and else statements.
---
 | [FOOTER RULE - STRICT] End your response with: '--- ⚡ *Coding5s Mentor System — Eliminating Epistemic Debt*' | </v>
      </c>
      <c r="M26" s="52">
        <v>0</v>
      </c>
      <c r="N26" s="102" t="str">
        <f t="shared" si="4"/>
        <v>[ROLE] Careless Dart Fundamentals Developer | [TASK] Generate debugging challenges in Dart Fundamentals | | [TOPIC] Control program flow using if, else if, and else statements.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2 🐛 Debug | Dart Fundamentals | 📊 Level: Beginner | 🌐 Coding5s.com
Concept: Conditional Statements (if, else if, else)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Control program flow using if, else if, and else statements.. Topic details: Conditional Statements (if, else if, else)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Dart Fundamentals | 📊 Level: Beginner
**Topic:** Control program flow using if, else if, and else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Dart Fundamentals script challenges | [TOPIC] Control program flow using if, else if, and else statements.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#18 | Stage 3 🧩 Complete | Dart Fundamentals | 📊 Level: Beginner | 🌐 Coding5s.com
**Concept:** Conditional Statements (if, else if, else)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Control program flow using if, else if, and else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Control program flow using if, else if, and else statements.. Topic details: Conditional Statements (if, else if, else)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Dart Fundamentals | 📊 Level: Beginner
**Topic:** Control program flow using if, else if, and else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Control program flow using if, else if, and else statements.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Dart Fundamentals | 📊 Level: Beginner | 🌐 Coding5s.com
**Concept:** Conditional Statements (if, else if, else)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Control program flow using if, else if, and else statements.. Topic details: Conditional Statements (if, else if, else)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Dart Fundamentals | 📊 Level: Beginner
**Topic:** Control program flow using if, else if, and else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Dart Fundamentals Jira Ticket | [TASK] Provide a guided implementation exercise with full solution for learning purposes | [TOPIC] Control program flow using if, else if, and else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Dart Fundamentals | 📊 Level: Beginner | 🌐 Coding5s.com
**Concept:** Conditional Statements (if, else if, else)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Control program flow using if, else if, and else statements.. Goal: Conditional Statements (if, else if, else)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Dart Fundamentals | 📊 Level: Beginner
**Topic:** Control program flow using if, else if, and else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15</v>
      </c>
      <c r="D27" s="46">
        <v>4</v>
      </c>
      <c r="E27" s="58" t="s">
        <v>46</v>
      </c>
      <c r="F27" s="48">
        <v>19</v>
      </c>
      <c r="G27" s="49" t="s">
        <v>158</v>
      </c>
      <c r="H27" s="49" t="s">
        <v>48</v>
      </c>
      <c r="I27" s="50" t="s">
        <v>768</v>
      </c>
      <c r="J27" s="51" t="s">
        <v>769</v>
      </c>
      <c r="K27" s="129" t="str">
        <f t="shared" si="2"/>
        <v xml:space="preserve">[ROLE] Friendly tutor specializing in Dart Fundamentals | [TOPIC] Model states utilizing enum, .values, and exhaustiveness checking.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Dart Fundamentals | 📊 Level: Intermediate | 🌐 Coding5s.com
**Concept:** Basic Enums &amp; Exhaustive Switches (enum, .values, exhaustiveness)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states utilizing enum, .values, and exhaustiveness checking.. Topic details: Basic Enums &amp; Exhaustive Switches (enum, .values, exhaustiveness)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Dart Fundamentals | 📊 Level: Intermediate
**Topic:** Model states utilizing enum, .values, and exhaustiveness checking.
---
 | [FOOTER RULE - STRICT] End your response with: '--- ⚡ *Coding5s Mentor System — Eliminating Epistemic Debt*' | </v>
      </c>
      <c r="M27" s="53">
        <v>0</v>
      </c>
      <c r="N27" s="102" t="str">
        <f t="shared" si="4"/>
        <v>[ROLE] Careless Dart Fundamentals Developer | [TASK] Generate debugging challenges in Dart Fundamentals | | [TOPIC] Model states utilizing enum, .values, and exhaustiveness checking.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2 🐛 Debug | Dart Fundamentals | 📊 Level: Intermediate | 🌐 Coding5s.com
Concept: Basic Enums &amp; Exhaustive Switches (enum, .values, exhaustiveness)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states utilizing enum, .values, and exhaustiveness checking.. Topic details: Basic Enums &amp; Exhaustive Switches (enum, .values, exhaustiveness)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Dart Fundamentals | 📊 Level: Intermediate
**Topic:** Model states utilizing enum, .values, and exhaustiveness checking.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Dart Fundamentals script challenges | [TOPIC] Model states utilizing enum, .values, and exhaustiveness checking.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#19 | Stage 3 🧩 Complete | Dart Fundamentals | 📊 Level: Intermediate | 🌐 Coding5s.com
**Concept:** Basic Enums &amp; Exhaustive Switches (enum, .values, exhaustiveness)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states utilizing enum, .values, and exhaustiveness checking..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states utilizing enum, .values, and exhaustiveness checking.. Topic details: Basic Enums &amp; Exhaustive Switches (enum, .values, exhaustiveness)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Dart Fundamentals | 📊 Level: Intermediate
**Topic:** Model states utilizing enum, .values, and exhaustiveness checking.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intentionally messy but functional code for learning debugging and improvement | [TOPIC] Model states utilizing enum, .values, and exhaustiveness checking.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Dart Fundamentals | 📊 Level: Intermediate | 🌐 Coding5s.com
**Concept:** Basic Enums &amp; Exhaustive Switches (enum, .values, exhaustiveness)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Model states utilizing enum, .values, and exhaustiveness checking.. Topic details: Basic Enums &amp; Exhaustive Switches (enum, .values, exhaustiveness)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Dart Fundamentals | 📊 Level: Intermediate
**Topic:** Model states utilizing enum, .values, and exhaustiveness checking.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Dart Fundamentals Jira Ticket | [TASK] Provide a guided implementation exercise with full solution for learning purposes | [TOPIC] Model states utilizing enum, .values, and exhaustiveness checking.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Dart Fundamentals | 📊 Level: Intermediate | 🌐 Coding5s.com
**Concept:** Basic Enums &amp; Exhaustive Switches (enum, .values, exhaustiveness)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states utilizing enum, .values, and exhaustiveness checking.. Goal: Basic Enums &amp; Exhaustive Switches (enum, .values, exhaustiveness)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Dart Fundamentals | 📊 Level: Intermediate
**Topic:** Model states utilizing enum, .values, and exhaustiveness checking.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16</v>
      </c>
      <c r="D28" s="57">
        <v>4</v>
      </c>
      <c r="E28" s="58" t="s">
        <v>46</v>
      </c>
      <c r="F28" s="59">
        <v>20</v>
      </c>
      <c r="G28" s="60" t="s">
        <v>158</v>
      </c>
      <c r="H28" s="60" t="s">
        <v>48</v>
      </c>
      <c r="I28" s="61" t="s">
        <v>770</v>
      </c>
      <c r="J28" s="62" t="s">
        <v>771</v>
      </c>
      <c r="K28" s="129" t="str">
        <f t="shared" si="2"/>
        <v xml:space="preserve">[ROLE] Friendly tutor specializing in Dart Fundamentals | [TOPIC] Route logic elegantly applying pattern cases and _ in modern switch statements and expressions.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Dart Fundamentals | 📊 Level: Intermediate | 🌐 Coding5s.com
**Concept:** Modern Switch Statements &amp; Expressions (pattern cases, _)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Route logic elegantly applying pattern cases and _ in modern switch statements and expressions.. Topic details: Modern Switch Statements &amp; Expressions (pattern cases, _)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Dart Fundamentals | 📊 Level: Intermediate
**Topic:** Route logic elegantly applying pattern cases and _ in modern switch statements and expressions.
---
 | [FOOTER RULE - STRICT] End your response with: '--- ⚡ *Coding5s Mentor System — Eliminating Epistemic Debt*' | </v>
      </c>
      <c r="M28" s="52">
        <v>0</v>
      </c>
      <c r="N28" s="102" t="str">
        <f t="shared" si="4"/>
        <v>[ROLE] Careless Dart Fundamentals Developer | [TASK] Generate debugging challenges in Dart Fundamentals | | [TOPIC] Route logic elegantly applying pattern cases and _ in modern switch statements and expressions.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2 🐛 Debug | Dart Fundamentals | 📊 Level: Intermediate | 🌐 Coding5s.com
Concept: Modern Switch Statements &amp; Expressions (pattern cases,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Route logic elegantly applying pattern cases and _ in modern switch statements and expressions.. Topic details: Modern Switch Statements &amp; Expressions (pattern cases,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Dart Fundamentals | 📊 Level: Intermediate
**Topic:** Route logic elegantly applying pattern cases and _ in modern switch statements and expressions.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Dart Fundamentals script challenges | [TOPIC] Route logic elegantly applying pattern cases and _ in modern switch statements and expressions.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#20 | Stage 3 🧩 Complete | Dart Fundamentals | 📊 Level: Intermediate | 🌐 Coding5s.com
**Concept:** Modern Switch Statements &amp; Expressions (pattern cases,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Route logic elegantly applying pattern cases and _ in modern switch statements and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Route logic elegantly applying pattern cases and _ in modern switch statements and expressions.. Topic details: Modern Switch Statements &amp; Expressions (pattern cases,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Dart Fundamentals | 📊 Level: Intermediate
**Topic:** Route logic elegantly applying pattern cases and _ in modern switch statements and expressions.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Route logic elegantly applying pattern cases and _ in modern switch statements and expressions.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Dart Fundamentals | 📊 Level: Intermediate | 🌐 Coding5s.com
**Concept:** Modern Switch Statements &amp; Expressions (pattern cases,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Route logic elegantly applying pattern cases and _ in modern switch statements and expressions.. Topic details: Modern Switch Statements &amp; Expressions (pattern cases,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Dart Fundamentals | 📊 Level: Intermediate
**Topic:** Route logic elegantly applying pattern cases and _ in modern switch statements and expressions.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Dart Fundamentals Jira Ticket | [TASK] Provide a guided implementation exercise with full solution for learning purposes | [TOPIC] Route logic elegantly applying pattern cases and _ in modern switch statements and expressions.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Dart Fundamentals | 📊 Level: Intermediate | 🌐 Coding5s.com
**Concept:** Modern Switch Statements &amp; Expressions (pattern cases,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Route logic elegantly applying pattern cases and _ in modern switch statements and expressions.. Goal: Modern Switch Statements &amp; Expressions (pattern cases,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Dart Fundamentals | 📊 Level: Intermediate
**Topic:** Route logic elegantly applying pattern cases and _ in modern switch statements and expressions.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15</v>
      </c>
      <c r="D29" s="46">
        <v>4</v>
      </c>
      <c r="E29" s="58" t="s">
        <v>46</v>
      </c>
      <c r="F29" s="48">
        <v>21</v>
      </c>
      <c r="G29" s="49" t="s">
        <v>47</v>
      </c>
      <c r="H29" s="49" t="s">
        <v>48</v>
      </c>
      <c r="I29" s="50" t="s">
        <v>772</v>
      </c>
      <c r="J29" s="51" t="s">
        <v>773</v>
      </c>
      <c r="K29" s="129" t="str">
        <f t="shared" si="2"/>
        <v xml:space="preserve">[ROLE] Friendly tutor specializing in Dart Fundamentals | [TOPIC] Iterate sequences employing for, for-in, while, and do-while loops. | [LEVEL] Beginner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Dart Fundamentals | 📊 Level: Beginner | 🌐 Coding5s.com
**Concept:** Standard Loops (for, for-in, while, do-while)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Iterate sequences employing for, for-in, while, and do-while loops.. Topic details: Standard Loops (for, for-in, while, do-while)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Dart Fundamentals | 📊 Level: Beginner
**Topic:** Iterate sequences employing for, for-in, while, and do-while loops.
---
 | [FOOTER RULE - STRICT] End your response with: '--- ⚡ *Coding5s Mentor System — Eliminating Epistemic Debt*' | </v>
      </c>
      <c r="M29" s="53">
        <v>0</v>
      </c>
      <c r="N29" s="102" t="str">
        <f t="shared" si="4"/>
        <v>[ROLE] Careless Dart Fundamentals Developer | [TASK] Generate debugging challenges in Dart Fundamentals | | [TOPIC] Iterate sequences employing for, for-in, while, and do-while loops. | | [LEVEL] Beginner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2 🐛 Debug | Dart Fundamentals | 📊 Level: Beginner | 🌐 Coding5s.com
Concept: Standard Loops (for, for-in, while, do-while)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Iterate sequences employing for, for-in, while, and do-while loops.. Topic details: Standard Loops (for, for-in, while, do-while)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Dart Fundamentals | 📊 Level: Beginner
**Topic:** Iterate sequences employing for, for-in, while, and do-while loops.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Dart Fundamentals script challenges | [TOPIC] Iterate sequences employing for, for-in, while, and do-while loops. | [LEVEL] Beginner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#21 | Stage 3 🧩 Complete | Dart Fundamentals | 📊 Level: Beginner | 🌐 Coding5s.com
**Concept:** Standard Loops (for, for-in, while, do-while)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Iterate sequences employing for, for-in, while, and do-while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Iterate sequences employing for, for-in, while, and do-while loops.. Topic details: Standard Loops (for, for-in, while, do-while)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Dart Fundamentals | 📊 Level: Beginner
**Topic:** Iterate sequences employing for, for-in, while, and do-while loops.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Iterate sequences employing for, for-in, while, and do-while loops. | [LEVEL] Beginner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Dart Fundamentals | 📊 Level: Beginner | 🌐 Coding5s.com
**Concept:** Standard Loops (for, for-in, while, do-while)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Iterate sequences employing for, for-in, while, and do-while loops.. Topic details: Standard Loops (for, for-in, while, do-while)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Dart Fundamentals | 📊 Level: Beginner
**Topic:** Iterate sequences employing for, for-in, while, and do-while loops.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Dart Fundamentals Jira Ticket | [TASK] Provide a guided implementation exercise with full solution for learning purposes | [TOPIC] Iterate sequences employing for, for-in, while, and do-while loops.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Dart Fundamentals | 📊 Level: Beginner | 🌐 Coding5s.com
**Concept:** Standard Loops (for, for-in, while, do-while)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Iterate sequences employing for, for-in, while, and do-while loops.. Goal: Standard Loops (for, for-in, while, do-while)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Dart Fundamentals | 📊 Level: Beginner
**Topic:** Iterate sequences employing for, for-in, while, and do-while loops.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14</v>
      </c>
      <c r="D30" s="57">
        <v>3</v>
      </c>
      <c r="E30" s="58" t="s">
        <v>46</v>
      </c>
      <c r="F30" s="59">
        <v>22</v>
      </c>
      <c r="G30" s="60" t="s">
        <v>47</v>
      </c>
      <c r="H30" s="60" t="s">
        <v>48</v>
      </c>
      <c r="I30" s="61" t="s">
        <v>774</v>
      </c>
      <c r="J30" s="62" t="s">
        <v>775</v>
      </c>
      <c r="K30" s="129" t="str">
        <f t="shared" si="2"/>
        <v xml:space="preserve">[ROLE] Friendly tutor specializing in Dart Fundamentals | [TOPIC] Manage loop execution state utilizing break and continue.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Dart Fundamentals | 📊 Level: Beginner | 🌐 Coding5s.com
**Concept:** Loop Control (break, continue)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loop execution state utilizing break and continue.. Topic details: Loop Control (break, continue)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Dart Fundamentals | 📊 Level: Beginner
**Topic:** Manage loop execution state utilizing break and continue.
---
 | [FOOTER RULE - STRICT] End your response with: '--- ⚡ *Coding5s Mentor System — Eliminating Epistemic Debt*' | </v>
      </c>
      <c r="M30" s="52">
        <v>0</v>
      </c>
      <c r="N30" s="102" t="str">
        <f t="shared" si="4"/>
        <v>[ROLE] Careless Dart Fundamentals Developer | [TASK] Generate debugging challenges in Dart Fundamentals | | [TOPIC] Manage loop execution state utilizing break and continue.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2 🐛 Debug | Dart Fundamentals | 📊 Level: Beginner | 🌐 Coding5s.com
Concept: Loop Control (break, continue)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loop execution state utilizing break and continue.. Topic details: Loop Control (break, continue)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Dart Fundamentals | 📊 Level: Beginner
**Topic:** Manage loop execution state utilizing break and continue.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Dart Fundamentals script challenges | [TOPIC] Manage loop execution state utilizing break and continue.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#22 | Stage 3 🧩 Complete | Dart Fundamentals | 📊 Level: Beginner | 🌐 Coding5s.com
**Concept:** Loop Control (break, continue)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loop execution state utilizing break and continue..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loop execution state utilizing break and continue.. Topic details: Loop Control (break, continue)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Dart Fundamentals | 📊 Level: Beginner
**Topic:** Manage loop execution state utilizing break and continue.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Manage loop execution state utilizing break and continue.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Dart Fundamentals | 📊 Level: Beginner | 🌐 Coding5s.com
**Concept:** Loop Control (break, continue)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loop execution state utilizing break and continue.. Topic details: Loop Control (break, continue)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Dart Fundamentals | 📊 Level: Beginner
**Topic:** Manage loop execution state utilizing break and continue.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Dart Fundamentals Jira Ticket | [TASK] Provide a guided implementation exercise with full solution for learning purposes | [TOPIC] Manage loop execution state utilizing break and continue.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Dart Fundamentals | 📊 Level: Beginner | 🌐 Coding5s.com
**Concept:** Loop Control (break, continue)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loop execution state utilizing break and continue.. Goal: Loop Control (break, continue)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Dart Fundamentals | 📊 Level: Beginner
**Topic:** Manage loop execution state utilizing break and continue.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15</v>
      </c>
      <c r="D31" s="46">
        <v>4</v>
      </c>
      <c r="E31" s="58" t="s">
        <v>46</v>
      </c>
      <c r="F31" s="48">
        <v>23</v>
      </c>
      <c r="G31" s="49" t="s">
        <v>158</v>
      </c>
      <c r="H31" s="49" t="s">
        <v>48</v>
      </c>
      <c r="I31" s="50" t="s">
        <v>776</v>
      </c>
      <c r="J31" s="51" t="s">
        <v>777</v>
      </c>
      <c r="K31" s="129" t="str">
        <f t="shared" si="2"/>
        <v xml:space="preserve">[ROLE] Friendly tutor specializing in Dart Fundamentals | [TOPIC] Handle delayed and optional data employing ? and late keywords.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Dart Fundamentals | 📊 Level: Intermediate | 🌐 Coding5s.com
**Concept:** Nullability &amp; Late Initialization (?, late)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delayed and optional data employing ? and late keywords.. Topic details: Nullability &amp; Late Initialization (?, late)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Dart Fundamentals | 📊 Level: Intermediate
**Topic:** Handle delayed and optional data employing ? and late keywords.
---
 | [FOOTER RULE - STRICT] End your response with: '--- ⚡ *Coding5s Mentor System — Eliminating Epistemic Debt*' | </v>
      </c>
      <c r="M31" s="53">
        <v>0</v>
      </c>
      <c r="N31" s="102" t="str">
        <f t="shared" si="4"/>
        <v>[ROLE] Careless Dart Fundamentals Developer | [TASK] Generate debugging challenges in Dart Fundamentals | | [TOPIC] Handle delayed and optional data employing ? and late keywords.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2 🐛 Debug | Dart Fundamentals | 📊 Level: Intermediate | 🌐 Coding5s.com
Concept: Nullability &amp; Late Initialization (?, 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delayed and optional data employing ? and late keywords.. Topic details: Nullability &amp; Late Initialization (?, late)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Dart Fundamentals | 📊 Level: Intermediate
**Topic:** Handle delayed and optional data employing ? and late keywords.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Dart Fundamentals script challenges | [TOPIC] Handle delayed and optional data employing ? and late keywords.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#23 | Stage 3 🧩 Complete | Dart Fundamentals | 📊 Level: Intermediate | 🌐 Coding5s.com
**Concept:** Nullability &amp; Late Initialization (?, 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delayed and optional data employing ? and late keywords..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delayed and optional data employing ? and late keywords.. Topic details: Nullability &amp; Late Initialization (?, late)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Dart Fundamentals | 📊 Level: Intermediate
**Topic:** Handle delayed and optional data employing ? and late keywords.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Handle delayed and optional data employing ? and late keywords.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Dart Fundamentals | 📊 Level: Intermediate | 🌐 Coding5s.com
**Concept:** Nullability &amp; Late Initialization (?, 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Handle delayed and optional data employing ? and late keywords.. Topic details: Nullability &amp; Late Initialization (?, 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Dart Fundamentals | 📊 Level: Intermediate
**Topic:** Handle delayed and optional data employing ? and late keywords.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Dart Fundamentals Jira Ticket | [TASK] Provide a guided implementation exercise with full solution for learning purposes | [TOPIC] Handle delayed and optional data employing ? and late keywords.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Dart Fundamentals | 📊 Level: Intermediate | 🌐 Coding5s.com
**Concept:** Nullability &amp; Late Initialization (?, late)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delayed and optional data employing ? and late keywords.. Goal: Nullability &amp; Late Initialization (?, 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Dart Fundamentals | 📊 Level: Intermediate
**Topic:** Handle delayed and optional data employing ? and late keywords.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14</v>
      </c>
      <c r="D32" s="57">
        <v>4</v>
      </c>
      <c r="E32" s="58" t="s">
        <v>46</v>
      </c>
      <c r="F32" s="59">
        <v>24</v>
      </c>
      <c r="G32" s="60" t="s">
        <v>158</v>
      </c>
      <c r="H32" s="60" t="s">
        <v>48</v>
      </c>
      <c r="I32" s="61" t="s">
        <v>778</v>
      </c>
      <c r="J32" s="62" t="s">
        <v>779</v>
      </c>
      <c r="K32" s="129" t="str">
        <f t="shared" si="2"/>
        <v xml:space="preserve">[ROLE] Friendly tutor specializing in Dart Fundamentals | [TOPIC] Safely traverse objects using ?. and ! null aware access and assertion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Dart Fundamentals | 📊 Level: Intermediate | 🌐 Coding5s.com
**Concept:** Null Aware Access &amp; Assertion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Safely traverse objects using ?. and ! null aware access and assertion operators.. Topic details: Null Aware Access &amp; Assertion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Dart Fundamentals | 📊 Level: Intermediate
**Topic:** Safely traverse objects using ?. and ! null aware access and assertion operators.
---
 | [FOOTER RULE - STRICT] End your response with: '--- ⚡ *Coding5s Mentor System — Eliminating Epistemic Debt*' | </v>
      </c>
      <c r="M32" s="52">
        <v>0</v>
      </c>
      <c r="N32" s="102" t="str">
        <f t="shared" si="4"/>
        <v>[ROLE] Careless Dart Fundamentals Developer | [TASK] Generate debugging challenges in Dart Fundamentals | | [TOPIC] Safely traverse objects using ?. and ! null aware access and assertion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2 🐛 Debug | Dart Fundamentals | 📊 Level: Intermediate | 🌐 Coding5s.com
Concept: Null Aware Access &amp; Assertion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Safely traverse objects using ?. and ! null aware access and assertion operators.. Topic details: Null Aware Access &amp; Assertion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Dart Fundamentals | 📊 Level: Intermediate
**Topic:** Safely traverse objects using ?. and ! null aware access and assertion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Dart Fundamentals script challenges | [TOPIC] Safely traverse objects using ?. and ! null aware access and assertion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#24 | Stage 3 🧩 Complete | Dart Fundamentals | 📊 Level: Intermediate | 🌐 Coding5s.com
**Concept:** Null Aware Access &amp; Assertion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Safely traverse objects using ?. and ! null aware access and assertion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Safely traverse objects using ?. and ! null aware access and assertion operators.. Topic details: Null Aware Access &amp; Assertion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Dart Fundamentals | 📊 Level: Intermediate
**Topic:** Safely traverse objects using ?. and ! null aware access and assertion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Safely traverse objects using ?. and ! null aware access and assertion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Dart Fundamentals | 📊 Level: Intermediate | 🌐 Coding5s.com
**Concept:** Null Aware Access &amp; Assertion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Safely traverse objects using ?. and ! null aware access and assertion operators.. Topic details: Null Aware Access &amp; Assertion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Dart Fundamentals | 📊 Level: Intermediate
**Topic:** Safely traverse objects using ?. and ! null aware access and assertion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Dart Fundamentals Jira Ticket | [TASK] Provide a guided implementation exercise with full solution for learning purposes | [TOPIC] Safely traverse objects using ?. and ! null aware access and assertion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Dart Fundamentals | 📊 Level: Intermediate | 🌐 Coding5s.com
**Concept:** Null Aware Access &amp; Assertion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Safely traverse objects using ?. and ! null aware access and assertion operators.. Goal: Null Aware Access &amp; Assertion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Dart Fundamentals | 📊 Level: Intermediate
**Topic:** Safely traverse objects using ?. and ! null aware access and assertion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3</v>
      </c>
      <c r="C33" s="95">
        <v>12</v>
      </c>
      <c r="D33" s="46">
        <v>3</v>
      </c>
      <c r="E33" s="58" t="s">
        <v>46</v>
      </c>
      <c r="F33" s="48">
        <v>25</v>
      </c>
      <c r="G33" s="49" t="s">
        <v>158</v>
      </c>
      <c r="H33" s="49" t="s">
        <v>48</v>
      </c>
      <c r="I33" s="50" t="s">
        <v>780</v>
      </c>
      <c r="J33" s="51" t="s">
        <v>781</v>
      </c>
      <c r="K33" s="129" t="str">
        <f t="shared" si="2"/>
        <v xml:space="preserve">[ROLE] Friendly tutor specializing in Dart Fundamentals | [TOPIC] Provide fallback values using ?? and ??= null coalescing and assignment operators.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Dart Fundamentals | 📊 Level: Intermediate | 🌐 Coding5s.com
**Concept:** Null Coalescing &amp; Assignment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Provide fallback values using ?? and ??= null coalescing and assignment operators.. Topic details: Null Coalescing &amp; Assignment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Dart Fundamentals | 📊 Level: Intermediate
**Topic:** Provide fallback values using ?? and ??= null coalescing and assignment operators.
---
 | [FOOTER RULE - STRICT] End your response with: '--- ⚡ *Coding5s Mentor System — Eliminating Epistemic Debt*' | </v>
      </c>
      <c r="M33" s="53">
        <v>0</v>
      </c>
      <c r="N33" s="102" t="str">
        <f t="shared" si="4"/>
        <v>[ROLE] Careless Dart Fundamentals Developer | [TASK] Generate debugging challenges in Dart Fundamentals | | [TOPIC] Provide fallback values using ?? and ??= null coalescing and assignment operators.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2 🐛 Debug | Dart Fundamentals | 📊 Level: Intermediate | 🌐 Coding5s.com
Concept: Null Coalescing &amp; Assignment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Provide fallback values using ?? and ??= null coalescing and assignment operators.. Topic details: Null Coalescing &amp; Assignment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Dart Fundamentals | 📊 Level: Intermediate
**Topic:** Provide fallback values using ?? and ??= null coalescing and assignment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Dart Fundamentals script challenges | [TOPIC] Provide fallback values using ?? and ??= null coalescing and assignment operators.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#25 | Stage 3 🧩 Complete | Dart Fundamentals | 📊 Level: Intermediate | 🌐 Coding5s.com
**Concept:** Null Coalescing &amp; Assignment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Provide fallback values using ?? and ??= null coalescing and assignment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Provide fallback values using ?? and ??= null coalescing and assignment operators.. Topic details: Null Coalescing &amp; Assignment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Dart Fundamentals | 📊 Level: Intermediate
**Topic:** Provide fallback values using ?? and ??= null coalescing and assignment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Provide fallback values using ?? and ??= null coalescing and assignment operators.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Dart Fundamentals | 📊 Level: Intermediate | 🌐 Coding5s.com
**Concept:** Null Coalescing &amp; Assignment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Provide fallback values using ?? and ??= null coalescing and assignment operators.. Topic details: Null Coalescing &amp; Assignment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Dart Fundamentals | 📊 Level: Intermediate
**Topic:** Provide fallback values using ?? and ??= null coalescing and assignment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Dart Fundamentals Jira Ticket | [TASK] Provide a guided implementation exercise with full solution for learning purposes | [TOPIC] Provide fallback values using ?? and ??= null coalescing and assignment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Dart Fundamentals | 📊 Level: Intermediate | 🌐 Coding5s.com
**Concept:** Null Coalescing &amp; Assignment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Provide fallback values using ?? and ??= null coalescing and assignment operators.. Goal: Null Coalescing &amp; Assignment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Dart Fundamentals | 📊 Level: Intermediate
**Topic:** Provide fallback values using ?? and ??= null coalescing and assignment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xml:space="preserve">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v>
      </c>
      <c r="B34" s="45">
        <f t="shared" si="1"/>
        <v>3</v>
      </c>
      <c r="C34" s="95">
        <v>35</v>
      </c>
      <c r="D34" s="57">
        <v>0</v>
      </c>
      <c r="E34" s="58" t="s">
        <v>46</v>
      </c>
      <c r="F34" s="59">
        <v>26</v>
      </c>
      <c r="G34" s="60" t="s">
        <v>158</v>
      </c>
      <c r="H34" s="60" t="s">
        <v>77</v>
      </c>
      <c r="I34" s="61" t="s">
        <v>782</v>
      </c>
      <c r="J34" s="62" t="s">
        <v>783</v>
      </c>
      <c r="K34" s="129" t="str">
        <f t="shared" si="2"/>
        <v>[TASK]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4"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configuration parser consolidating conditional branches, modern switches, loops, and null safety features.. Topics applied in this project: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Dart Fundamentals | 📊 Level: Intermediate
**Project:** Develop a configuration parser consolidating conditional branches, modern switches, loops, and null safety features.
---
 | [FOOTER RULE - STRICT] End your response with: '--- ⚡ *Coding5s Mentor System — Eliminating Epistemic Debt*' | </v>
      </c>
      <c r="M34" s="52">
        <v>0</v>
      </c>
      <c r="N34" s="102" t="str">
        <f t="shared" si="4"/>
        <v>[ROLE]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Dart Fundamentals | 📊 Level: Intermediate
**Project:** Develop a configuration parser consolidating conditional branches, modern switches, loops, and null safety features.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Dart Fundamentals | 📊 Level: Intermediate
**Project:** Develop a configuration parser consolidating conditional branches, modern switches, loops, and null safety features.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configuration parser consolidating conditional branches, modern switches, loops, and null safety features.. Topics involved: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Project objective: Config Parser Simulator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Dart Fundamentals | 📊 Level: Intermediate
**Project:** Develop a configuration parser consolidating conditional branches, modern switches, loops, and null safety features.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configuration parser consolidating conditional branches, modern switches, loops, and null safety features.. Topics integrated: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Business Goal: Config Parser Simulator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Dart Fundamentals | 📊 Level: Intermediate
**Project:** Develop a configuration parser consolidating conditional branches, modern switches, loops, and null safety features.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[TASK] Teach through a practical Dart Fundamentals -  project following the micro-learning methodology, acting as a supportive tutor, creating a project about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Dart Fundamentals | 📊 Level: Intermediate | 🌐 Coding5s.com
**Project:** Config Parser Simulator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4" s="56" t="str">
        <f t="shared" si="13"/>
        <v>[ROLE] Careless Dart Fundamentals Developer | [TASK] Generate debugging project in Dart Fundamentals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[OUTPUT] Only header, dataset summary or statement (if any), email intro, objective, expected output, broken code, and footer | [HEADER RULE - STRICT] You MUST start your entire response EXACTLY with this markdown block (do not print anything before it):
### 🚀 Project #26 | Stage 2 | Dart Fundamentals | 📊 Level: Intermediate | 🌐 Coding5s.com
Project: Config Parser Simulator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4" s="56" t="str">
        <f t="shared" si="14"/>
        <v>[ROLE] Tech Lead | [TASK] Assign incomplete project script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Dart Fundamentals | 📊 Level: Intermediate | 🌐 Coding5s.com
**Project:** Config Parser Simulator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4" s="56" t="str">
        <f t="shared" si="15"/>
        <v>[ROLE] Tech Lead | [TASK] Provide a messy but functional project for refactoring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Tech Lead. A junior wrote this working but messy code. Tone: professional but exhausted | [HEADER RULE - STRICT] You MUST start your entire response EXACTLY with this markdown block (do not print anything before it):
### 🚀 Project #26 | Stage 4 | Dart Fundamentals | 📊 Level: Intermediate | 🌐 Coding5s.com
**Project:** Config Parser Simulator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4" s="56" t="str">
        <f t="shared" si="16"/>
        <v>[ROLE] Tech Product Manager assigning a Dart Fundamentals Jira Ticket | [TASK] Provide a guided project implementation with full solution | [PROJECT] Develop a configuration parser consolidating conditional branches, modern switches, loops, and null safety features. | [TOPICS USED] 
- Control program flow using if, else if, and else statements.
- Model states utilizing enum, .values, and exhaustiveness checking.
- Route logic elegantly applying pattern cases and _ in modern switch statements and expressions.
- Iterate sequences employing for, for-in, while, and do-while loops.
- Manage loop execution state utilizing break and continue.
- Handle delayed and optional data employing ? and late keywords.
- Safely traverse objects using ?. and ! null aware access and assertion operators.
- Provide fallback values using ?? and ??= null coalescing and assignment operators.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#26 | Stage 5 | Dart Fundamentals | 📊 Level: Intermediate | 🌐 Coding5s.com
**Project:** Config Parser Simulator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10</v>
      </c>
      <c r="D35" s="46">
        <v>3</v>
      </c>
      <c r="E35" s="58" t="s">
        <v>46</v>
      </c>
      <c r="F35" s="48">
        <v>27</v>
      </c>
      <c r="G35" s="49" t="s">
        <v>47</v>
      </c>
      <c r="H35" s="49" t="s">
        <v>48</v>
      </c>
      <c r="I35" s="50" t="s">
        <v>784</v>
      </c>
      <c r="J35" s="51" t="s">
        <v>785</v>
      </c>
      <c r="K35" s="129" t="str">
        <f t="shared" si="2"/>
        <v xml:space="preserve">[ROLE] Friendly tutor specializing in Dart Fundamentals | [TOPIC] Output diagnostics using print and assert statements.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Dart Fundamentals | 📊 Level: Beginner | 🌐 Coding5s.com
**Concept:** Console Logging &amp; Assertions (print, assert)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Output diagnostics using print and assert statements.. Topic details: Console Logging &amp; Assertions (print, assert)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Dart Fundamentals | 📊 Level: Beginner
**Topic:** Output diagnostics using print and assert statements.
---
 | [FOOTER RULE - STRICT] End your response with: '--- ⚡ *Coding5s Mentor System — Eliminating Epistemic Debt*' | </v>
      </c>
      <c r="M35" s="53">
        <v>0</v>
      </c>
      <c r="N35" s="102" t="str">
        <f t="shared" si="4"/>
        <v>[ROLE] Careless Dart Fundamentals Developer | [TASK] Generate debugging challenges in Dart Fundamentals | | [TOPIC] Output diagnostics using print and assert statements.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2 🐛 Debug | Dart Fundamentals | 📊 Level: Beginner | 🌐 Coding5s.com
Concept: Console Logging &amp; Assertions (print, assert)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Output diagnostics using print and assert statements.. Topic details: Console Logging &amp; Assertions (print, assert)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Dart Fundamentals | 📊 Level: Beginner
**Topic:** Output diagnostics using print and assert statements.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Dart Fundamentals script challenges | [TOPIC] Output diagnostics using print and assert statements.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#27 | Stage 3 🧩 Complete | Dart Fundamentals | 📊 Level: Beginner | 🌐 Coding5s.com
**Concept:** Console Logging &amp; Assertions (print, assert)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Output diagnostics using print and assert statements..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Output diagnostics using print and assert statements.. Topic details: Console Logging &amp; Assertions (print, assert)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Dart Fundamentals | 📊 Level: Beginner
**Topic:** Output diagnostics using print and assert statements.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Output diagnostics using print and assert statements.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Dart Fundamentals | 📊 Level: Beginner | 🌐 Coding5s.com
**Concept:** Console Logging &amp; Assertions (print, assert)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Output diagnostics using print and assert statements.. Topic details: Console Logging &amp; Assertions (print, assert)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Dart Fundamentals | 📊 Level: Beginner
**Topic:** Output diagnostics using print and assert statements.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Dart Fundamentals Jira Ticket | [TASK] Provide a guided implementation exercise with full solution for learning purposes | [TOPIC] Output diagnostics using print and assert statements.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Dart Fundamentals | 📊 Level: Beginner | 🌐 Coding5s.com
**Concept:** Console Logging &amp; Assertions (print, assert)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Output diagnostics using print and assert statements.. Goal: Console Logging &amp; Assertions (print, assert)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Dart Fundamentals | 📊 Level: Beginner
**Topic:** Output diagnostics using print and assert statements.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15</v>
      </c>
      <c r="D36" s="57">
        <v>4</v>
      </c>
      <c r="E36" s="58" t="s">
        <v>46</v>
      </c>
      <c r="F36" s="59">
        <v>28</v>
      </c>
      <c r="G36" s="60" t="s">
        <v>158</v>
      </c>
      <c r="H36" s="60" t="s">
        <v>48</v>
      </c>
      <c r="I36" s="61" t="s">
        <v>786</v>
      </c>
      <c r="J36" s="62" t="s">
        <v>787</v>
      </c>
      <c r="K36" s="129" t="str">
        <f t="shared" si="2"/>
        <v xml:space="preserve">[ROLE] Friendly tutor specializing in Dart Fundamentals | [TOPIC] Manage runtime errors employing throw, try, on, and catch blocks.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Dart Fundamentals | 📊 Level: Intermediate | 🌐 Coding5s.com
**Concept:** Throwing &amp; Catching Exceptions (throw, try, on, catch)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runtime errors employing throw, try, on, and catch blocks.. Topic details: Throwing &amp; Catching Exceptions (throw, try, on, catch)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Dart Fundamentals | 📊 Level: Intermediate
**Topic:** Manage runtime errors employing throw, try, on, and catch blocks.
---
 | [FOOTER RULE - STRICT] End your response with: '--- ⚡ *Coding5s Mentor System — Eliminating Epistemic Debt*' | </v>
      </c>
      <c r="M36" s="52">
        <v>0</v>
      </c>
      <c r="N36" s="102" t="str">
        <f t="shared" si="4"/>
        <v>[ROLE] Careless Dart Fundamentals Developer | [TASK] Generate debugging challenges in Dart Fundamentals | | [TOPIC] Manage runtime errors employing throw, try, on, and catch blocks.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2 🐛 Debug | Dart Fundamentals | 📊 Level: Intermediate | 🌐 Coding5s.com
Concept: Throwing &amp; Catching Exceptions (throw, try, on, catch)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runtime errors employing throw, try, on, and catch blocks.. Topic details: Throwing &amp; Catching Exceptions (throw, try, on, catch)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Dart Fundamentals | 📊 Level: Intermediate
**Topic:** Manage runtime errors employing throw, try, on, and catch blocks.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Dart Fundamentals script challenges | [TOPIC] Manage runtime errors employing throw, try, on, and catch blocks.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#28 | Stage 3 🧩 Complete | Dart Fundamentals | 📊 Level: Intermediate | 🌐 Coding5s.com
**Concept:** Throwing &amp; Catching Exceptions (throw, try, on, catch)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runtime errors employing throw, try, on, and catch blocks..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runtime errors employing throw, try, on, and catch blocks.. Topic details: Throwing &amp; Catching Exceptions (throw, try, on, catch)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Dart Fundamentals | 📊 Level: Intermediate
**Topic:** Manage runtime errors employing throw, try, on, and catch blocks.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Manage runtime errors employing throw, try, on, and catch blocks.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Dart Fundamentals | 📊 Level: Intermediate | 🌐 Coding5s.com
**Concept:** Throwing &amp; Catching Exceptions (throw, try, on, catch)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Manage runtime errors employing throw, try, on, and catch blocks.. Topic details: Throwing &amp; Catching Exceptions (throw, try, on, catch)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Dart Fundamentals | 📊 Level: Intermediate
**Topic:** Manage runtime errors employing throw, try, on, and catch blocks.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Dart Fundamentals Jira Ticket | [TASK] Provide a guided implementation exercise with full solution for learning purposes | [TOPIC] Manage runtime errors employing throw, try, on, and catch blocks.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Dart Fundamentals | 📊 Level: Intermediate | 🌐 Coding5s.com
**Concept:** Throwing &amp; Catching Exceptions (throw, try, on, catch)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runtime errors employing throw, try, on, and catch blocks.. Goal: Throwing &amp; Catching Exceptions (throw, try, on, catch)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Dart Fundamentals | 📊 Level: Intermediate
**Topic:** Manage runtime errors employing throw, try, on, and catch blocks.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16</v>
      </c>
      <c r="D37" s="46">
        <v>4</v>
      </c>
      <c r="E37" s="58" t="s">
        <v>46</v>
      </c>
      <c r="F37" s="48">
        <v>29</v>
      </c>
      <c r="G37" s="49" t="s">
        <v>158</v>
      </c>
      <c r="H37" s="49" t="s">
        <v>48</v>
      </c>
      <c r="I37" s="50" t="s">
        <v>788</v>
      </c>
      <c r="J37" s="51" t="s">
        <v>789</v>
      </c>
      <c r="K37" s="129" t="str">
        <f t="shared" si="2"/>
        <v xml:space="preserve">[ROLE] Friendly tutor specializing in Dart Fundamentals | [TOPIC] Ensure resource safety utilizing finally and rethrow clauses.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Dart Fundamentals | 📊 Level: Intermediate | 🌐 Coding5s.com
**Concept:** Cleanup &amp; Propagation (finally, rethrow)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Ensure resource safety utilizing finally and rethrow clauses.. Topic details: Cleanup &amp; Propagation (finally, rethrow)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Dart Fundamentals | 📊 Level: Intermediate
**Topic:** Ensure resource safety utilizing finally and rethrow clauses.
---
 | [FOOTER RULE - STRICT] End your response with: '--- ⚡ *Coding5s Mentor System — Eliminating Epistemic Debt*' | </v>
      </c>
      <c r="M37" s="53">
        <v>0</v>
      </c>
      <c r="N37" s="102" t="str">
        <f t="shared" si="4"/>
        <v>[ROLE] Careless Dart Fundamentals Developer | [TASK] Generate debugging challenges in Dart Fundamentals | | [TOPIC] Ensure resource safety utilizing finally and rethrow clauses.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2 🐛 Debug | Dart Fundamentals | 📊 Level: Intermediate | 🌐 Coding5s.com
Concept: Cleanup &amp; Propagation (finally, rethrow)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Ensure resource safety utilizing finally and rethrow clauses.. Topic details: Cleanup &amp; Propagation (finally, rethrow)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Dart Fundamentals | 📊 Level: Intermediate
**Topic:** Ensure resource safety utilizing finally and rethrow clauses.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Dart Fundamentals script challenges | [TOPIC] Ensure resource safety utilizing finally and rethrow clauses.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#29 | Stage 3 🧩 Complete | Dart Fundamentals | 📊 Level: Intermediate | 🌐 Coding5s.com
**Concept:** Cleanup &amp; Propagation (finally, rethrow)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Ensure resource safety utilizing finally and rethrow clauses..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Ensure resource safety utilizing finally and rethrow clauses.. Topic details: Cleanup &amp; Propagation (finally, rethrow)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Dart Fundamentals | 📊 Level: Intermediate
**Topic:** Ensure resource safety utilizing finally and rethrow clauses.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Ensure resource safety utilizing finally and rethrow clauses.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Dart Fundamentals | 📊 Level: Intermediate | 🌐 Coding5s.com
**Concept:** Cleanup &amp; Propagation (finally, rethrow)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Ensure resource safety utilizing finally and rethrow clauses.. Topic details: Cleanup &amp; Propagation (finally, rethrow)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Dart Fundamentals | 📊 Level: Intermediate
**Topic:** Ensure resource safety utilizing finally and rethrow clauses.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Dart Fundamentals Jira Ticket | [TASK] Provide a guided implementation exercise with full solution for learning purposes | [TOPIC] Ensure resource safety utilizing finally and rethrow clauses.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Dart Fundamentals | 📊 Level: Intermediate | 🌐 Coding5s.com
**Concept:** Cleanup &amp; Propagation (finally, rethrow)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Ensure resource safety utilizing finally and rethrow clauses.. Goal: Cleanup &amp; Propagation (finally, rethrow)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Dart Fundamentals | 📊 Level: Intermediate
**Topic:** Ensure resource safety utilizing finally and rethrow clauses.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15</v>
      </c>
      <c r="D38" s="57">
        <v>3</v>
      </c>
      <c r="E38" s="58" t="s">
        <v>46</v>
      </c>
      <c r="F38" s="59">
        <v>30</v>
      </c>
      <c r="G38" s="60" t="s">
        <v>158</v>
      </c>
      <c r="H38" s="60" t="s">
        <v>48</v>
      </c>
      <c r="I38" s="61" t="s">
        <v>790</v>
      </c>
      <c r="J38" s="62" t="s">
        <v>791</v>
      </c>
      <c r="K38" s="129" t="str">
        <f t="shared" si="2"/>
        <v xml:space="preserve">[ROLE] Friendly tutor specializing in Dart Fundamentals | [TOPIC] Define modular routines utilizing void and explicit returns. | [LEVEL] Intermediate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Dart Fundamentals | 📊 Level: Intermediate | 🌐 Coding5s.com
**Concept:** Function Declaration &amp; Return Types (void, explicit returns)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modular routines utilizing void and explicit returns.. Topic details: Function Declaration &amp; Return Types (void, explicit returns)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Dart Fundamentals | 📊 Level: Intermediate
**Topic:** Define modular routines utilizing void and explicit returns.
---
 | [FOOTER RULE - STRICT] End your response with: '--- ⚡ *Coding5s Mentor System — Eliminating Epistemic Debt*' | </v>
      </c>
      <c r="M38" s="52">
        <v>0</v>
      </c>
      <c r="N38" s="102" t="str">
        <f t="shared" si="4"/>
        <v>[ROLE] Careless Dart Fundamentals Developer | [TASK] Generate debugging challenges in Dart Fundamentals | | [TOPIC] Define modular routines utilizing void and explicit returns. | | [LEVEL] Intermediate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2 🐛 Debug | Dart Fundamentals | 📊 Level: Intermediate | 🌐 Coding5s.com
Concept: Function Declaration &amp; Return Types (void, explicit returns)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modular routines utilizing void and explicit returns.. Topic details: Function Declaration &amp; Return Types (void, explicit returns)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Dart Fundamentals | 📊 Level: Intermediate
**Topic:** Define modular routines utilizing void and explicit returns.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Dart Fundamentals script challenges | [TOPIC] Define modular routines utilizing void and explicit returns. | [LEVEL] Intermediate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#30 | Stage 3 🧩 Complete | Dart Fundamentals | 📊 Level: Intermediate | 🌐 Coding5s.com
**Concept:** Function Declaration &amp; Return Types (void, explicit returns)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modular routines utilizing void and explicit returns..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modular routines utilizing void and explicit returns.. Topic details: Function Declaration &amp; Return Types (void, explicit returns)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Dart Fundamentals | 📊 Level: Intermediate
**Topic:** Define modular routines utilizing void and explicit returns.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Define modular routines utilizing void and explicit returns. | [LEVEL] Intermediate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Dart Fundamentals | 📊 Level: Intermediate | 🌐 Coding5s.com
**Concept:** Function Declaration &amp; Return Types (void, explicit returns)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modular routines utilizing void and explicit returns.. Topic details: Function Declaration &amp; Return Types (void, explicit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Dart Fundamentals | 📊 Level: Intermediate
**Topic:** Define modular routines utilizing void and explicit returns.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Dart Fundamentals Jira Ticket | [TASK] Provide a guided implementation exercise with full solution for learning purposes | [TOPIC] Define modular routines utilizing void and explicit returns.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Dart Fundamentals | 📊 Level: Intermediate | 🌐 Coding5s.com
**Concept:** Function Declaration &amp; Return Types (void, explicit returns)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modular routines utilizing void and explicit returns.. Goal: Function Declaration &amp; Return Types (void, explicit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Dart Fundamentals | 📊 Level: Intermediate
**Topic:** Define modular routines utilizing void and explicit returns.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10</v>
      </c>
      <c r="D39" s="46">
        <v>3</v>
      </c>
      <c r="E39" s="58" t="s">
        <v>46</v>
      </c>
      <c r="F39" s="48">
        <v>31</v>
      </c>
      <c r="G39" s="49" t="s">
        <v>47</v>
      </c>
      <c r="H39" s="49" t="s">
        <v>48</v>
      </c>
      <c r="I39" s="50" t="s">
        <v>792</v>
      </c>
      <c r="J39" s="51" t="s">
        <v>793</v>
      </c>
      <c r="K39" s="129" t="str">
        <f t="shared" si="2"/>
        <v xml:space="preserve">[ROLE] Friendly tutor specializing in Dart Fundamentals | [TOPIC] Implement concise function bodies utilizing =&gt; arrow syntax.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Dart Fundamentals | 📊 Level: Beginner | 🌐 Coding5s.com
**Concept:** Arrow Syntax (=&gt;)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function bodies utilizing =&gt; arrow syntax.. Topic details: Arrow Syntax (=&gt;)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Dart Fundamentals | 📊 Level: Beginner
**Topic:** Implement concise function bodies utilizing =&gt; arrow syntax.
---
 | [FOOTER RULE - STRICT] End your response with: '--- ⚡ *Coding5s Mentor System — Eliminating Epistemic Debt*' | </v>
      </c>
      <c r="M39" s="53">
        <v>0</v>
      </c>
      <c r="N39" s="102" t="str">
        <f t="shared" si="4"/>
        <v>[ROLE] Careless Dart Fundamentals Developer | [TASK] Generate debugging challenges in Dart Fundamentals | | [TOPIC] Implement concise function bodies utilizing =&gt; arrow syntax.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2 🐛 Debug | Dart Fundamentals | 📊 Level: Beginner | 🌐 Coding5s.com
Concept: Arrow Syntax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function bodies utilizing =&gt; arrow syntax.. Topic details: Arrow Syntax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Dart Fundamentals | 📊 Level: Beginner
**Topic:** Implement concise function bodies utilizing =&gt; arrow syntax.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Dart Fundamentals script challenges | [TOPIC] Implement concise function bodies utilizing =&gt; arrow syntax.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#31 | Stage 3 🧩 Complete | Dart Fundamentals | 📊 Level: Beginner | 🌐 Coding5s.com
**Concept:** Arrow Syntax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function bodies utilizing =&gt; arrow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function bodies utilizing =&gt; arrow syntax.. Topic details: Arrow Syntax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Dart Fundamentals | 📊 Level: Beginner
**Topic:** Implement concise function bodies utilizing =&gt; arrow syntax.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Implement concise function bodies utilizing =&gt; arrow syntax.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Dart Fundamentals | 📊 Level: Beginner | 🌐 Coding5s.com
**Concept:** Arrow Syntax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Implement concise function bodies utilizing =&gt; arrow syntax.. Topic details: Arrow Syntax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Dart Fundamentals | 📊 Level: Beginner
**Topic:** Implement concise function bodies utilizing =&gt; arrow syntax.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Dart Fundamentals Jira Ticket | [TASK] Provide a guided implementation exercise with full solution for learning purposes | [TOPIC] Implement concise function bodies utilizing =&gt; arrow syntax.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Dart Fundamentals | 📊 Level: Beginner | 🌐 Coding5s.com
**Concept:** Arrow Syntax (=&gt;)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function bodies utilizing =&gt; arrow syntax.. Goal: Arrow Syntax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Dart Fundamentals | 📊 Level: Beginner
**Topic:** Implement concise function bodies utilizing =&gt; arrow syntax.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14</v>
      </c>
      <c r="D40" s="57">
        <v>4</v>
      </c>
      <c r="E40" s="58" t="s">
        <v>46</v>
      </c>
      <c r="F40" s="59">
        <v>32</v>
      </c>
      <c r="G40" s="60" t="s">
        <v>158</v>
      </c>
      <c r="H40" s="60" t="s">
        <v>48</v>
      </c>
      <c r="I40" s="61" t="s">
        <v>794</v>
      </c>
      <c r="J40" s="62" t="s">
        <v>795</v>
      </c>
      <c r="K40" s="129" t="str">
        <f t="shared" si="2"/>
        <v xml:space="preserve">[ROLE] Friendly tutor specializing in Dart Fundamentals | [TOPIC] Define flexible signatures employing [param]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Dart Fundamentals | 📊 Level: Intermediate | 🌐 Coding5s.com
**Concept:** Optional Positional Parameters ([param],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flexible signatures employing [param] and default values.. Topic details: Optional Positional Parameters ([param], default values)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Dart Fundamentals | 📊 Level: Intermediate
**Topic:** Define flexible signatures employing [param] and default values.
---
 | [FOOTER RULE - STRICT] End your response with: '--- ⚡ *Coding5s Mentor System — Eliminating Epistemic Debt*' | </v>
      </c>
      <c r="M40" s="52">
        <v>0</v>
      </c>
      <c r="N40" s="102" t="str">
        <f t="shared" si="4"/>
        <v>[ROLE] Careless Dart Fundamentals Developer | [TASK] Generate debugging challenges in Dart Fundamentals | | [TOPIC] Define flexible signatures employing [param]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2 🐛 Debug | Dart Fundamentals | 📊 Level: Intermediate | 🌐 Coding5s.com
Concept: Optional Positional Parameters ([param],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flexible signatures employing [param] and default values.. Topic details: Optional Positional Parameters ([param],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Dart Fundamentals | 📊 Level: Intermediate
**Topic:** Define flexible signatures employing [param]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Dart Fundamentals script challenges | [TOPIC] Define flexible signatures employing [param]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#32 | Stage 3 🧩 Complete | Dart Fundamentals | 📊 Level: Intermediate | 🌐 Coding5s.com
**Concept:** Optional Positional Parameters ([param],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flexible signatures employing [param]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flexible signatures employing [param] and default values.. Topic details: Optional Positional Parameters ([param],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Dart Fundamentals | 📊 Level: Intermediate
**Topic:** Define flexible signatures employing [param]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Define flexible signatures employing [param]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Dart Fundamentals | 📊 Level: Intermediate | 🌐 Coding5s.com
**Concept:** Optional Positional Parameters ([param],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Define flexible signatures employing [param] and default values.. Topic details: Optional Positional Parameters ([param],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Dart Fundamentals | 📊 Level: Intermediate
**Topic:** Define flexible signatures employing [param]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Dart Fundamentals Jira Ticket | [TASK] Provide a guided implementation exercise with full solution for learning purposes | [TOPIC] Define flexible signatures employing [param]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Dart Fundamentals | 📊 Level: Intermediate | 🌐 Coding5s.com
**Concept:** Optional Positional Parameters ([param],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flexible signatures employing [param] and default values.. Goal: Optional Positional Parameters ([param],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Dart Fundamentals | 📊 Level: Intermediate
**Topic:** Define flexible signatures employing [param]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4</v>
      </c>
      <c r="C41" s="95">
        <v>15</v>
      </c>
      <c r="D41" s="46">
        <v>4</v>
      </c>
      <c r="E41" s="58" t="s">
        <v>46</v>
      </c>
      <c r="F41" s="48">
        <v>33</v>
      </c>
      <c r="G41" s="49" t="s">
        <v>158</v>
      </c>
      <c r="H41" s="49" t="s">
        <v>48</v>
      </c>
      <c r="I41" s="50" t="s">
        <v>796</v>
      </c>
      <c r="J41" s="51" t="s">
        <v>797</v>
      </c>
      <c r="K41" s="129" t="str">
        <f t="shared" si="2"/>
        <v xml:space="preserve">[ROLE] Friendly tutor specializing in Dart Fundamentals | [TOPIC] Create explicit APIs utilizing {param}, required, and default values.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Dart Fundamentals | 📊 Level: Intermediate | 🌐 Coding5s.com
**Concept:** Named Parameters ({param}, required, default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explicit APIs utilizing {param}, required, and default values.. Topic details: Named Parameters ({param}, required, default values)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Dart Fundamentals | 📊 Level: Intermediate
**Topic:** Create explicit APIs utilizing {param}, required, and default values.
---
 | [FOOTER RULE - STRICT] End your response with: '--- ⚡ *Coding5s Mentor System — Eliminating Epistemic Debt*' | </v>
      </c>
      <c r="M41" s="53">
        <v>0</v>
      </c>
      <c r="N41" s="102" t="str">
        <f t="shared" si="4"/>
        <v>[ROLE] Careless Dart Fundamentals Developer | [TASK] Generate debugging challenges in Dart Fundamentals | | [TOPIC] Create explicit APIs utilizing {param}, required, and default values.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2 🐛 Debug | Dart Fundamentals | 📊 Level: Intermediate | 🌐 Coding5s.com
Concept: Named Parameters ({param}, required, default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explicit APIs utilizing {param}, required, and default values.. Topic details: Named Parameters ({param}, required, default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Dart Fundamentals | 📊 Level: Intermediate
**Topic:** Create explicit APIs utilizing {param}, required, and default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Dart Fundamentals script challenges | [TOPIC] Create explicit APIs utilizing {param}, required, and default values.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#33 | Stage 3 🧩 Complete | Dart Fundamentals | 📊 Level: Intermediate | 🌐 Coding5s.com
**Concept:** Named Parameters ({param}, required, default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explicit APIs utilizing {param}, required, and default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explicit APIs utilizing {param}, required, and default values.. Topic details: Named Parameters ({param}, required, default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Dart Fundamentals | 📊 Level: Intermediate
**Topic:** Create explicit APIs utilizing {param}, required, and default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Create explicit APIs utilizing {param}, required, and default values.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Dart Fundamentals | 📊 Level: Intermediate | 🌐 Coding5s.com
**Concept:** Named Parameters ({param}, required, default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Create explicit APIs utilizing {param}, required, and default values.. Topic details: Named Parameters ({param}, required, default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Dart Fundamentals | 📊 Level: Intermediate
**Topic:** Create explicit APIs utilizing {param}, required, and default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Dart Fundamentals Jira Ticket | [TASK] Provide a guided implementation exercise with full solution for learning purposes | [TOPIC] Create explicit APIs utilizing {param}, required, and default values.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Dart Fundamentals | 📊 Level: Intermediate | 🌐 Coding5s.com
**Concept:** Named Parameters ({param}, required, default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explicit APIs utilizing {param}, required, and default values.. Goal: Named Parameters ({param}, required, default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Dart Fundamentals | 📊 Level: Intermediate
**Topic:** Create explicit APIs utilizing {param}, required, and default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xml:space="preserve">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v>
      </c>
      <c r="B42" s="45">
        <f t="shared" si="1"/>
        <v>4</v>
      </c>
      <c r="C42" s="95">
        <v>32</v>
      </c>
      <c r="D42" s="57">
        <v>0</v>
      </c>
      <c r="E42" s="58" t="s">
        <v>46</v>
      </c>
      <c r="F42" s="59">
        <v>34</v>
      </c>
      <c r="G42" s="60" t="s">
        <v>158</v>
      </c>
      <c r="H42" s="60" t="s">
        <v>77</v>
      </c>
      <c r="I42" s="61" t="s">
        <v>798</v>
      </c>
      <c r="J42" s="62" t="s">
        <v>799</v>
      </c>
      <c r="K42" s="129" t="str">
        <f t="shared" si="2"/>
        <v>[TASK]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resilient math calculator consolidating error handling, assertions, function return types, and varied parameter configurations.. Topics applied in this project: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Dart Fundamentals | 📊 Level: Intermediate
**Project:** Develop a resilient math calculator consolidating error handling, assertions, function return types, and varied parameter configurations.
---
 | [FOOTER RULE - STRICT] End your response with: '--- ⚡ *Coding5s Mentor System — Eliminating Epistemic Debt*' | </v>
      </c>
      <c r="M42" s="52">
        <v>0</v>
      </c>
      <c r="N42" s="102" t="str">
        <f t="shared" si="4"/>
        <v>[ROLE]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Dart Fundamentals | 📊 Level: Intermediate
**Project:** Develop a resilient math calculator consolidating error handling, assertions, function return types, and varied parameter configurations.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Dart Fundamentals | 📊 Level: Intermediate
**Project:** Develop a resilient math calculator consolidating error handling, assertions, function return types, and varied parameter configurations.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Develop a resilient math calculator consolidating error handling, assertions, function return types, and varied parameter configurations.. Topics involved: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Project objective: Resilient Calculator Module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Dart Fundamentals | 📊 Level: Intermediate
**Project:** Develop a resilient math calculator consolidating error handling, assertions, function return types, and varied parameter configurations.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resilient math calculator consolidating error handling, assertions, function return types, and varied parameter configurations.. Topics integrated: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Business Goal: Resilient Calculator Module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Dart Fundamentals | 📊 Level: Intermediate
**Project:** Develop a resilient math calculator consolidating error handling, assertions, function return types, and varied parameter configurations.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[TASK] Teach through a practical Dart Fundamentals -  project following the micro-learning methodology, acting as a supportive tutor, creating a project about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Dart Fundamentals | 📊 Level: Intermediate | 🌐 Coding5s.com
**Project:** Resilient Calculator Module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3"/>
        <v>[ROLE] Careless Dart Fundamentals Developer | [TASK] Generate debugging project in Dart Fundamentals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[OUTPUT] Only header, dataset summary or statement (if any), email intro, objective, expected output, broken code, and footer | [HEADER RULE - STRICT] You MUST start your entire response EXACTLY with this markdown block (do not print anything before it):
### 🚀 Project #34 | Stage 2 | Dart Fundamentals | 📊 Level: Intermediate | 🌐 Coding5s.com
Project: Resilient Calculator Module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4"/>
        <v>[ROLE] Tech Lead | [TASK] Assign incomplete project script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Dart Fundamentals | 📊 Level: Intermediate | 🌐 Coding5s.com
**Project:** Resilient Calculator Module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5"/>
        <v>[ROLE] Tech Lead | [TASK] Provide a messy but functional project for refactoring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Tech Lead. A junior wrote this working but messy code. Tone: professional but exhausted | [HEADER RULE - STRICT] You MUST start your entire response EXACTLY with this markdown block (do not print anything before it):
### 🚀 Project #34 | Stage 4 | Dart Fundamentals | 📊 Level: Intermediate | 🌐 Coding5s.com
**Project:** Resilient Calculator Module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6"/>
        <v>[ROLE] Tech Product Manager assigning a Dart Fundamentals Jira Ticket | [TASK] Provide a guided project implementation with full solution | [PROJECT] Develop a resilient math calculator consolidating error handling, assertions, function return types, and varied parameter configurations. | [TOPICS USED] 
- Output diagnostics using print and assert statements.
- Manage runtime errors employing throw, try, on, and catch blocks.
- Ensure resource safety utilizing finally and rethrow clauses.
- Define modular routines utilizing void and explicit returns.
- Implement concise function bodies utilizing =&gt; arrow syntax.
- Define flexible signatures employing [param] and default values.
- Create explicit APIs utilizing {param}, required, and default values.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#34 | Stage 5 | Dart Fundamentals | 📊 Level: Intermediate | 🌐 Coding5s.com
**Project:** Resilient Calculator Module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18</v>
      </c>
      <c r="D43" s="46">
        <v>4</v>
      </c>
      <c r="E43" s="58" t="s">
        <v>46</v>
      </c>
      <c r="F43" s="48">
        <v>35</v>
      </c>
      <c r="G43" s="49" t="s">
        <v>158</v>
      </c>
      <c r="H43" s="49" t="s">
        <v>48</v>
      </c>
      <c r="I43" s="50" t="s">
        <v>800</v>
      </c>
      <c r="J43" s="51" t="s">
        <v>801</v>
      </c>
      <c r="K43" s="129" t="str">
        <f t="shared" si="2"/>
        <v xml:space="preserve">[ROLE] Friendly tutor specializing in Dart Fundamentals | [TOPIC] Capture scope and behavior using Lambdas, lexical scope, and passing functions.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Dart Fundamentals | 📊 Level: Intermediate | 🌐 Coding5s.com
**Concept:** Anonymous Functions &amp; Closures (Lambdas, lexical scope, passing functions)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Capture scope and behavior using Lambdas, lexical scope, and passing functions.. Topic details: Anonymous Functions &amp; Closures (Lambdas, lexical scope, passing functions)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Dart Fundamentals | 📊 Level: Intermediate
**Topic:** Capture scope and behavior using Lambdas, lexical scope, and passing functions.
---
 | [FOOTER RULE - STRICT] End your response with: '--- ⚡ *Coding5s Mentor System — Eliminating Epistemic Debt*' | </v>
      </c>
      <c r="M43" s="53">
        <v>0</v>
      </c>
      <c r="N43" s="102" t="str">
        <f t="shared" si="4"/>
        <v>[ROLE] Careless Dart Fundamentals Developer | [TASK] Generate debugging challenges in Dart Fundamentals | | [TOPIC] Capture scope and behavior using Lambdas, lexical scope, and passing functions.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2 🐛 Debug | Dart Fundamentals | 📊 Level: Intermediate | 🌐 Coding5s.com
Concept: Anonymous Functions &amp; Closures (Lambdas, lexical scope, passing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Capture scope and behavior using Lambdas, lexical scope, and passing functions.. Topic details: Anonymous Functions &amp; Closures (Lambdas, lexical scope, passing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Dart Fundamentals | 📊 Level: Intermediate
**Topic:** Capture scope and behavior using Lambdas, lexical scope, and passing functions.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Dart Fundamentals script challenges | [TOPIC] Capture scope and behavior using Lambdas, lexical scope, and passing functions.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#35 | Stage 3 🧩 Complete | Dart Fundamentals | 📊 Level: Intermediate | 🌐 Coding5s.com
**Concept:** Anonymous Functions &amp; Closures (Lambdas, lexical scope, passing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Capture scope and behavior using Lambdas, lexical scope, and passing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Capture scope and behavior using Lambdas, lexical scope, and passing functions.. Topic details: Anonymous Functions &amp; Closures (Lambdas, lexical scope, passing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Dart Fundamentals | 📊 Level: Intermediate
**Topic:** Capture scope and behavior using Lambdas, lexical scope, and passing functions.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Capture scope and behavior using Lambdas, lexical scope, and passing functions.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Dart Fundamentals | 📊 Level: Intermediate | 🌐 Coding5s.com
**Concept:** Anonymous Functions &amp; Closures (Lambdas, lexical scope, passing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Capture scope and behavior using Lambdas, lexical scope, and passing functions.. Topic details: Anonymous Functions &amp; Closures (Lambdas, lexical scope, passing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Dart Fundamentals | 📊 Level: Intermediate
**Topic:** Capture scope and behavior using Lambdas, lexical scope, and passing functions.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Dart Fundamentals Jira Ticket | [TASK] Provide a guided implementation exercise with full solution for learning purposes | [TOPIC] Capture scope and behavior using Lambdas, lexical scope, and passing functions.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Dart Fundamentals | 📊 Level: Intermediate | 🌐 Coding5s.com
**Concept:** Anonymous Functions &amp; Closures (Lambdas, lexical scope, passing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Capture scope and behavior using Lambdas, lexical scope, and passing functions.. Goal: Anonymous Functions &amp; Closures (Lambdas, lexical scope, passing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Dart Fundamentals | 📊 Level: Intermediate
**Topic:** Capture scope and behavior using Lambdas, lexical scope, and passing functions.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12</v>
      </c>
      <c r="D44" s="57">
        <v>3</v>
      </c>
      <c r="E44" s="58" t="s">
        <v>46</v>
      </c>
      <c r="F44" s="59">
        <v>36</v>
      </c>
      <c r="G44" s="60" t="s">
        <v>47</v>
      </c>
      <c r="H44" s="60" t="s">
        <v>48</v>
      </c>
      <c r="I44" s="61" t="s">
        <v>802</v>
      </c>
      <c r="J44" s="62" t="s">
        <v>803</v>
      </c>
      <c r="K44" s="129" t="str">
        <f t="shared" si="2"/>
        <v xml:space="preserve">[ROLE] Friendly tutor specializing in Dart Fundamentals | [TOPIC] Initialize ordered sequences utilizing List, indexing, and length properties.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Dart Fundamentals | 📊 Level: Beginner | 🌐 Coding5s.com
**Concept:** Lists Creation &amp; Generics (List, indexing, length)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Initialize ordered sequences utilizing List, indexing, and length properties.. Topic details: Lists Creation &amp; Generics (List, indexing, length)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Dart Fundamentals | 📊 Level: Beginner
**Topic:** Initialize ordered sequences utilizing List, indexing, and length properties.
---
 | [FOOTER RULE - STRICT] End your response with: '--- ⚡ *Coding5s Mentor System — Eliminating Epistemic Debt*' | </v>
      </c>
      <c r="M44" s="52">
        <v>0</v>
      </c>
      <c r="N44" s="102" t="str">
        <f t="shared" si="4"/>
        <v>[ROLE] Careless Dart Fundamentals Developer | [TASK] Generate debugging challenges in Dart Fundamentals | | [TOPIC] Initialize ordered sequences utilizing List, indexing, and length properties.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2 🐛 Debug | Dart Fundamentals | 📊 Level: Beginner | 🌐 Coding5s.com
Concept: Lists Creation &amp; Generics (List, indexing, 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Initialize ordered sequences utilizing List, indexing, and length properties.. Topic details: Lists Creation &amp; Generics (List, indexing, 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Dart Fundamentals | 📊 Level: Beginner
**Topic:** Initialize ordered sequences utilizing List, indexing, and length properties.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Dart Fundamentals script challenges | [TOPIC] Initialize ordered sequences utilizing List, indexing, and length properties.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#36 | Stage 3 🧩 Complete | Dart Fundamentals | 📊 Level: Beginner | 🌐 Coding5s.com
**Concept:** Lists Creation &amp; Generics (List, indexing, 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Initialize ordered sequences utilizing List, indexing, and length properties..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Initialize ordered sequences utilizing List, indexing, and length properties.. Topic details: Lists Creation &amp; Generics (List, indexing, 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Dart Fundamentals | 📊 Level: Beginner
**Topic:** Initialize ordered sequences utilizing List, indexing, and length properties.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Initialize ordered sequences utilizing List, indexing, and length properties.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Dart Fundamentals | 📊 Level: Beginner | 🌐 Coding5s.com
**Concept:** Lists Creation &amp; Generics (List, indexing, 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Initialize ordered sequences utilizing List, indexing, and length properties.. Topic details: Lists Creation &amp; Generics (List, indexing, 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Dart Fundamentals | 📊 Level: Beginner
**Topic:** Initialize ordered sequences utilizing List, indexing, and length properties.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Dart Fundamentals Jira Ticket | [TASK] Provide a guided implementation exercise with full solution for learning purposes | [TOPIC] Initialize ordered sequences utilizing List, indexing, and length properties.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Dart Fundamentals | 📊 Level: Beginner | 🌐 Coding5s.com
**Concept:** Lists Creation &amp; Generics (List, indexing, length)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Initialize ordered sequences utilizing List, indexing, and length properties.. Goal: Lists Creation &amp; Generics (List, indexing, 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Dart Fundamentals | 📊 Level: Beginner
**Topic:** Initialize ordered sequences utilizing List, indexing, and length properties.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12</v>
      </c>
      <c r="D45" s="46">
        <v>3</v>
      </c>
      <c r="E45" s="58" t="s">
        <v>46</v>
      </c>
      <c r="F45" s="48">
        <v>37</v>
      </c>
      <c r="G45" s="49" t="s">
        <v>47</v>
      </c>
      <c r="H45" s="49" t="s">
        <v>48</v>
      </c>
      <c r="I45" s="50" t="s">
        <v>804</v>
      </c>
      <c r="J45" s="51" t="s">
        <v>805</v>
      </c>
      <c r="K45" s="129" t="str">
        <f t="shared" si="2"/>
        <v xml:space="preserve">[ROLE] Friendly tutor specializing in Dart Fundamentals | [TOPIC] Declare unique item clusters using Set and uniqueness validation.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Dart Fundamentals | 📊 Level: Beginner | 🌐 Coding5s.com
**Concept:** Sets Creation &amp; Generics (Set, uniqueness)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unique item clusters using Set and uniqueness validation.. Topic details: Sets Creation &amp; Generics (Set, uniqueness)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Dart Fundamentals | 📊 Level: Beginner
**Topic:** Declare unique item clusters using Set and uniqueness validation.
---
 | [FOOTER RULE - STRICT] End your response with: '--- ⚡ *Coding5s Mentor System — Eliminating Epistemic Debt*' | </v>
      </c>
      <c r="M45" s="53">
        <v>0</v>
      </c>
      <c r="N45" s="102" t="str">
        <f t="shared" si="4"/>
        <v>[ROLE] Careless Dart Fundamentals Developer | [TASK] Generate debugging challenges in Dart Fundamentals | | [TOPIC] Declare unique item clusters using Set and uniqueness validation.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2 🐛 Debug | Dart Fundamentals | 📊 Level: Beginner | 🌐 Coding5s.com
Concept: Sets Creation &amp; Generics (Set, uniqueness)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unique item clusters using Set and uniqueness validation.. Topic details: Sets Creation &amp; Generics (Set, uniqueness)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Dart Fundamentals | 📊 Level: Beginner
**Topic:** Declare unique item clusters using Set and uniqueness validation.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Dart Fundamentals script challenges | [TOPIC] Declare unique item clusters using Set and uniqueness validation.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#37 | Stage 3 🧩 Complete | Dart Fundamentals | 📊 Level: Beginner | 🌐 Coding5s.com
**Concept:** Sets Creation &amp; Generics (Set, uniqueness)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unique item clusters using Set and uniqueness validation..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unique item clusters using Set and uniqueness validation.. Topic details: Sets Creation &amp; Generics (Set, uniqueness)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Dart Fundamentals | 📊 Level: Beginner
**Topic:** Declare unique item clusters using Set and uniqueness validation.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Declare unique item clusters using Set and uniqueness validation.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Dart Fundamentals | 📊 Level: Beginner | 🌐 Coding5s.com
**Concept:** Sets Creation &amp; Generics (Set, uniqueness)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Declare unique item clusters using Set and uniqueness validation.. Topic details: Sets Creation &amp; Generics (Set, uniqueness)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Dart Fundamentals | 📊 Level: Beginner
**Topic:** Declare unique item clusters using Set and uniqueness validation.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Dart Fundamentals Jira Ticket | [TASK] Provide a guided implementation exercise with full solution for learning purposes | [TOPIC] Declare unique item clusters using Set and uniqueness validation.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Dart Fundamentals | 📊 Level: Beginner | 🌐 Coding5s.com
**Concept:** Sets Creation &amp; Generics (Set, uniqueness)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unique item clusters using Set and uniqueness validation.. Goal: Sets Creation &amp; Generics (Set, uniqueness)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Dart Fundamentals | 📊 Level: Beginner
**Topic:** Declare unique item clusters using Set and uniqueness validation.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14</v>
      </c>
      <c r="D46" s="57">
        <v>3</v>
      </c>
      <c r="E46" s="58" t="s">
        <v>46</v>
      </c>
      <c r="F46" s="59">
        <v>38</v>
      </c>
      <c r="G46" s="60" t="s">
        <v>47</v>
      </c>
      <c r="H46" s="60" t="s">
        <v>48</v>
      </c>
      <c r="I46" s="61" t="s">
        <v>806</v>
      </c>
      <c r="J46" s="62" t="s">
        <v>807</v>
      </c>
      <c r="K46" s="129" t="str">
        <f t="shared" si="2"/>
        <v xml:space="preserve">[ROLE] Friendly tutor specializing in Dart Fundamentals | [TOPIC] Construct key-value dictionaries utilizing Map&lt;K, V&gt;, keys, and values. | [LEVEL] Beginner | [COUNT] 3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Focus strictly on flat linear scripts within main(), variables, print statements, and primitive data types. DO NOT use custom functions outside main().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Dart Fundamentals | 📊 Level: Beginner | 🌐 Coding5s.com
**Concept:** Maps Creation &amp; Generics (Map&lt;K, V&gt;, keys, values)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key-value dictionaries utilizing Map&lt;K, V&gt;, keys, and values.. Topic details: Maps Creation &amp; Generics (Map&lt;K, V&gt;, keys, values) | [LIBRARY BEING LEARNED]  | [LANGUAGE CONSISTENCY RULE] ALL output text MUST be written strictly in (English). | [LANGUAGE SEED CONTEXT] Language Seed Not Necessary | [LANGUAGE] English | [MENTOR_SCOPE_EXPECTATIONS] Evaluate based on basic print statements, data structures, and conditional logic inside main(). Do NOT expect classes, generators, or custom functions unless explicitly demanded.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Dart Fundamentals | 📊 Level: Beginner
**Topic:** Construct key-value dictionaries utilizing Map&lt;K, V&gt;, keys, and values.
---
 | [FOOTER RULE - STRICT] End your response with: '--- ⚡ *Coding5s Mentor System — Eliminating Epistemic Debt*' | </v>
      </c>
      <c r="M46" s="52">
        <v>0</v>
      </c>
      <c r="N46" s="102" t="str">
        <f t="shared" si="4"/>
        <v>[ROLE] Careless Dart Fundamentals Developer | [TASK] Generate debugging challenges in Dart Fundamentals | | [TOPIC] Construct key-value dictionaries utilizing Map&lt;K, V&gt;, keys, and values. | | [LEVEL] Beginner |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2 🐛 Debug | Dart Fundamentals | 📊 Level: Beginner | 🌐 Coding5s.com
Concept: Maps Creation &amp; Generics (Map&lt;K, V&gt;, keys,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- 5–15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key-value dictionaries utilizing Map&lt;K, V&gt;, keys, and values.. Topic details: Maps Creation &amp; Generics (Map&lt;K, V&gt;, keys,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Dart Fundamentals | 📊 Level: Beginner
**Topic:** Construct key-value dictionaries utilizing Map&lt;K, V&gt;, keys, and values.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Dart Fundamentals script challenges | [TOPIC] Construct key-value dictionaries utilizing Map&lt;K, V&gt;, keys, and values. | [LEVEL] Beginner | [COUNT] 3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#38 | Stage 3 🧩 Complete | Dart Fundamentals | 📊 Level: Beginner | 🌐 Coding5s.com
**Concept:** Maps Creation &amp; Generics (Map&lt;K, V&gt;, keys,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- 5–15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key-value dictionaries utilizing Map&lt;K, V&gt;, keys, and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key-value dictionaries utilizing Map&lt;K, V&gt;, keys, and values.. Topic details: Maps Creation &amp; Generics (Map&lt;K, V&gt;, keys,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Dart Fundamentals | 📊 Level: Beginner
**Topic:** Construct key-value dictionaries utilizing Map&lt;K, V&gt;, keys, and values.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Construct key-value dictionaries utilizing Map&lt;K, V&gt;, keys, and values. | [LEVEL] Beginner | [COUNT] 3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Dart Fundamentals | 📊 Level: Beginner | 🌐 Coding5s.com
**Concept:** Maps Creation &amp; Generics (Map&lt;K, V&gt;, keys,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Construct key-value dictionaries utilizing Map&lt;K, V&gt;, keys, and values.. Topic details: Maps Creation &amp; Generics (Map&lt;K, V&gt;, keys,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Dart Fundamentals | 📊 Level: Beginner
**Topic:** Construct key-value dictionaries utilizing Map&lt;K, V&gt;, keys, and values.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Dart Fundamentals Jira Ticket | [TASK] Provide a guided implementation exercise with full solution for learning purposes | [TOPIC] Construct key-value dictionaries utilizing Map&lt;K, V&gt;, keys, and values. | [LEVEL] Beginner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Dart Fundamentals | 📊 Level: Beginner | 🌐 Coding5s.com
**Concept:** Maps Creation &amp; Generics (Map&lt;K, V&gt;, keys, values)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key-value dictionaries utilizing Map&lt;K, V&gt;, keys, and values.. Goal: Maps Creation &amp; Generics (Map&lt;K, V&gt;, keys,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Dart Fundamentals | 📊 Level: Beginner
**Topic:** Construct key-value dictionaries utilizing Map&lt;K, V&gt;, keys, and values.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18</v>
      </c>
      <c r="D47" s="46">
        <v>4</v>
      </c>
      <c r="E47" s="58" t="s">
        <v>46</v>
      </c>
      <c r="F47" s="48">
        <v>39</v>
      </c>
      <c r="G47" s="49" t="s">
        <v>158</v>
      </c>
      <c r="H47" s="49" t="s">
        <v>48</v>
      </c>
      <c r="I47" s="50" t="s">
        <v>808</v>
      </c>
      <c r="J47" s="51" t="s">
        <v>809</v>
      </c>
      <c r="K47" s="129" t="str">
        <f t="shared" si="2"/>
        <v xml:space="preserve">[ROLE] Friendly tutor specializing in Dart Fundamentals | [TOPIC] Compose dynamic collections employing if, for, spreads ..., and ...? literal operators.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Dart Fundamentals | 📊 Level: Intermediate | 🌐 Coding5s.com
**Concept:** Collection Literal Elements (if, for, spreads ..., ...?)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Compose dynamic collections employing if, for, spreads ..., and ...? literal operators.. Topic details: Collection Literal Elements (if, for, spreads ..., ...?)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Dart Fundamentals | 📊 Level: Intermediate
**Topic:** Compose dynamic collections employing if, for, spreads ..., and ...? literal operators.
---
 | [FOOTER RULE - STRICT] End your response with: '--- ⚡ *Coding5s Mentor System — Eliminating Epistemic Debt*' | </v>
      </c>
      <c r="M47" s="53">
        <v>0</v>
      </c>
      <c r="N47" s="102" t="str">
        <f t="shared" si="4"/>
        <v>[ROLE] Careless Dart Fundamentals Developer | [TASK] Generate debugging challenges in Dart Fundamentals | | [TOPIC] Compose dynamic collections employing if, for, spreads ..., and ...? literal operators.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2 🐛 Debug | Dart Fundamentals | 📊 Level: Intermediate | 🌐 Coding5s.com
Concept: Collection Literal Elements (if, for, spreads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Compose dynamic collections employing if, for, spreads ..., and ...? literal operators.. Topic details: Collection Literal Elements (if, for, spreads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Dart Fundamentals | 📊 Level: Intermediate
**Topic:** Compose dynamic collections employing if, for, spreads ..., and ...? literal operators.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Dart Fundamentals script challenges | [TOPIC] Compose dynamic collections employing if, for, spreads ..., and ...? literal operators.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#39 | Stage 3 🧩 Complete | Dart Fundamentals | 📊 Level: Intermediate | 🌐 Coding5s.com
**Concept:** Collection Literal Elements (if, for, spreads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Compose dynamic collections employing if, for, spreads ..., and ...? literal operators..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Compose dynamic collections employing if, for, spreads ..., and ...? literal operators.. Topic details: Collection Literal Elements (if, for, spreads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Dart Fundamentals | 📊 Level: Intermediate
**Topic:** Compose dynamic collections employing if, for, spreads ..., and ...? literal operators.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Compose dynamic collections employing if, for, spreads ..., and ...? literal operators.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Dart Fundamentals | 📊 Level: Intermediate | 🌐 Coding5s.com
**Concept:** Collection Literal Elements (if, for, spreads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Compose dynamic collections employing if, for, spreads ..., and ...? literal operators.. Topic details: Collection Literal Elements (if, for, spreads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Dart Fundamentals | 📊 Level: Intermediate
**Topic:** Compose dynamic collections employing if, for, spreads ..., and ...? literal operators.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Dart Fundamentals Jira Ticket | [TASK] Provide a guided implementation exercise with full solution for learning purposes | [TOPIC] Compose dynamic collections employing if, for, spreads ..., and ...? literal operators.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Dart Fundamentals | 📊 Level: Intermediate | 🌐 Coding5s.com
**Concept:** Collection Literal Elements (if, for, spreads ..., ...?)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Compose dynamic collections employing if, for, spreads ..., and ...? literal operators.. Goal: Collection Literal Elements (if, for, spreads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Dart Fundamentals | 📊 Level: Intermediate
**Topic:** Compose dynamic collections employing if, for, spreads ..., and ...? literal operators.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16</v>
      </c>
      <c r="D48" s="57">
        <v>4</v>
      </c>
      <c r="E48" s="58" t="s">
        <v>46</v>
      </c>
      <c r="F48" s="59">
        <v>40</v>
      </c>
      <c r="G48" s="60" t="s">
        <v>158</v>
      </c>
      <c r="H48" s="60" t="s">
        <v>48</v>
      </c>
      <c r="I48" s="61" t="s">
        <v>810</v>
      </c>
      <c r="J48" s="62" t="s">
        <v>811</v>
      </c>
      <c r="K48" s="129" t="str">
        <f t="shared" si="2"/>
        <v xml:space="preserve">[ROLE] Friendly tutor specializing in Dart Fundamentals | [TOPIC] Mutate ordered lists applying add, addAll, insert, remove, and removeAt.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Dart Fundamentals | 📊 Level: Intermediate | 🌐 Coding5s.com
**Concept:** List Modification Methods (add, addAll, insert, remove, removeAt)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Mutate ordered lists applying add, addAll, insert, remove, and removeAt.. Topic details: List Modification Methods (add, addAll, insert, remove, removeAt)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Dart Fundamentals | 📊 Level: Intermediate
**Topic:** Mutate ordered lists applying add, addAll, insert, remove, and removeAt.
---
 | [FOOTER RULE - STRICT] End your response with: '--- ⚡ *Coding5s Mentor System — Eliminating Epistemic Debt*' | </v>
      </c>
      <c r="M48" s="52">
        <v>0</v>
      </c>
      <c r="N48" s="102" t="str">
        <f t="shared" si="4"/>
        <v>[ROLE] Careless Dart Fundamentals Developer | [TASK] Generate debugging challenges in Dart Fundamentals | | [TOPIC] Mutate ordered lists applying add, addAll, insert, remove, and removeAt.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2 🐛 Debug | Dart Fundamentals | 📊 Level: Intermediate | 🌐 Coding5s.com
Concept: List Modification Methods (add, addAll, insert, remove, removeAt)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Mutate ordered lists applying add, addAll, insert, remove, and removeAt.. Topic details: List Modification Methods (add, addAll, insert, remove, removeAt)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Dart Fundamentals | 📊 Level: Intermediate
**Topic:** Mutate ordered lists applying add, addAll, insert, remove, and removeAt.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Dart Fundamentals script challenges | [TOPIC] Mutate ordered lists applying add, addAll, insert, remove, and removeAt.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#40 | Stage 3 🧩 Complete | Dart Fundamentals | 📊 Level: Intermediate | 🌐 Coding5s.com
**Concept:** List Modification Methods (add, addAll, insert, remove, removeAt)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Mutate ordered lists applying add, addAll, insert, remove, and removeAt..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Mutate ordered lists applying add, addAll, insert, remove, and removeAt.. Topic details: List Modification Methods (add, addAll, insert, remove, removeAt)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Dart Fundamentals | 📊 Level: Intermediate
**Topic:** Mutate ordered lists applying add, addAll, insert, remove, and removeAt.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Mutate ordered lists applying add, addAll, insert, remove, and removeAt.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Dart Fundamentals | 📊 Level: Intermediate | 🌐 Coding5s.com
**Concept:** List Modification Methods (add, addAll, insert, remove, removeAt)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Mutate ordered lists applying add, addAll, insert, remove, and removeAt.. Topic details: List Modification Methods (add, addAll, insert, remove, removeAt)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Dart Fundamentals | 📊 Level: Intermediate
**Topic:** Mutate ordered lists applying add, addAll, insert, remove, and removeAt.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Dart Fundamentals Jira Ticket | [TASK] Provide a guided implementation exercise with full solution for learning purposes | [TOPIC] Mutate ordered lists applying add, addAll, insert, remove, and removeAt.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Dart Fundamentals | 📊 Level: Intermediate | 🌐 Coding5s.com
**Concept:** List Modification Methods (add, addAll, insert, remove, removeAt)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Mutate ordered lists applying add, addAll, insert, remove, and removeAt.. Goal: List Modification Methods (add, addAll, insert, remove, removeAt)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Dart Fundamentals | 📊 Level: Intermediate
**Topic:** Mutate ordered lists applying add, addAll, insert, remove, and removeAt.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
        <v>5</v>
      </c>
      <c r="C49" s="95">
        <v>16</v>
      </c>
      <c r="D49" s="46">
        <v>4</v>
      </c>
      <c r="E49" s="58" t="s">
        <v>46</v>
      </c>
      <c r="F49" s="48">
        <v>41</v>
      </c>
      <c r="G49" s="49" t="s">
        <v>158</v>
      </c>
      <c r="H49" s="49" t="s">
        <v>48</v>
      </c>
      <c r="I49" s="50" t="s">
        <v>812</v>
      </c>
      <c r="J49" s="51" t="s">
        <v>813</v>
      </c>
      <c r="K49" s="129" t="str">
        <f t="shared" si="2"/>
        <v xml:space="preserve">[ROLE] Friendly tutor specializing in Dart Fundamentals | [TOPIC] Update distinct elements utilizing add, addAll, remove, contains, and intersection.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Dart Fundamentals | 📊 Level: Intermediate | 🌐 Coding5s.com
**Concept:** Set Modification Methods (add, addAll, remove, contains, intersection)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Update distinct elements utilizing add, addAll, remove, contains, and intersection.. Topic details: Set Modification Methods (add, addAll, remove, contains, intersection)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Dart Fundamentals | 📊 Level: Intermediate
**Topic:** Update distinct elements utilizing add, addAll, remove, contains, and intersection.
---
 | [FOOTER RULE - STRICT] End your response with: '--- ⚡ *Coding5s Mentor System — Eliminating Epistemic Debt*' | </v>
      </c>
      <c r="M49" s="53">
        <v>0</v>
      </c>
      <c r="N49" s="102" t="str">
        <f t="shared" si="4"/>
        <v>[ROLE] Careless Dart Fundamentals Developer | [TASK] Generate debugging challenges in Dart Fundamentals | | [TOPIC] Update distinct elements utilizing add, addAll, remove, contains, and intersection.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2 🐛 Debug | Dart Fundamentals | 📊 Level: Intermediate | 🌐 Coding5s.com
Concept: Set Modification Methods (add, addAll, remove, contains, intersection)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Update distinct elements utilizing add, addAll, remove, contains, and intersection.. Topic details: Set Modification Methods (add, addAll, remove, contains, intersection)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Dart Fundamentals | 📊 Level: Intermediate
**Topic:** Update distinct elements utilizing add, addAll, remove, contains, and intersection.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Dart Fundamentals script challenges | [TOPIC] Update distinct elements utilizing add, addAll, remove, contains, and intersection.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#41 | Stage 3 🧩 Complete | Dart Fundamentals | 📊 Level: Intermediate | 🌐 Coding5s.com
**Concept:** Set Modification Methods (add, addAll, remove, contains, intersection)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Update distinct elements utilizing add, addAll, remove, contains, and intersection..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Update distinct elements utilizing add, addAll, remove, contains, and intersection.. Topic details: Set Modification Methods (add, addAll, remove, contains, intersection)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Dart Fundamentals | 📊 Level: Intermediate
**Topic:** Update distinct elements utilizing add, addAll, remove, contains, and intersection.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intentionally messy but functional code for learning debugging and improvement | [TOPIC] Update distinct elements utilizing add, addAll, remove, contains, and intersection.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Dart Fundamentals | 📊 Level: Intermediate | 🌐 Coding5s.com
**Concept:** Set Modification Methods (add, addAll, remove, contains, intersection)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Update distinct elements utilizing add, addAll, remove, contains, and intersection.. Topic details: Set Modification Methods (add, addAll, remove, contains, intersection)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Dart Fundamentals | 📊 Level: Intermediate
**Topic:** Update distinct elements utilizing add, addAll, remove, contains, and intersection.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Dart Fundamentals Jira Ticket | [TASK] Provide a guided implementation exercise with full solution for learning purposes | [TOPIC] Update distinct elements utilizing add, addAll, remove, contains, and intersection.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Dart Fundamentals | 📊 Level: Intermediate | 🌐 Coding5s.com
**Concept:** Set Modification Methods (add, addAll, remove, contains, intersection)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Update distinct elements utilizing add, addAll, remove, contains, and intersection.. Goal: Set Modification Methods (add, addAll, remove, contains, intersection)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Dart Fundamentals | 📊 Level: Intermediate
**Topic:** Update distinct elements utilizing add, addAll, remove, contains, and intersection.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xml:space="preserve">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v>
      </c>
      <c r="B50" s="45">
        <f t="shared" si="1"/>
        <v>5</v>
      </c>
      <c r="C50" s="95">
        <v>30</v>
      </c>
      <c r="D50" s="57">
        <v>0</v>
      </c>
      <c r="E50" s="58" t="s">
        <v>46</v>
      </c>
      <c r="F50" s="59">
        <v>42</v>
      </c>
      <c r="G50" s="60" t="s">
        <v>158</v>
      </c>
      <c r="H50" s="60" t="s">
        <v>77</v>
      </c>
      <c r="I50" s="61" t="s">
        <v>814</v>
      </c>
      <c r="J50" s="62" t="s">
        <v>815</v>
      </c>
      <c r="K50" s="129" t="str">
        <f t="shared" si="2"/>
        <v>[TASK]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0"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dynamic data inventory manager consolidating anonymous closures, literal elements, and core list/set modification methods.. Topics applied in this project: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Dart Fundamentals | 📊 Level: Intermediate
**Project:** Build a dynamic data inventory manager consolidating anonymous closures, literal elements, and core list/set modification methods.
---
 | [FOOTER RULE - STRICT] End your response with: '--- ⚡ *Coding5s Mentor System — Eliminating Epistemic Debt*' | </v>
      </c>
      <c r="M50" s="52">
        <v>0</v>
      </c>
      <c r="N50" s="102" t="str">
        <f t="shared" si="4"/>
        <v>[ROLE]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Dart Fundamentals | 📊 Level: Intermediate
**Project:** Build a dynamic data inventory manager consolidating anonymous closures, literal elements, and core list/set modification methods.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Dart Fundamentals | 📊 Level: Intermediate
**Project:** Build a dynamic data inventory manager consolidating anonymous closures, literal elements, and core list/set modification methods.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Build a dynamic data inventory manager consolidating anonymous closures, literal elements, and core list/set modification methods.. Topics involved: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Project objective: Data Inventory Manager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Dart Fundamentals | 📊 Level: Intermediate
**Project:** Build a dynamic data inventory manager consolidating anonymous closures, literal elements, and core list/set modification methods.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dynamic data inventory manager consolidating anonymous closures, literal elements, and core list/set modification methods.. Topics integrated: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Business Goal: Data Inventory Manager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Dart Fundamentals | 📊 Level: Intermediate
**Project:** Build a dynamic data inventory manager consolidating anonymous closures, literal elements, and core list/set modification methods.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[TASK] Teach through a practical Dart Fundamentals -  project following the micro-learning methodology, acting as a supportive tutor, creating a project about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Dart Fundamentals | 📊 Level: Intermediate | 🌐 Coding5s.com
**Project:** Data Inventory Manager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0" s="56" t="str">
        <f t="shared" si="13"/>
        <v>[ROLE] Careless Dart Fundamentals Developer | [TASK] Generate debugging project in Dart Fundamentals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[OUTPUT] Only header, dataset summary or statement (if any), email intro, objective, expected output, broken code, and footer | [HEADER RULE - STRICT] You MUST start your entire response EXACTLY with this markdown block (do not print anything before it):
### 🚀 Project #42 | Stage 2 | Dart Fundamentals | 📊 Level: Intermediate | 🌐 Coding5s.com
Project: Data Inventory Manager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0" s="56" t="str">
        <f t="shared" si="14"/>
        <v>[ROLE] Tech Lead | [TASK] Assign incomplete project script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Dart Fundamentals | 📊 Level: Intermediate | 🌐 Coding5s.com
**Project:** Data Inventory Manager (Project)
---
 | [EXTERNAL_PACKAGE_PROTOCOL] Require standard dart pub tooling and pubspec.yaml file for external dependencies when applicable. | [CHALLENGE_CONSTRAINTS_POLICY] MUST be between 25-40 lines of EXECUTABLE base Dart code (STRICT: Do NOT count comments or // TODO blocks). 30–60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0" s="56" t="str">
        <f t="shared" si="15"/>
        <v>[ROLE] Tech Lead | [TASK] Provide a messy but functional project for refactoring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Tech Lead. A junior wrote this working but messy code. Tone: professional but exhausted | [HEADER RULE - STRICT] You MUST start your entire response EXACTLY with this markdown block (do not print anything before it):
### 🚀 Project #42 | Stage 4 | Dart Fundamentals | 📊 Level: Intermediate | 🌐 Coding5s.com
**Project:** Data Inventory Manager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0" s="56" t="str">
        <f t="shared" si="16"/>
        <v>[ROLE] Tech Product Manager assigning a Dart Fundamentals Jira Ticket | [TASK] Provide a guided project implementation with full solution | [PROJECT] Build a dynamic data inventory manager consolidating anonymous closures, literal elements, and core list/set modification methods. | [TOPICS USED] 
- Capture scope and behavior using Lambdas, lexical scope, and passing functions.
- Initialize ordered sequences utilizing List, indexing, and length properties.
- Declare unique item clusters using Set and uniqueness validation.
- Construct key-value dictionaries utilizing Map&lt;K, V&gt;, keys, and values.
- Compose dynamic collections employing if, for, spreads ..., and ...? literal operators.
- Mutate ordered lists applying add, addAll, insert, remove, and removeAt.
- Update distinct elements utilizing add, addAll, remove, contains, and intersection. | [LEVEL] Intermediate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#42 | Stage 5 | Dart Fundamentals | 📊 Level: Intermediate | 🌐 Coding5s.com
**Project:** Data Inventory Manager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16</v>
      </c>
      <c r="D51" s="46">
        <v>4</v>
      </c>
      <c r="E51" s="58" t="s">
        <v>46</v>
      </c>
      <c r="F51" s="48">
        <v>43</v>
      </c>
      <c r="G51" s="49" t="s">
        <v>158</v>
      </c>
      <c r="H51" s="49" t="s">
        <v>48</v>
      </c>
      <c r="I51" s="50" t="s">
        <v>816</v>
      </c>
      <c r="J51" s="51" t="s">
        <v>817</v>
      </c>
      <c r="K51" s="129" t="str">
        <f t="shared" si="2"/>
        <v xml:space="preserve">[ROLE] Friendly tutor specializing in Dart Fundamentals | [TOPIC] Alter dictionary states using putIfAbsent, update, remove, containsKey, and containsValue.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Dart Fundamentals | 📊 Level: Intermediate | 🌐 Coding5s.com
**Concept:** Map Modification Methods (putIfAbsent, update, remove, containsKey, containsValue)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Alter dictionary states using putIfAbsent, update, remove, containsKey, and containsValue.. Topic details: Map Modification Methods (putIfAbsent, update, remove, containsKey, containsValue)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Dart Fundamentals | 📊 Level: Intermediate
**Topic:** Alter dictionary states using putIfAbsent, update, remove, containsKey, and containsValue.
---
 | [FOOTER RULE - STRICT] End your response with: '--- ⚡ *Coding5s Mentor System — Eliminating Epistemic Debt*' | </v>
      </c>
      <c r="M51" s="53">
        <v>0</v>
      </c>
      <c r="N51" s="102" t="str">
        <f t="shared" si="4"/>
        <v>[ROLE] Careless Dart Fundamentals Developer | [TASK] Generate debugging challenges in Dart Fundamentals | | [TOPIC] Alter dictionary states using putIfAbsent, update, remove, containsKey, and containsValue.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2 🐛 Debug | Dart Fundamentals | 📊 Level: Intermediate | 🌐 Coding5s.com
Concept: Map Modification Methods (putIfAbsent, update, remove, containsKey, containsValue)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Alter dictionary states using putIfAbsent, update, remove, containsKey, and containsValue.. Topic details: Map Modification Methods (putIfAbsent, update, remove, containsKey, containsValue)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Dart Fundamentals | 📊 Level: Intermediate
**Topic:** Alter dictionary states using putIfAbsent, update, remove, containsKey, and containsValue.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Dart Fundamentals script challenges | [TOPIC] Alter dictionary states using putIfAbsent, update, remove, containsKey, and containsValue.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#43 | Stage 3 🧩 Complete | Dart Fundamentals | 📊 Level: Intermediate | 🌐 Coding5s.com
**Concept:** Map Modification Methods (putIfAbsent, update, remove, containsKey, containsValue)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Alter dictionary states using putIfAbsent, update, remove, containsKey, and containsValue..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Alter dictionary states using putIfAbsent, update, remove, containsKey, and containsValue.. Topic details: Map Modification Methods (putIfAbsent, update, remove, containsKey, containsValue)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Dart Fundamentals | 📊 Level: Intermediate
**Topic:** Alter dictionary states using putIfAbsent, update, remove, containsKey, and containsValue.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intentionally messy but functional code for learning debugging and improvement | [TOPIC] Alter dictionary states using putIfAbsent, update, remove, containsKey, and containsValue.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Dart Fundamentals | 📊 Level: Intermediate | 🌐 Coding5s.com
**Concept:** Map Modification Methods (putIfAbsent, update, remove, containsKey, containsValue)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Alter dictionary states using putIfAbsent, update, remove, containsKey, and containsValue.. Topic details: Map Modification Methods (putIfAbsent, update, remove, containsKey, containsValue)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Dart Fundamentals | 📊 Level: Intermediate
**Topic:** Alter dictionary states using putIfAbsent, update, remove, containsKey, and containsValue.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Dart Fundamentals Jira Ticket | [TASK] Provide a guided implementation exercise with full solution for learning purposes | [TOPIC] Alter dictionary states using putIfAbsent, update, remove, containsKey, and containsValue.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Dart Fundamentals | 📊 Level: Intermediate | 🌐 Coding5s.com
**Concept:** Map Modification Methods (putIfAbsent, update, remove, containsKey, containsValue)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Alter dictionary states using putIfAbsent, update, remove, containsKey, and containsValue.. Goal: Map Modification Methods (putIfAbsent, update, remove, containsKey, containsValue)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Dart Fundamentals | 📊 Level: Intermediate
**Topic:** Alter dictionary states using putIfAbsent, update, remove, containsKey, and containsValue.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20</v>
      </c>
      <c r="D52" s="57">
        <v>5</v>
      </c>
      <c r="E52" s="58" t="s">
        <v>46</v>
      </c>
      <c r="F52" s="59">
        <v>44</v>
      </c>
      <c r="G52" s="60" t="s">
        <v>159</v>
      </c>
      <c r="H52" s="60" t="s">
        <v>48</v>
      </c>
      <c r="I52" s="61" t="s">
        <v>818</v>
      </c>
      <c r="J52" s="62" t="s">
        <v>819</v>
      </c>
      <c r="K52" s="129" t="str">
        <f t="shared" si="2"/>
        <v xml:space="preserve">[ROLE] Friendly tutor specializing in Dart Fundamentals | [TOPIC] Transform collection elements applying map, where, expand, toList, and toSet.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Dart Fundamentals | 📊 Level: Advanced | 🌐 Coding5s.com
**Concept:** Iterable Transformations (map, where, expand, toList, toSet)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collection elements applying map, where, expand, toList, and toSet.. Topic details: Iterable Transformations (map, where, expand, toList, toSet)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Dart Fundamentals | 📊 Level: Advanced
**Topic:** Transform collection elements applying map, where, expand, toList, and toSet.
---
 | [FOOTER RULE - STRICT] End your response with: '--- ⚡ *Coding5s Mentor System — Eliminating Epistemic Debt*' | </v>
      </c>
      <c r="M52" s="52">
        <v>0</v>
      </c>
      <c r="N52" s="102" t="str">
        <f t="shared" si="4"/>
        <v>[ROLE] Careless Dart Fundamentals Developer | [TASK] Generate debugging challenges in Dart Fundamentals | | [TOPIC] Transform collection elements applying map, where, expand, toList, and toSet.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2 🐛 Debug | Dart Fundamentals | 📊 Level: Advanced | 🌐 Coding5s.com
Concept: Iterable Transformations (map, where, expand, toList, toSet)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collection elements applying map, where, expand, toList, and toSet.. Topic details: Iterable Transformations (map, where, expand, toList, toSet)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Dart Fundamentals | 📊 Level: Advanced
**Topic:** Transform collection elements applying map, where, expand, toList, and toSet.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Dart Fundamentals script challenges | [TOPIC] Transform collection elements applying map, where, expand, toList, and toSet.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#44 | Stage 3 🧩 Complete | Dart Fundamentals | 📊 Level: Advanced | 🌐 Coding5s.com
**Concept:** Iterable Transformations (map, where, expand, toList, toSet)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collection elements applying map, where, expand, toList, and toSet..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collection elements applying map, where, expand, toList, and toSet.. Topic details: Iterable Transformations (map, where, expand, toList, toSet)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Dart Fundamentals | 📊 Level: Advanced
**Topic:** Transform collection elements applying map, where, expand, toList, and toSet.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Transform collection elements applying map, where, expand, toList, and toSet.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Dart Fundamentals | 📊 Level: Advanced | 🌐 Coding5s.com
**Concept:** Iterable Transformations (map, where, expand, toList, toSet)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Transform collection elements applying map, where, expand, toList, and toSet.. Topic details: Iterable Transformations (map, where, expand, toList, toSet)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Dart Fundamentals | 📊 Level: Advanced
**Topic:** Transform collection elements applying map, where, expand, toList, and toSet.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Dart Fundamentals Jira Ticket | [TASK] Provide a guided implementation exercise with full solution for learning purposes | [TOPIC] Transform collection elements applying map, where, expand, toList, and toSet.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Dart Fundamentals | 📊 Level: Advanced | 🌐 Coding5s.com
**Concept:** Iterable Transformations (map, where, expand, toList, toSet)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collection elements applying map, where, expand, toList, and toSet.. Goal: Iterable Transformations (map, where, expand, toList, toSet)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Dart Fundamentals | 📊 Level: Advanced
**Topic:** Transform collection elements applying map, where, expand, toList, and toSet.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20</v>
      </c>
      <c r="D53" s="46">
        <v>5</v>
      </c>
      <c r="E53" s="58" t="s">
        <v>46</v>
      </c>
      <c r="F53" s="48">
        <v>45</v>
      </c>
      <c r="G53" s="49" t="s">
        <v>159</v>
      </c>
      <c r="H53" s="49" t="s">
        <v>48</v>
      </c>
      <c r="I53" s="50" t="s">
        <v>820</v>
      </c>
      <c r="J53" s="51" t="s">
        <v>821</v>
      </c>
      <c r="K53" s="129" t="str">
        <f t="shared" si="2"/>
        <v xml:space="preserve">[ROLE] Friendly tutor specializing in Dart Fundamentals | [TOPIC] Aggregate collection data utilizing reduce, fold, any, every, and join. | [LEVEL] Advanced | [COUNT] 5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Dart Fundamentals | 📊 Level: Advanced | 🌐 Coding5s.com
**Concept:** Iterable Reductions (reduce, fold, any, every, join)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Aggregate collection data utilizing reduce, fold, any, every, and join.. Topic details: Iterable Reductions (reduce, fold, any, every, join)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Dart Fundamentals | 📊 Level: Advanced
**Topic:** Aggregate collection data utilizing reduce, fold, any, every, and join.
---
 | [FOOTER RULE - STRICT] End your response with: '--- ⚡ *Coding5s Mentor System — Eliminating Epistemic Debt*' | </v>
      </c>
      <c r="M53" s="53">
        <v>0</v>
      </c>
      <c r="N53" s="102" t="str">
        <f t="shared" si="4"/>
        <v>[ROLE] Careless Dart Fundamentals Developer | [TASK] Generate debugging challenges in Dart Fundamentals | | [TOPIC] Aggregate collection data utilizing reduce, fold, any, every, and join. | | [LEVEL] Advanced |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2 🐛 Debug | Dart Fundamentals | 📊 Level: Advanced | 🌐 Coding5s.com
Concept: Iterable Reductions (reduce, fold, any, every, join)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Aggregate collection data utilizing reduce, fold, any, every, and join.. Topic details: Iterable Reductions (reduce, fold, any, every, join)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Dart Fundamentals | 📊 Level: Advanced
**Topic:** Aggregate collection data utilizing reduce, fold, any, every, and join.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Dart Fundamentals script challenges | [TOPIC] Aggregate collection data utilizing reduce, fold, any, every, and join. | [LEVEL] Advanced | [COUNT] 5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#45 | Stage 3 🧩 Complete | Dart Fundamentals | 📊 Level: Advanced | 🌐 Coding5s.com
**Concept:** Iterable Reductions (reduce, fold, any, every, join)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Aggregate collection data utilizing reduce, fold, any, every, and join..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Aggregate collection data utilizing reduce, fold, any, every, and join.. Topic details: Iterable Reductions (reduce, fold, any, every, join)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Dart Fundamentals | 📊 Level: Advanced
**Topic:** Aggregate collection data utilizing reduce, fold, any, every, and join.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Aggregate collection data utilizing reduce, fold, any, every, and join. | [LEVEL] Advanced | [COUNT] 5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Dart Fundamentals | 📊 Level: Advanced | 🌐 Coding5s.com
**Concept:** Iterable Reductions (reduce, fold, any, every, join)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Aggregate collection data utilizing reduce, fold, any, every, and join.. Topic details: Iterable Reductions (reduce, fold, any, every, join)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Dart Fundamentals | 📊 Level: Advanced
**Topic:** Aggregate collection data utilizing reduce, fold, any, every, and join.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Dart Fundamentals Jira Ticket | [TASK] Provide a guided implementation exercise with full solution for learning purposes | [TOPIC] Aggregate collection data utilizing reduce, fold, any, every, and join.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Dart Fundamentals | 📊 Level: Advanced | 🌐 Coding5s.com
**Concept:** Iterable Reductions (reduce, fold, any, every, join)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Aggregate collection data utilizing reduce, fold, any, every, and join.. Goal: Iterable Reductions (reduce, fold, any, every, join)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Dart Fundamentals | 📊 Level: Advanced
**Topic:** Aggregate collection data utilizing reduce, fold, any, every, and join.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16</v>
      </c>
      <c r="D54" s="57">
        <v>4</v>
      </c>
      <c r="E54" s="58" t="s">
        <v>46</v>
      </c>
      <c r="F54" s="59">
        <v>46</v>
      </c>
      <c r="G54" s="60" t="s">
        <v>158</v>
      </c>
      <c r="H54" s="60" t="s">
        <v>48</v>
      </c>
      <c r="I54" s="61" t="s">
        <v>822</v>
      </c>
      <c r="J54" s="62" t="s">
        <v>823</v>
      </c>
      <c r="K54" s="129" t="str">
        <f t="shared" si="2"/>
        <v xml:space="preserve">[ROLE] Friendly tutor specializing in Dart Fundamentals | [TOPIC] Extract specific segments employing take, skip, first, firstWhere, and isEmpty. | [LEVEL] Intermediate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STRICT REQUIREMENT: Integrate custom typed functions, return values, and positional/named arguments in EVERY example.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Dart Fundamentals | 📊 Level: Intermediate | 🌐 Coding5s.com
**Concept:** Iterable Selection &amp; Paging (take, skip, first, firstWhere, isEmpty)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segments employing take, skip, first, firstWhere, and isEmpty.. Topic details: Iterable Selection &amp; Paging (take, skip, first, firstWhere, isEmpty) | [LIBRARY BEING LEARNED]  | [LANGUAGE CONSISTENCY RULE] ALL output text MUST be written strictly in (English). | [LANGUAGE SEED CONTEXT] Language Seed Not Necessary | [LANGUAGE] English | [MENTOR_SCOPE_EXPECTATIONS] Expect clean functional composition, closures, higher-order functions, and strict static typing. Enforce zero OOP classes and zero class definitions.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Dart Fundamentals | 📊 Level: Intermediate
**Topic:** Extract specific segments employing take, skip, first, firstWhere, and isEmpty.
---
 | [FOOTER RULE - STRICT] End your response with: '--- ⚡ *Coding5s Mentor System — Eliminating Epistemic Debt*' | </v>
      </c>
      <c r="M54" s="52">
        <v>0</v>
      </c>
      <c r="N54" s="102" t="str">
        <f t="shared" si="4"/>
        <v>[ROLE] Careless Dart Fundamentals Developer | [TASK] Generate debugging challenges in Dart Fundamentals | | [TOPIC] Extract specific segments employing take, skip, first, firstWhere, and isEmpty. | | [LEVEL] Intermediate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2 🐛 Debug | Dart Fundamentals | 📊 Level: Intermediate | 🌐 Coding5s.com
Concept: Iterable Selection &amp; Paging (take, skip, first, firstWhere, isEmpty)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- 10–25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segments employing take, skip, first, firstWhere, and isEmpty.. Topic details: Iterable Selection &amp; Paging (take, skip, first, firstWhere, isEmpty)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Dart Fundamentals | 📊 Level: Intermediate
**Topic:** Extract specific segments employing take, skip, first, firstWhere, and isEmpty.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Dart Fundamentals script challenges | [TOPIC] Extract specific segments employing take, skip, first, firstWhere, and isEmpty. | [LEVEL] Intermediate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#46 | Stage 3 🧩 Complete | Dart Fundamentals | 📊 Level: Intermediate | 🌐 Coding5s.com
**Concept:** Iterable Selection &amp; Paging (take, skip, first, firstWhere, isEmpty)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- 10–25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segments employing take, skip, first, firstWhere, and isEmpty..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segments employing take, skip, first, firstWhere, and isEmpty.. Topic details: Iterable Selection &amp; Paging (take, skip, first, firstWhere, isEmpty)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Dart Fundamentals | 📊 Level: Intermediate
**Topic:** Extract specific segments employing take, skip, first, firstWhere, and isEmpty.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Extract specific segments employing take, skip, first, firstWhere, and isEmpty. | [LEVEL] Intermediate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Dart Fundamentals | 📊 Level: Intermediate | 🌐 Coding5s.com
**Concept:** Iterable Selection &amp; Paging (take, skip, first, firstWhere, isEmpty)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Extract specific segments employing take, skip, first, firstWhere, and isEmpty.. Topic details: Iterable Selection &amp; Paging (take, skip, first, firstWhere, isEmpty)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Dart Fundamentals | 📊 Level: Intermediate
**Topic:** Extract specific segments employing take, skip, first, firstWhere, and isEmpty.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Dart Fundamentals Jira Ticket | [TASK] Provide a guided implementation exercise with full solution for learning purposes | [TOPIC] Extract specific segments employing take, skip, first, firstWhere, and isEmpty. | [LEVEL] Intermediate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Dart Fundamentals | 📊 Level: Intermediate | 🌐 Coding5s.com
**Concept:** Iterable Selection &amp; Paging (take, skip, first, firstWhere, isEmpty)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segments employing take, skip, first, firstWhere, and isEmpty.. Goal: Iterable Selection &amp; Paging (take, skip, first, firstWhere, isEmpty)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Dart Fundamentals | 📊 Level: Intermediate
**Topic:** Extract specific segments employing take, skip, first, firstWhere, and isEmpty.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22</v>
      </c>
      <c r="D55" s="46">
        <v>4</v>
      </c>
      <c r="E55" s="58" t="s">
        <v>708</v>
      </c>
      <c r="F55" s="48">
        <v>47</v>
      </c>
      <c r="G55" s="49" t="s">
        <v>159</v>
      </c>
      <c r="H55" s="49" t="s">
        <v>48</v>
      </c>
      <c r="I55" s="50" t="s">
        <v>824</v>
      </c>
      <c r="J55" s="51" t="s">
        <v>825</v>
      </c>
      <c r="K55" s="129" t="str">
        <f t="shared" si="2"/>
        <v xml:space="preserve">[ROLE] Friendly tutor specializing in Dart Fundamentals | [TOPIC] Read system files applying File, readAsStringSync, readAsLinesSync, and existsSync.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Dart Fundamentals | 📊 Level: Advanced | 🌐 Coding5s.com
**Concept:** Reading Files Synchronously (File, readAsStringSync, readAsLinesSync, existsSync)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Read system files applying File, readAsStringSync, readAsLinesSync, and existsSync.. Topic details: Reading Files Synchronously (File, readAsStringSync, readAsLinesSync, existsSync)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Dart Fundamentals | 📊 Level: Advanced
**Topic:** Read system files applying File, readAsStringSync, readAsLinesSync, and existsSync.
---
 | [FOOTER RULE - STRICT] End your response with: '--- ⚡ *Coding5s Mentor System — Eliminating Epistemic Debt*' | </v>
      </c>
      <c r="M55" s="53">
        <v>0</v>
      </c>
      <c r="N55" s="102" t="str">
        <f t="shared" si="4"/>
        <v>[ROLE] Careless Dart Fundamentals Developer | [TASK] Generate debugging challenges in Dart Fundamentals | | [TOPIC] Read system files applying File, readAsStringSync, readAsLinesSync, and existsSync.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2 🐛 Debug | Dart Fundamentals | 📊 Level: Advanced | 🌐 Coding5s.com
Concept: Reading Files Synchronously (File, readAsStringSync, readAsLinesSync, existsSync)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Read system files applying File, readAsStringSync, readAsLinesSync, and existsSync.. Topic details: Reading Files Synchronously (File, readAsStringSync, readAsLinesSync, existsSync)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Dart Fundamentals | 📊 Level: Advanced
**Topic:** Read system files applying File, readAsStringSync, readAsLinesSync, and existsSync.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Dart Fundamentals script challenges | [TOPIC] Read system files applying File, readAsStringSync, readAsLinesSync, and existsSync.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#47 | Stage 3 🧩 Complete | Dart Fundamentals | 📊 Level: Advanced | 🌐 Coding5s.com
**Concept:** Reading Files Synchronously (File, readAsStringSync, readAsLinesSync, existsSync)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Read system files applying File, readAsStringSync, readAsLinesSync, and existsSync..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Read system files applying File, readAsStringSync, readAsLinesSync, and existsSync.. Topic details: Reading Files Synchronously (File, readAsStringSync, readAsLinesSync, existsSync)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Dart Fundamentals | 📊 Level: Advanced
**Topic:** Read system files applying File, readAsStringSync, readAsLinesSync, and existsSync.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Read system files applying File, readAsStringSync, readAsLinesSync, and existsSync.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Dart Fundamentals | 📊 Level: Advanced | 🌐 Coding5s.com
**Concept:** Reading Files Synchronously (File, readAsStringSync, readAsLinesSync, existsSync)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Read system files applying File, readAsStringSync, readAsLinesSync, and existsSync.. Topic details: Reading Files Synchronously (File, readAsStringSync, readAsLinesSync, existsSync)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Dart Fundamentals | 📊 Level: Advanced
**Topic:** Read system files applying File, readAsStringSync, readAsLinesSync, and existsSync.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Dart Fundamentals Jira Ticket | [TASK] Provide a guided implementation exercise with full solution for learning purposes | [TOPIC] Read system files applying File, readAsStringSync, readAsLinesSync, and existsSync.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Dart Fundamentals | 📊 Level: Advanced | 🌐 Coding5s.com
**Concept:** Reading Files Synchronously (File, readAsStringSync, readAsLinesSync, existsSync)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Read system files applying File, readAsStringSync, readAsLinesSync, and existsSync.. Goal: Reading Files Synchronously (File, readAsStringSync, readAsLinesSync, existsSync)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Dart Fundamentals | 📊 Level: Advanced
**Topic:** Read system files applying File, readAsStringSync, readAsLinesSync, and existsSync.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22</v>
      </c>
      <c r="D56" s="57">
        <v>4</v>
      </c>
      <c r="E56" s="58" t="s">
        <v>708</v>
      </c>
      <c r="F56" s="63">
        <v>48</v>
      </c>
      <c r="G56" s="60" t="s">
        <v>159</v>
      </c>
      <c r="H56" s="64" t="s">
        <v>48</v>
      </c>
      <c r="I56" s="61" t="s">
        <v>826</v>
      </c>
      <c r="J56" s="62" t="s">
        <v>827</v>
      </c>
      <c r="K56" s="129" t="str">
        <f t="shared" si="2"/>
        <v xml:space="preserve">[ROLE] Friendly tutor specializing in Dart Fundamentals | [TOPIC] Persist byte and text data to disk utilizing writeAsStringSync, writeAsBytesSync, and FileMode. | [LEVEL] Advanced | [COUNT] 4 examples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Advanced functional composition, closures, higher-order functions, synchronous/asynchronous generators, and async/await futures. | [CODE_CONSTRAINTS_RULE]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[I_O_PARADIGM] Use Basic primitive types (int, double, String, bool) or simple List/Map structures. and gracefully handle print() statements with string interpolation to display outputs clearly. when applicable. | [INLINE_PACKAGE_MANAGER] If using external packages, use Dart native built-in functions, basic operators, and standard core execution models utilizing top-level main().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Dart Fundamentals | 📊 Level: Advanced | 🌐 Coding5s.com
**Concept:** Writing Files Synchronously (writeAsStringSync, writeAsBytesSync, FileMode)
---
 | [INTRO RULE] Include a short tutor-style sentence in English before the analogy, followed by this EXACT instruction block translated to English: '🚨 **Your objective in this lesson:** To truly master the new Dart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byte and text data to disk utilizing writeAsStringSync, writeAsBytesSync, and FileMode.. Topic details: Writing Files Synchronously (writeAsStringSync, writeAsBytesSync, FileMode)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Dart Fundamentals | 📊 Level: Advanced
**Topic:** Persist byte and text data to disk utilizing writeAsStringSync, writeAsBytesSync, and FileMode.
---
 | [FOOTER RULE - STRICT] End your response with: '--- ⚡ *Coding5s Mentor System — Eliminating Epistemic Debt*' | </v>
      </c>
      <c r="M56" s="52">
        <v>0</v>
      </c>
      <c r="N56" s="102" t="str">
        <f t="shared" si="4"/>
        <v>[ROLE] Careless Dart Fundamentals Developer | [TASK] Generate debugging challenges in Dart Fundamentals | | [TOPIC] Persist byte and text data to disk utilizing writeAsStringSync, writeAsBytesSync, and FileMode. | | [LEVEL] Advanced |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2 🐛 Debug | Dart Fundamentals | 📊 Level: Advanced | 🌐 Coding5s.com
Concept: Writing Files Synchronously (writeAsStringSync, writeAsBytesSync, FileMode)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[TESTING_FRAMEWORK_RULE] Validation using print() statements or native assert statements. Avoid defining OOP classes or complex dart test suites. | [DEPENDENCY_MANAGEMENT_RULE] Standard Dart runtime context. If external packages are needed, specify them strictly in pubspec.yaml support files. | [CODE CONSTRAINTS] Each challenge MUST include: internal data OR dataset usage, at least 1 print statement, at least 1 loop (when applicable), EXACTLY 1 custom function, and EXACTLY 1 function call within main(). - 15–35 lines of EXECUTABLE broken Dart code per challenge (STRICT: Do NOT count blank lines). NO classes and NO global executable code EXCEPT the main() function block. | All challenges MUST have similar complexity, length, and functional scope. | [INTRO RULE] The intro MUST be a dynamically generated, urgent, unprofessional email in English with this EXACT format: '📥 From: [Random Dev Name]' / '📤 To: [Insert my user name if known from context, otherwise use Dart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byte and text data to disk utilizing writeAsStringSync, writeAsBytesSync, and FileMode.. Topic details: Writing Files Synchronously (writeAsStringSync, writeAsBytesSync, FileMode)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Dart Fundamentals | 📊 Level: Advanced
**Topic:** Persist byte and text data to disk utilizing writeAsStringSync, writeAsBytesSync, and FileMode.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Dart Fundamentals script challenges | [TOPIC] Persist byte and text data to disk utilizing writeAsStringSync, writeAsBytesSync, and FileMode. | [LEVEL] Advanced | [COUNT] 4 challenges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[HEADER RULE - STRICT] You MUST start your entire response EXACTLY with this markdown block (do not print anything before it):
### 🔹 Topic #48 | Stage 3 🧩 Complete | Dart Fundamentals | 📊 Level: Advanced | 🌐 Coding5s.com
**Concept:** Writing Files Synchronously (writeAsStringSync, writeAsBytesSync, FileMode)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Dart built-ins. Strictly ZERO external pub.dev packages required for beginner topics. | [TESTING_FRAMEWORK_PROTOCOL] Simple console output verification via standard print() statements. | [CHALLENGE_CONSTRAINTS_POLICY] For Beginner level, // TODO MUST be atomic (1-2 simple lines max, e.g., basic variable assignment, primitive print call, or direct comparison). NO complex buffer redirections or string parsing. - 15–35 5-15 lines of EXECUTABLE base code. Code outside // TODO MUST be 100% valid and readable. If no_def flag is present in AJ, use flat linear code directly inside main().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Dart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byte and text data to disk utilizing writeAsStringSync, writeAsBytesSync, and FileMode..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byte and text data to disk utilizing writeAsStringSync, writeAsBytesSync, and FileMode.. Topic details: Writing Files Synchronously (writeAsStringSync, writeAsBytesSync, FileMode)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Dart Fundamentals | 📊 Level: Advanced
**Topic:** Persist byte and text data to disk utilizing writeAsStringSync, writeAsBytesSync, and FileMode.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Persist byte and text data to disk utilizing writeAsStringSync, writeAsBytesSync, and FileMode. | [LEVEL] Advanced | [COUNT] 4 challenges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Dart Fundamentals | 📊 Level: Advanced | 🌐 Coding5s.com
**Concept:** Writing Files Synchronously (writeAsStringSync, writeAsBytesSync, FileMode)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Dart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TOPIC: Persist byte and text data to disk utilizing writeAsStringSync, writeAsBytesSync, and FileMode.. Topic details: Writing Files Synchronously (writeAsStringSync, writeAsBytesSync, FileMode)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Dart Fundamentals | 📊 Level: Advanced
**Topic:** Persist byte and text data to disk utilizing writeAsStringSync, writeAsBytesSync, and FileMode.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Dart Fundamentals Jira Ticket | [TASK] Provide a guided implementation exercise with full solution for learning purposes | [TOPIC] Persist byte and text data to disk utilizing writeAsStringSync, writeAsBytesSync, and FileMode. | [LEVEL] Advanced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Dart Fundamentals | 📊 Level: Advanced | 🌐 Coding5s.com
**Concept:** Writing Files Synchronously (writeAsStringSync, writeAsBytesSync, FileMode)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Dart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'Dart Fundamentals Dev']
Subject: Assignment Details
Hello [Insert my user name if known, otherwise use 'Dart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byte and text data to disk utilizing writeAsStringSync, writeAsBytesSync, and FileMode.. Goal: Writing Files Synchronously (writeAsStringSync, writeAsBytesSync, FileMode)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Dart Fundamentals | 📊 Level: Advanced
**Topic:** Persist byte and text data to disk utilizing writeAsStringSync, writeAsBytesSync, and FileMode.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v>
      </c>
      <c r="B57" s="45">
        <f t="shared" si="1"/>
        <v>6</v>
      </c>
      <c r="C57" s="95">
        <v>35</v>
      </c>
      <c r="D57" s="46">
        <v>0</v>
      </c>
      <c r="E57" s="58" t="s">
        <v>708</v>
      </c>
      <c r="F57" s="65">
        <v>49</v>
      </c>
      <c r="G57" s="49" t="s">
        <v>159</v>
      </c>
      <c r="H57" s="66" t="s">
        <v>77</v>
      </c>
      <c r="I57" s="50" t="s">
        <v>828</v>
      </c>
      <c r="J57" s="51" t="s">
        <v>829</v>
      </c>
      <c r="K57" s="129" t="str">
        <f t="shared" si="2"/>
        <v>[TASK]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Dart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synchronous log analyzer consolidating map modifications, iterable transformations, reductions, paging, and system file I/O operations.. Topics applied in this project: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[LIBRARY BEING LEARNED]  | [LANGUAGE CONSISTENCY RULE] ALL output text MUST be written strictly in (English). | [LANGUAGE SEED CONTEXT] Language Seed Not Necessary | [LANGUAGE] English | [MENTOR_SCOPE_EXPECTATIONS] Expect complete modular scripts with async/await, isolate usage, custom streams, and structural pattern matching using switch statements. | [CODE_QUALITY_POLICIES]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Dart Fundamentals code, and fully functional Dart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Dart Fundamentals | 📊 Level: Advanced
**Project:** Create a synchronous log analyzer consolidating map modifications, iterable transformations, reductions, paging, and system file I/O operations.
---
 | [FOOTER RULE - STRICT] End your response with: '--- ⚡ *Coding5s Mentor System — Eliminating Epistemic Debt*' | </v>
      </c>
      <c r="M57" s="53">
        <v>0</v>
      </c>
      <c r="N57" s="102" t="str">
        <f t="shared" si="4"/>
        <v>[ROLE]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Dart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Dart Fundamentals | 📊 Level: Advanced
**Project:** Create a synchronous log analyzer consolidating map modifications, iterable transformations, reductions, paging, and system file I/O operations.
---
 | [CORE_QUALITY_POLICY]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Dart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Dart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Dart Fundamentals code, and fully functional Dart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file for external dependencies when applicable. | [CHALLENGE_CONSTRAINTS_POLICY] MUST be between 25-40 lines of EXECUTABLE base Dart code (STRICT: Do NOT count comments or // TODO blocks). 40–100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Dart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Dart Fundamentals | 📊 Level: Advanced
**Project:** Create a synchronous log analyzer consolidating map modifications, iterable transformations, reductions, paging, and system file I/O operations.
---
 | [CORE_QUALITY_POLICY]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Dart Fundamentals', 'limpia este desastre'). Match the cultural vibe of a senior who is tired of seeing bad code. | [CONTEXT] You are performing a Code Review for a PROJECT: Create a synchronous log analyzer consolidating map modifications, iterable transformations, reductions, paging, and system file I/O operations.. Topics involved: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Project objective: File Log Analyzer (Project)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Dart Fundamentals | 📊 Level: Advanced
**Project:** Create a synchronous log analyzer consolidating map modifications, iterable transformations, reductions, paging, and system file I/O operations.
---
 | [PYTHON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Dart Fundamentals built-in, standard library module, or good Dart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Dart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synchronous log analyzer consolidating map modifications, iterable transformations, reductions, paging, and system file I/O operations.. Topics integrated: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Business Goal: File Log Analyzer (Project)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Dart Fundamentals | 📊 Level: Advanced
**Project:** Create a synchronous log analyzer consolidating map modifications, iterable transformations, reductions, paging, and system file I/O operations.
---
 | [CODE_QUALITY_PROTOCOL]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Dart Fundamentals -  project following the micro-learning methodology, acting as a supportive tutor, creating a project about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Dart native built-in functions, basic operators, and standard core execution models utilizing top-level main(). at the top of the code block. Assume no project configuration file exists. | [CODE_CONSTRAINTS_RULE] Standard basic logic validation using native assert statements. | [VISUAL_ARCHITECTURE_COMMENTS]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Dart Fundamentals | 📊 Level: Advanced | 🌐 Coding5s.com
**Project:** File Log Analyzer (Project)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Dart Fundamentals Developer | [TASK] Generate debugging project in Dart Fundamentals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[OUTPUT] Only header, dataset summary or statement (if any), email intro, objective, expected output, broken code, and footer | [HEADER RULE - STRICT] You MUST start your entire response EXACTLY with this markdown block (do not print anything before it):
### 🚀 Project #49 | Stage 2 | Dart Fundamentals | 📊 Level: Advanced | 🌐 Coding5s.com
Project: File Log Analyzer (Project)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Dart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[LIBRARY BEING LEARNED]  | [ECOSYSTEM ORIENTATION RULE] If a data manipulation library, external package, or ecosystem like Pandas or NumPy is specified in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Dart Fundamentals | 📊 Level: Advanced | 🌐 Coding5s.com
**Project:** File Log Analyzer (Project)
---
 | [EXTERNAL_PACKAGE_PROTOCOL] Require standard dart pub tooling and pubspec.yaml file for external dependencies when applicable. | [CHALLENGE_CONSTRAINTS_POLICY] MUST be between 25-40 lines of EXECUTABLE base Dart code (STRICT: Do NOT count comments or // TODO blocks). 40–100 Multi-step functional script flow. Max 2 functions, NO classes. Logica de integracion ubicada exclusivamente dentro de los bloques // TODO.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Dart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Tech Lead. A junior wrote this working but messy code. Tone: professional but exhausted | [HEADER RULE - STRICT] You MUST start your entire response EXACTLY with this markdown block (do not print anything before it):
### 🚀 Project #49 | Stage 4 | Dart Fundamentals | 📊 Level: Advanced | 🌐 Coding5s.com
**Project:** File Log Analyzer (Project)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Dart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Dart Fundamentals Jira Ticket | [TASK] Provide a guided project implementation with full solution | [PROJECT] Create a synchronous log analyzer consolidating map modifications, iterable transformations, reductions, paging, and system file I/O operations. | [TOPICS USED] 
- Alter dictionary states using putIfAbsent, update, remove, containsKey, and containsValue.
- Transform collection elements applying map, where, expand, toList, and toSet.
- Aggregate collection data utilizing reduce, fold, any, every, and join.
- Extract specific segments employing take, skip, first, firstWhere, and isEmpty.
- Read system files applying File, readAsStringSync, readAsLinesSync, and existsSync.
- Persist byte and text data to disk utilizing writeAsStringSync, writeAsBytesSync, and FileMode. | [LEVEL] Advanced | [PERSONA RULE] Act as a professional Tech Product Manager defining a project ticket | [LIBRARY BEING LEARNED]  | [ECOSYSTEM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[HEADER RULE - STRICT] You MUST start your entire response EXACTLY with this markdown block (do not print anything before it):
### 🚀 Project #49 | Stage 5 | Dart Fundamentals | 📊 Level: Advanced | 🌐 Coding5s.com
**Project:** File Log Analyzer (Project)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'Dart Fundamentals Dev']
Subject: Assignment Details
Hello [Insert my user name if known, otherwise use 'Dart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t="str">
        <f t="shared" si="1"/>
        <v/>
      </c>
      <c r="C58" s="95"/>
      <c r="D58" s="57"/>
      <c r="E58" s="58"/>
      <c r="F58" s="63"/>
      <c r="G58" s="60"/>
      <c r="H58" s="64"/>
      <c r="I58" s="61"/>
      <c r="J58" s="62"/>
      <c r="K58" s="129" t="str">
        <f t="shared" si="2"/>
        <v/>
      </c>
      <c r="L58" s="103" t="str">
        <f t="shared" si="3"/>
        <v/>
      </c>
      <c r="M58" s="52">
        <v>0</v>
      </c>
      <c r="N58" s="102" t="str">
        <f t="shared" si="4"/>
        <v/>
      </c>
      <c r="O58" s="103" t="str">
        <f t="shared" si="5"/>
        <v/>
      </c>
      <c r="P58" s="52">
        <v>0</v>
      </c>
      <c r="Q58" s="102" t="str">
        <f t="shared" si="6"/>
        <v/>
      </c>
      <c r="R58" s="103" t="str">
        <f t="shared" si="7"/>
        <v/>
      </c>
      <c r="S58" s="52">
        <v>0</v>
      </c>
      <c r="T58" s="102" t="str">
        <f t="shared" si="8"/>
        <v/>
      </c>
      <c r="U58" s="103" t="str">
        <f t="shared" si="9"/>
        <v/>
      </c>
      <c r="V58" s="52">
        <v>0</v>
      </c>
      <c r="W58" s="87" t="str">
        <f t="shared" si="10"/>
        <v/>
      </c>
      <c r="X58" s="103" t="str">
        <f t="shared" si="11"/>
        <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t="str">
        <f t="shared" si="1"/>
        <v/>
      </c>
      <c r="C59" s="95"/>
      <c r="D59" s="46"/>
      <c r="E59" s="58"/>
      <c r="F59" s="65"/>
      <c r="G59" s="49"/>
      <c r="H59" s="66"/>
      <c r="I59" s="50"/>
      <c r="J59" s="51"/>
      <c r="K59" s="129" t="str">
        <f t="shared" si="2"/>
        <v/>
      </c>
      <c r="L59" s="103" t="str">
        <f t="shared" si="3"/>
        <v/>
      </c>
      <c r="M59" s="53">
        <v>0</v>
      </c>
      <c r="N59" s="102" t="str">
        <f t="shared" si="4"/>
        <v/>
      </c>
      <c r="O59" s="103" t="str">
        <f t="shared" si="5"/>
        <v/>
      </c>
      <c r="P59" s="53">
        <v>0</v>
      </c>
      <c r="Q59" s="102" t="str">
        <f t="shared" si="6"/>
        <v/>
      </c>
      <c r="R59" s="103" t="str">
        <f t="shared" si="7"/>
        <v/>
      </c>
      <c r="S59" s="53">
        <v>0</v>
      </c>
      <c r="T59" s="102" t="str">
        <f t="shared" si="8"/>
        <v/>
      </c>
      <c r="U59" s="103" t="str">
        <f t="shared" si="9"/>
        <v/>
      </c>
      <c r="V59" s="53">
        <v>0</v>
      </c>
      <c r="W59" s="87" t="str">
        <f t="shared" si="10"/>
        <v/>
      </c>
      <c r="X59" s="103" t="str">
        <f t="shared" si="11"/>
        <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t="str">
        <f t="shared" si="1"/>
        <v/>
      </c>
      <c r="C60" s="95"/>
      <c r="D60" s="57"/>
      <c r="E60" s="58"/>
      <c r="F60" s="63"/>
      <c r="G60" s="60"/>
      <c r="H60" s="64"/>
      <c r="I60" s="61"/>
      <c r="J60" s="62"/>
      <c r="K60" s="129" t="str">
        <f t="shared" si="2"/>
        <v/>
      </c>
      <c r="L60" s="103" t="str">
        <f t="shared" si="3"/>
        <v/>
      </c>
      <c r="M60" s="52">
        <v>0</v>
      </c>
      <c r="N60" s="102" t="str">
        <f t="shared" si="4"/>
        <v/>
      </c>
      <c r="O60" s="103" t="str">
        <f t="shared" si="5"/>
        <v/>
      </c>
      <c r="P60" s="52">
        <v>0</v>
      </c>
      <c r="Q60" s="102" t="str">
        <f t="shared" si="6"/>
        <v/>
      </c>
      <c r="R60" s="103" t="str">
        <f t="shared" si="7"/>
        <v/>
      </c>
      <c r="S60" s="52">
        <v>0</v>
      </c>
      <c r="T60" s="102" t="str">
        <f t="shared" si="8"/>
        <v/>
      </c>
      <c r="U60" s="103" t="str">
        <f t="shared" si="9"/>
        <v/>
      </c>
      <c r="V60" s="52">
        <v>0</v>
      </c>
      <c r="W60" s="87" t="str">
        <f t="shared" si="10"/>
        <v/>
      </c>
      <c r="X60" s="103" t="str">
        <f t="shared" si="11"/>
        <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t="str">
        <f t="shared" si="1"/>
        <v/>
      </c>
      <c r="C61" s="95"/>
      <c r="D61" s="46"/>
      <c r="E61" s="58"/>
      <c r="F61" s="65"/>
      <c r="G61" s="49"/>
      <c r="H61" s="66"/>
      <c r="I61" s="50"/>
      <c r="J61" s="51"/>
      <c r="K61" s="129" t="str">
        <f t="shared" si="2"/>
        <v/>
      </c>
      <c r="L61" s="103" t="str">
        <f t="shared" si="3"/>
        <v/>
      </c>
      <c r="M61" s="53">
        <v>0</v>
      </c>
      <c r="N61" s="102" t="str">
        <f t="shared" si="4"/>
        <v/>
      </c>
      <c r="O61" s="103" t="str">
        <f t="shared" si="5"/>
        <v/>
      </c>
      <c r="P61" s="53">
        <v>0</v>
      </c>
      <c r="Q61" s="102" t="str">
        <f t="shared" si="6"/>
        <v/>
      </c>
      <c r="R61" s="103" t="str">
        <f t="shared" si="7"/>
        <v/>
      </c>
      <c r="S61" s="53">
        <v>0</v>
      </c>
      <c r="T61" s="102" t="str">
        <f t="shared" si="8"/>
        <v/>
      </c>
      <c r="U61" s="103" t="str">
        <f t="shared" si="9"/>
        <v/>
      </c>
      <c r="V61" s="53">
        <v>0</v>
      </c>
      <c r="W61" s="87" t="str">
        <f t="shared" si="10"/>
        <v/>
      </c>
      <c r="X61" s="103" t="str">
        <f t="shared" si="11"/>
        <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t="str">
        <f t="shared" si="1"/>
        <v/>
      </c>
      <c r="C62" s="95"/>
      <c r="D62" s="57"/>
      <c r="E62" s="58"/>
      <c r="F62" s="63"/>
      <c r="G62" s="60"/>
      <c r="H62" s="64"/>
      <c r="I62" s="61"/>
      <c r="J62" s="62"/>
      <c r="K62" s="129" t="str">
        <f t="shared" si="2"/>
        <v/>
      </c>
      <c r="L62" s="103" t="str">
        <f t="shared" si="3"/>
        <v/>
      </c>
      <c r="M62" s="52">
        <v>0</v>
      </c>
      <c r="N62" s="102" t="str">
        <f t="shared" si="4"/>
        <v/>
      </c>
      <c r="O62" s="103" t="str">
        <f t="shared" si="5"/>
        <v/>
      </c>
      <c r="P62" s="52">
        <v>0</v>
      </c>
      <c r="Q62" s="102" t="str">
        <f t="shared" si="6"/>
        <v/>
      </c>
      <c r="R62" s="103" t="str">
        <f t="shared" si="7"/>
        <v/>
      </c>
      <c r="S62" s="52">
        <v>0</v>
      </c>
      <c r="T62" s="102" t="str">
        <f t="shared" si="8"/>
        <v/>
      </c>
      <c r="U62" s="103" t="str">
        <f t="shared" si="9"/>
        <v/>
      </c>
      <c r="V62" s="52">
        <v>0</v>
      </c>
      <c r="W62" s="87" t="str">
        <f t="shared" si="10"/>
        <v/>
      </c>
      <c r="X62" s="103" t="str">
        <f t="shared" si="11"/>
        <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t="str">
        <f t="shared" si="1"/>
        <v/>
      </c>
      <c r="C63" s="95"/>
      <c r="D63" s="46"/>
      <c r="E63" s="58"/>
      <c r="F63" s="65"/>
      <c r="G63" s="49"/>
      <c r="H63" s="66"/>
      <c r="I63" s="50"/>
      <c r="J63" s="51"/>
      <c r="K63" s="129" t="str">
        <f t="shared" si="2"/>
        <v/>
      </c>
      <c r="L63" s="103" t="str">
        <f t="shared" si="3"/>
        <v/>
      </c>
      <c r="M63" s="53">
        <v>0</v>
      </c>
      <c r="N63" s="102" t="str">
        <f t="shared" si="4"/>
        <v/>
      </c>
      <c r="O63" s="103" t="str">
        <f t="shared" si="5"/>
        <v/>
      </c>
      <c r="P63" s="53">
        <v>0</v>
      </c>
      <c r="Q63" s="102" t="str">
        <f t="shared" si="6"/>
        <v/>
      </c>
      <c r="R63" s="103" t="str">
        <f t="shared" si="7"/>
        <v/>
      </c>
      <c r="S63" s="53">
        <v>0</v>
      </c>
      <c r="T63" s="102" t="str">
        <f t="shared" si="8"/>
        <v/>
      </c>
      <c r="U63" s="103" t="str">
        <f t="shared" si="9"/>
        <v/>
      </c>
      <c r="V63" s="53">
        <v>0</v>
      </c>
      <c r="W63" s="87" t="str">
        <f t="shared" si="10"/>
        <v/>
      </c>
      <c r="X63" s="103" t="str">
        <f t="shared" si="11"/>
        <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t="str">
        <f t="shared" si="1"/>
        <v/>
      </c>
      <c r="C64" s="95"/>
      <c r="D64" s="57"/>
      <c r="E64" s="58"/>
      <c r="F64" s="63"/>
      <c r="G64" s="60"/>
      <c r="H64" s="64"/>
      <c r="I64" s="61"/>
      <c r="J64" s="62"/>
      <c r="K64" s="129" t="str">
        <f t="shared" si="2"/>
        <v/>
      </c>
      <c r="L64" s="103" t="str">
        <f t="shared" si="3"/>
        <v/>
      </c>
      <c r="M64" s="52">
        <v>0</v>
      </c>
      <c r="N64" s="102" t="str">
        <f t="shared" si="4"/>
        <v/>
      </c>
      <c r="O64" s="103" t="str">
        <f t="shared" si="5"/>
        <v/>
      </c>
      <c r="P64" s="52">
        <v>0</v>
      </c>
      <c r="Q64" s="102" t="str">
        <f t="shared" si="6"/>
        <v/>
      </c>
      <c r="R64" s="103" t="str">
        <f t="shared" si="7"/>
        <v/>
      </c>
      <c r="S64" s="52">
        <v>0</v>
      </c>
      <c r="T64" s="102" t="str">
        <f t="shared" si="8"/>
        <v/>
      </c>
      <c r="U64" s="103" t="str">
        <f t="shared" si="9"/>
        <v/>
      </c>
      <c r="V64" s="52">
        <v>0</v>
      </c>
      <c r="W64" s="87" t="str">
        <f t="shared" si="10"/>
        <v/>
      </c>
      <c r="X64" s="103" t="str">
        <f t="shared" si="11"/>
        <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t="str">
        <f t="shared" si="1"/>
        <v/>
      </c>
      <c r="C65" s="95"/>
      <c r="D65" s="46"/>
      <c r="E65" s="58"/>
      <c r="F65" s="65"/>
      <c r="G65" s="49"/>
      <c r="H65" s="66"/>
      <c r="I65" s="50"/>
      <c r="J65" s="51"/>
      <c r="K65" s="129" t="str">
        <f t="shared" si="2"/>
        <v/>
      </c>
      <c r="L65" s="103" t="str">
        <f t="shared" si="3"/>
        <v/>
      </c>
      <c r="M65" s="53">
        <v>0</v>
      </c>
      <c r="N65" s="102" t="str">
        <f t="shared" si="4"/>
        <v/>
      </c>
      <c r="O65" s="103" t="str">
        <f t="shared" si="5"/>
        <v/>
      </c>
      <c r="P65" s="53">
        <v>0</v>
      </c>
      <c r="Q65" s="102" t="str">
        <f t="shared" si="6"/>
        <v/>
      </c>
      <c r="R65" s="103" t="str">
        <f t="shared" si="7"/>
        <v/>
      </c>
      <c r="S65" s="53">
        <v>0</v>
      </c>
      <c r="T65" s="102" t="str">
        <f t="shared" si="8"/>
        <v/>
      </c>
      <c r="U65" s="103" t="str">
        <f t="shared" si="9"/>
        <v/>
      </c>
      <c r="V65" s="53">
        <v>0</v>
      </c>
      <c r="W65" s="87" t="str">
        <f t="shared" si="10"/>
        <v/>
      </c>
      <c r="X65" s="103" t="str">
        <f t="shared" si="11"/>
        <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t="str">
        <f t="shared" si="1"/>
        <v/>
      </c>
      <c r="C66" s="95"/>
      <c r="D66" s="57"/>
      <c r="E66" s="58"/>
      <c r="F66" s="63"/>
      <c r="G66" s="60"/>
      <c r="H66" s="64"/>
      <c r="I66" s="61"/>
      <c r="J66" s="62"/>
      <c r="K66" s="129" t="str">
        <f t="shared" si="2"/>
        <v/>
      </c>
      <c r="L66" s="103" t="str">
        <f t="shared" si="3"/>
        <v/>
      </c>
      <c r="M66" s="52">
        <v>0</v>
      </c>
      <c r="N66" s="102" t="str">
        <f t="shared" si="4"/>
        <v/>
      </c>
      <c r="O66" s="103" t="str">
        <f t="shared" si="5"/>
        <v/>
      </c>
      <c r="P66" s="52">
        <v>0</v>
      </c>
      <c r="Q66" s="102" t="str">
        <f t="shared" si="6"/>
        <v/>
      </c>
      <c r="R66" s="103" t="str">
        <f t="shared" si="7"/>
        <v/>
      </c>
      <c r="S66" s="52">
        <v>0</v>
      </c>
      <c r="T66" s="102" t="str">
        <f t="shared" si="8"/>
        <v/>
      </c>
      <c r="U66" s="103" t="str">
        <f t="shared" si="9"/>
        <v/>
      </c>
      <c r="V66" s="52">
        <v>0</v>
      </c>
      <c r="W66" s="87" t="str">
        <f t="shared" si="10"/>
        <v/>
      </c>
      <c r="X66" s="103" t="str">
        <f t="shared" si="11"/>
        <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t="str">
        <f t="shared" si="1"/>
        <v/>
      </c>
      <c r="C67" s="95"/>
      <c r="D67" s="46"/>
      <c r="E67" s="58"/>
      <c r="F67" s="65"/>
      <c r="G67" s="49"/>
      <c r="H67" s="66"/>
      <c r="I67" s="50"/>
      <c r="J67" s="51"/>
      <c r="K67" s="129" t="str">
        <f t="shared" si="2"/>
        <v/>
      </c>
      <c r="L67" s="103" t="str">
        <f t="shared" si="3"/>
        <v/>
      </c>
      <c r="M67" s="53">
        <v>0</v>
      </c>
      <c r="N67" s="102" t="str">
        <f t="shared" si="4"/>
        <v/>
      </c>
      <c r="O67" s="103" t="str">
        <f t="shared" si="5"/>
        <v/>
      </c>
      <c r="P67" s="53">
        <v>0</v>
      </c>
      <c r="Q67" s="102" t="str">
        <f t="shared" si="6"/>
        <v/>
      </c>
      <c r="R67" s="103" t="str">
        <f t="shared" si="7"/>
        <v/>
      </c>
      <c r="S67" s="53">
        <v>0</v>
      </c>
      <c r="T67" s="102" t="str">
        <f t="shared" si="8"/>
        <v/>
      </c>
      <c r="U67" s="103" t="str">
        <f t="shared" si="9"/>
        <v/>
      </c>
      <c r="V67" s="53">
        <v>0</v>
      </c>
      <c r="W67" s="87" t="str">
        <f t="shared" si="10"/>
        <v/>
      </c>
      <c r="X67" s="103" t="str">
        <f t="shared" si="11"/>
        <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t="str">
        <f t="shared" si="1"/>
        <v/>
      </c>
      <c r="C68" s="95"/>
      <c r="D68" s="57"/>
      <c r="E68" s="58"/>
      <c r="F68" s="63"/>
      <c r="G68" s="60"/>
      <c r="H68" s="60"/>
      <c r="I68" s="61"/>
      <c r="J68" s="62"/>
      <c r="K68" s="129" t="str">
        <f t="shared" si="2"/>
        <v/>
      </c>
      <c r="L68" s="103" t="str">
        <f t="shared" si="3"/>
        <v/>
      </c>
      <c r="M68" s="52">
        <v>0</v>
      </c>
      <c r="N68" s="102" t="str">
        <f t="shared" si="4"/>
        <v/>
      </c>
      <c r="O68" s="103" t="str">
        <f t="shared" si="5"/>
        <v/>
      </c>
      <c r="P68" s="52">
        <v>0</v>
      </c>
      <c r="Q68" s="102" t="str">
        <f t="shared" si="6"/>
        <v/>
      </c>
      <c r="R68" s="103" t="str">
        <f t="shared" si="7"/>
        <v/>
      </c>
      <c r="S68" s="52">
        <v>0</v>
      </c>
      <c r="T68" s="102" t="str">
        <f t="shared" si="8"/>
        <v/>
      </c>
      <c r="U68" s="103" t="str">
        <f t="shared" si="9"/>
        <v/>
      </c>
      <c r="V68" s="52">
        <v>0</v>
      </c>
      <c r="W68" s="87" t="str">
        <f t="shared" si="10"/>
        <v/>
      </c>
      <c r="X68" s="103" t="str">
        <f t="shared" si="11"/>
        <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t="str">
        <f t="shared" si="1"/>
        <v/>
      </c>
      <c r="C69" s="95"/>
      <c r="D69" s="46"/>
      <c r="E69" s="58"/>
      <c r="F69" s="65"/>
      <c r="G69" s="49"/>
      <c r="H69" s="66"/>
      <c r="I69" s="50"/>
      <c r="J69" s="51"/>
      <c r="K69" s="129" t="str">
        <f t="shared" si="2"/>
        <v/>
      </c>
      <c r="L69" s="103" t="str">
        <f t="shared" si="3"/>
        <v/>
      </c>
      <c r="M69" s="53">
        <v>0</v>
      </c>
      <c r="N69" s="102" t="str">
        <f t="shared" si="4"/>
        <v/>
      </c>
      <c r="O69" s="103" t="str">
        <f t="shared" si="5"/>
        <v/>
      </c>
      <c r="P69" s="53">
        <v>0</v>
      </c>
      <c r="Q69" s="102" t="str">
        <f t="shared" si="6"/>
        <v/>
      </c>
      <c r="R69" s="103" t="str">
        <f t="shared" si="7"/>
        <v/>
      </c>
      <c r="S69" s="53">
        <v>0</v>
      </c>
      <c r="T69" s="102" t="str">
        <f t="shared" si="8"/>
        <v/>
      </c>
      <c r="U69" s="103" t="str">
        <f t="shared" si="9"/>
        <v/>
      </c>
      <c r="V69" s="53">
        <v>0</v>
      </c>
      <c r="W69" s="87" t="str">
        <f t="shared" si="10"/>
        <v/>
      </c>
      <c r="X69" s="103" t="str">
        <f t="shared" si="11"/>
        <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t="str">
        <f t="shared" si="1"/>
        <v/>
      </c>
      <c r="C70" s="95"/>
      <c r="D70" s="57"/>
      <c r="E70" s="58"/>
      <c r="F70" s="63"/>
      <c r="G70" s="60"/>
      <c r="H70" s="64"/>
      <c r="I70" s="61"/>
      <c r="J70" s="62"/>
      <c r="K70" s="129" t="str">
        <f t="shared" si="2"/>
        <v/>
      </c>
      <c r="L70" s="103" t="str">
        <f t="shared" si="3"/>
        <v/>
      </c>
      <c r="M70" s="52">
        <v>0</v>
      </c>
      <c r="N70" s="102" t="str">
        <f t="shared" si="4"/>
        <v/>
      </c>
      <c r="O70" s="103" t="str">
        <f t="shared" si="5"/>
        <v/>
      </c>
      <c r="P70" s="52">
        <v>0</v>
      </c>
      <c r="Q70" s="102" t="str">
        <f t="shared" si="6"/>
        <v/>
      </c>
      <c r="R70" s="103" t="str">
        <f t="shared" si="7"/>
        <v/>
      </c>
      <c r="S70" s="52">
        <v>0</v>
      </c>
      <c r="T70" s="102" t="str">
        <f t="shared" si="8"/>
        <v/>
      </c>
      <c r="U70" s="103" t="str">
        <f t="shared" si="9"/>
        <v/>
      </c>
      <c r="V70" s="52">
        <v>0</v>
      </c>
      <c r="W70" s="87" t="str">
        <f t="shared" si="10"/>
        <v/>
      </c>
      <c r="X70" s="103" t="str">
        <f t="shared" si="11"/>
        <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t="str">
        <f t="shared" si="1"/>
        <v/>
      </c>
      <c r="C71" s="95"/>
      <c r="D71" s="46"/>
      <c r="E71" s="58"/>
      <c r="F71" s="65"/>
      <c r="G71" s="49"/>
      <c r="H71" s="66"/>
      <c r="I71" s="50"/>
      <c r="J71" s="51"/>
      <c r="K71" s="129" t="str">
        <f t="shared" si="2"/>
        <v/>
      </c>
      <c r="L71" s="103" t="str">
        <f t="shared" si="3"/>
        <v/>
      </c>
      <c r="M71" s="53">
        <v>0</v>
      </c>
      <c r="N71" s="102" t="str">
        <f t="shared" si="4"/>
        <v/>
      </c>
      <c r="O71" s="103" t="str">
        <f t="shared" si="5"/>
        <v/>
      </c>
      <c r="P71" s="53">
        <v>0</v>
      </c>
      <c r="Q71" s="102" t="str">
        <f t="shared" si="6"/>
        <v/>
      </c>
      <c r="R71" s="103" t="str">
        <f t="shared" si="7"/>
        <v/>
      </c>
      <c r="S71" s="53">
        <v>0</v>
      </c>
      <c r="T71" s="102" t="str">
        <f t="shared" si="8"/>
        <v/>
      </c>
      <c r="U71" s="103" t="str">
        <f t="shared" si="9"/>
        <v/>
      </c>
      <c r="V71" s="53">
        <v>0</v>
      </c>
      <c r="W71" s="87" t="str">
        <f t="shared" si="10"/>
        <v/>
      </c>
      <c r="X71" s="103" t="str">
        <f t="shared" si="11"/>
        <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t="str">
        <f t="shared" si="1"/>
        <v/>
      </c>
      <c r="C72" s="95"/>
      <c r="D72" s="57"/>
      <c r="E72" s="58"/>
      <c r="F72" s="63"/>
      <c r="G72" s="60"/>
      <c r="H72" s="64"/>
      <c r="I72" s="61"/>
      <c r="J72" s="62"/>
      <c r="K72" s="129" t="str">
        <f t="shared" si="2"/>
        <v/>
      </c>
      <c r="L72" s="103" t="str">
        <f t="shared" si="3"/>
        <v/>
      </c>
      <c r="M72" s="52">
        <v>0</v>
      </c>
      <c r="N72" s="102" t="str">
        <f t="shared" si="4"/>
        <v/>
      </c>
      <c r="O72" s="103" t="str">
        <f t="shared" si="5"/>
        <v/>
      </c>
      <c r="P72" s="52">
        <v>0</v>
      </c>
      <c r="Q72" s="102" t="str">
        <f t="shared" si="6"/>
        <v/>
      </c>
      <c r="R72" s="103" t="str">
        <f t="shared" si="7"/>
        <v/>
      </c>
      <c r="S72" s="52">
        <v>0</v>
      </c>
      <c r="T72" s="102" t="str">
        <f t="shared" si="8"/>
        <v/>
      </c>
      <c r="U72" s="103" t="str">
        <f t="shared" si="9"/>
        <v/>
      </c>
      <c r="V72" s="52">
        <v>0</v>
      </c>
      <c r="W72" s="87" t="str">
        <f t="shared" si="10"/>
        <v/>
      </c>
      <c r="X72" s="103" t="str">
        <f t="shared" si="11"/>
        <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t="str">
        <f t="shared" si="1"/>
        <v/>
      </c>
      <c r="C73" s="95"/>
      <c r="D73" s="46"/>
      <c r="E73" s="58"/>
      <c r="F73" s="67"/>
      <c r="G73" s="53"/>
      <c r="H73" s="49"/>
      <c r="I73" s="50"/>
      <c r="J73" s="51"/>
      <c r="K73" s="129" t="str">
        <f t="shared" si="2"/>
        <v/>
      </c>
      <c r="L73" s="103" t="str">
        <f t="shared" si="3"/>
        <v/>
      </c>
      <c r="M73" s="53">
        <v>0</v>
      </c>
      <c r="N73" s="102" t="str">
        <f t="shared" si="4"/>
        <v/>
      </c>
      <c r="O73" s="103" t="str">
        <f t="shared" si="5"/>
        <v/>
      </c>
      <c r="P73" s="53">
        <v>0</v>
      </c>
      <c r="Q73" s="102" t="str">
        <f t="shared" si="6"/>
        <v/>
      </c>
      <c r="R73" s="103" t="str">
        <f t="shared" si="7"/>
        <v/>
      </c>
      <c r="S73" s="53">
        <v>0</v>
      </c>
      <c r="T73" s="102" t="str">
        <f t="shared" si="8"/>
        <v/>
      </c>
      <c r="U73" s="103" t="str">
        <f t="shared" si="9"/>
        <v/>
      </c>
      <c r="V73" s="53">
        <v>0</v>
      </c>
      <c r="W73" s="87" t="str">
        <f t="shared" si="10"/>
        <v/>
      </c>
      <c r="X73" s="103" t="str">
        <f t="shared" si="11"/>
        <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t="str">
        <f t="shared" ref="B74:B137" si="19">IF(H74="","",IF(AND(H74="Topic",H73="PROJECT"),B73+1,IF(H74="PROJECT",B73,IF(AND(H74="Topic",H73="Topic"),B73,B73+1))))</f>
        <v/>
      </c>
      <c r="C74" s="95"/>
      <c r="D74" s="57"/>
      <c r="E74" s="58"/>
      <c r="F74" s="54"/>
      <c r="G74" s="52"/>
      <c r="H74" s="52"/>
      <c r="I74" s="61"/>
      <c r="J74" s="62"/>
      <c r="K74" s="129"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strictly on flat linear scripts within main(), variables, print statements, and primitive data types. DO NOT use custom functions outside main().", IF(G74="Intermediate", "STRICT REQUIREMENT: Integrate custom typed functions, return values, and positional/named arguments in EVERY example.", "Advanced functional composition, closures, higher-order functions, synchronous/asynchronous generators, and async/await futures.")) &amp; " | " &amp;
_xlfn._LONGTEXT("[CODE_CONSTRAINTS_RULE]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 &amp;
"[I_O_PARADIGM] Use Basic primitive types (int, double, String, bool) or simple List/Map structures. and gracefully handle print() statements with string interpolation to display outputs clearly. when applicable. | " &amp;
"[INLINE_PACKAGE_MANAGER] If using external packages, use Dart native built-in functions, basic operators,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print statements, data structures, and conditional logic inside main(). Do NOT expect classes, generators, or custom functions unless explicitly demanded.", IF(G74="Intermediate", "Expect clean functional composition, closures, higher-order functions, and strict static typing. Enforce zero OOP classes and zero class definitions.", "Expect complete modular scripts with async/await, isolate usage, custom streams, and structural pattern matching using switch statements.")) &amp; " | " &amp;
_xlfn._LONGTEXT("[CODE_QUALITY_POLICIES]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defining OOP classes or complex dart test suites. | " &amp;
"[DEPENDENCY_MANAGEMENT_RULE] Standard Dart runtime context. If external packages are needed, specify them strictly in pubspec.yaml support files. | " &amp;
"[CODE CONSTRAINTS] Each challenge MUST include: internal data OR dataset usage, at least 1 print statement, at least 1 loop (when applicable), EXACTLY 1 custom function, and EXACTLY 1 function call within main(). - " &amp; IF(G74="Beginner", "5–15", IF(G74="Intermediate", "10–25", "15–35")) &amp; " lines of EXECUTABLE broken Dart code per challenge (STRICT: Do NOT count blank lines). NO classes and NO global executable code EXCEPT the main() function block.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IF(G74="Beginner","5–15", IF(G74="Intermediate","10–25","15–35")) &amp; " 5-15 lines of EXECUTABLE base code. Code outside // TODO MUST be 100% valid and readable. If no_def flag is present in AJ, use flat linear code directly inside main().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built-in functions, basic operators,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IF(G74="Beginner","25–40", IF(G74="Intermediate","30–60","40–100")) &amp; " Multi-step functional script flow. Max 2 functions, NO classes.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t="str">
        <f t="shared" si="19"/>
        <v/>
      </c>
      <c r="C75" s="95"/>
      <c r="D75" s="46"/>
      <c r="E75" s="58"/>
      <c r="F75" s="67"/>
      <c r="G75" s="53"/>
      <c r="H75" s="53"/>
      <c r="I75" s="50"/>
      <c r="J75" s="51"/>
      <c r="K75" s="129" t="str">
        <f t="shared" si="20"/>
        <v/>
      </c>
      <c r="L75" s="103" t="str">
        <f t="shared" si="21"/>
        <v/>
      </c>
      <c r="M75" s="53">
        <v>0</v>
      </c>
      <c r="N75" s="102" t="str">
        <f t="shared" si="22"/>
        <v/>
      </c>
      <c r="O75" s="103" t="str">
        <f t="shared" si="23"/>
        <v/>
      </c>
      <c r="P75" s="53">
        <v>0</v>
      </c>
      <c r="Q75" s="102" t="str">
        <f t="shared" si="24"/>
        <v/>
      </c>
      <c r="R75" s="103" t="str">
        <f t="shared" si="25"/>
        <v/>
      </c>
      <c r="S75" s="53">
        <v>0</v>
      </c>
      <c r="T75" s="102" t="str">
        <f t="shared" si="26"/>
        <v/>
      </c>
      <c r="U75" s="103" t="str">
        <f t="shared" si="27"/>
        <v/>
      </c>
      <c r="V75" s="53">
        <v>0</v>
      </c>
      <c r="W75" s="87" t="str">
        <f t="shared" si="28"/>
        <v/>
      </c>
      <c r="X75" s="103" t="str">
        <f t="shared" si="29"/>
        <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t="str">
        <f t="shared" si="19"/>
        <v/>
      </c>
      <c r="C76" s="95"/>
      <c r="D76" s="57"/>
      <c r="E76" s="58"/>
      <c r="F76" s="54"/>
      <c r="G76" s="52"/>
      <c r="H76" s="52"/>
      <c r="I76" s="61"/>
      <c r="J76" s="62"/>
      <c r="K76" s="129" t="str">
        <f t="shared" si="20"/>
        <v/>
      </c>
      <c r="L76" s="103" t="str">
        <f t="shared" si="21"/>
        <v/>
      </c>
      <c r="M76" s="52">
        <v>0</v>
      </c>
      <c r="N76" s="102" t="str">
        <f t="shared" si="22"/>
        <v/>
      </c>
      <c r="O76" s="103" t="str">
        <f t="shared" si="23"/>
        <v/>
      </c>
      <c r="P76" s="52">
        <v>0</v>
      </c>
      <c r="Q76" s="102" t="str">
        <f t="shared" si="24"/>
        <v/>
      </c>
      <c r="R76" s="103" t="str">
        <f t="shared" si="25"/>
        <v/>
      </c>
      <c r="S76" s="52">
        <v>0</v>
      </c>
      <c r="T76" s="102" t="str">
        <f t="shared" si="26"/>
        <v/>
      </c>
      <c r="U76" s="103" t="str">
        <f t="shared" si="27"/>
        <v/>
      </c>
      <c r="V76" s="52">
        <v>0</v>
      </c>
      <c r="W76" s="87" t="str">
        <f t="shared" si="28"/>
        <v/>
      </c>
      <c r="X76" s="103" t="str">
        <f t="shared" si="29"/>
        <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t="str">
        <f t="shared" si="19"/>
        <v/>
      </c>
      <c r="C77" s="95"/>
      <c r="D77" s="46"/>
      <c r="E77" s="58"/>
      <c r="F77" s="67"/>
      <c r="G77" s="53"/>
      <c r="H77" s="53"/>
      <c r="I77" s="50"/>
      <c r="J77" s="51"/>
      <c r="K77" s="129" t="str">
        <f t="shared" si="20"/>
        <v/>
      </c>
      <c r="L77" s="103" t="str">
        <f t="shared" si="21"/>
        <v/>
      </c>
      <c r="M77" s="53">
        <v>0</v>
      </c>
      <c r="N77" s="102" t="str">
        <f t="shared" si="22"/>
        <v/>
      </c>
      <c r="O77" s="103" t="str">
        <f t="shared" si="23"/>
        <v/>
      </c>
      <c r="P77" s="53">
        <v>0</v>
      </c>
      <c r="Q77" s="102" t="str">
        <f t="shared" si="24"/>
        <v/>
      </c>
      <c r="R77" s="103" t="str">
        <f t="shared" si="25"/>
        <v/>
      </c>
      <c r="S77" s="53">
        <v>0</v>
      </c>
      <c r="T77" s="102" t="str">
        <f t="shared" si="26"/>
        <v/>
      </c>
      <c r="U77" s="103" t="str">
        <f t="shared" si="27"/>
        <v/>
      </c>
      <c r="V77" s="53">
        <v>0</v>
      </c>
      <c r="W77" s="87" t="str">
        <f t="shared" si="28"/>
        <v/>
      </c>
      <c r="X77" s="103" t="str">
        <f t="shared" si="29"/>
        <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t="str">
        <f t="shared" si="19"/>
        <v/>
      </c>
      <c r="C78" s="95"/>
      <c r="D78" s="57"/>
      <c r="E78" s="58"/>
      <c r="F78" s="54"/>
      <c r="G78" s="52"/>
      <c r="H78" s="52"/>
      <c r="I78" s="61"/>
      <c r="J78" s="62"/>
      <c r="K78" s="129" t="str">
        <f t="shared" si="20"/>
        <v/>
      </c>
      <c r="L78" s="103" t="str">
        <f t="shared" si="21"/>
        <v/>
      </c>
      <c r="M78" s="52">
        <v>0</v>
      </c>
      <c r="N78" s="102" t="str">
        <f t="shared" si="22"/>
        <v/>
      </c>
      <c r="O78" s="103" t="str">
        <f t="shared" si="23"/>
        <v/>
      </c>
      <c r="P78" s="52">
        <v>0</v>
      </c>
      <c r="Q78" s="102" t="str">
        <f t="shared" si="24"/>
        <v/>
      </c>
      <c r="R78" s="103" t="str">
        <f t="shared" si="25"/>
        <v/>
      </c>
      <c r="S78" s="52">
        <v>0</v>
      </c>
      <c r="T78" s="102" t="str">
        <f t="shared" si="26"/>
        <v/>
      </c>
      <c r="U78" s="103" t="str">
        <f t="shared" si="27"/>
        <v/>
      </c>
      <c r="V78" s="52">
        <v>0</v>
      </c>
      <c r="W78" s="87" t="str">
        <f t="shared" si="28"/>
        <v/>
      </c>
      <c r="X78" s="103" t="str">
        <f t="shared" si="29"/>
        <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t="str">
        <f t="shared" si="19"/>
        <v/>
      </c>
      <c r="C79" s="95"/>
      <c r="D79" s="46"/>
      <c r="E79" s="58"/>
      <c r="F79" s="67"/>
      <c r="G79" s="53"/>
      <c r="H79" s="53"/>
      <c r="I79" s="50"/>
      <c r="J79" s="51"/>
      <c r="K79" s="129" t="str">
        <f t="shared" si="20"/>
        <v/>
      </c>
      <c r="L79" s="103" t="str">
        <f t="shared" si="21"/>
        <v/>
      </c>
      <c r="M79" s="53">
        <v>0</v>
      </c>
      <c r="N79" s="102" t="str">
        <f t="shared" si="22"/>
        <v/>
      </c>
      <c r="O79" s="103" t="str">
        <f t="shared" si="23"/>
        <v/>
      </c>
      <c r="P79" s="53">
        <v>0</v>
      </c>
      <c r="Q79" s="102" t="str">
        <f t="shared" si="24"/>
        <v/>
      </c>
      <c r="R79" s="103" t="str">
        <f t="shared" si="25"/>
        <v/>
      </c>
      <c r="S79" s="53">
        <v>0</v>
      </c>
      <c r="T79" s="102" t="str">
        <f t="shared" si="26"/>
        <v/>
      </c>
      <c r="U79" s="103" t="str">
        <f t="shared" si="27"/>
        <v/>
      </c>
      <c r="V79" s="53">
        <v>0</v>
      </c>
      <c r="W79" s="87" t="str">
        <f t="shared" si="28"/>
        <v/>
      </c>
      <c r="X79" s="103" t="str">
        <f t="shared" si="29"/>
        <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t="str">
        <f t="shared" si="19"/>
        <v/>
      </c>
      <c r="C80" s="95"/>
      <c r="D80" s="57"/>
      <c r="E80" s="58"/>
      <c r="F80" s="54"/>
      <c r="G80" s="52"/>
      <c r="H80" s="60"/>
      <c r="I80" s="61"/>
      <c r="J80" s="62"/>
      <c r="K80" s="129" t="str">
        <f t="shared" si="20"/>
        <v/>
      </c>
      <c r="L80" s="103" t="str">
        <f t="shared" si="21"/>
        <v/>
      </c>
      <c r="M80" s="52">
        <v>0</v>
      </c>
      <c r="N80" s="102" t="str">
        <f t="shared" si="22"/>
        <v/>
      </c>
      <c r="O80" s="103" t="str">
        <f t="shared" si="23"/>
        <v/>
      </c>
      <c r="P80" s="52">
        <v>0</v>
      </c>
      <c r="Q80" s="102" t="str">
        <f t="shared" si="24"/>
        <v/>
      </c>
      <c r="R80" s="103" t="str">
        <f t="shared" si="25"/>
        <v/>
      </c>
      <c r="S80" s="52">
        <v>0</v>
      </c>
      <c r="T80" s="102" t="str">
        <f t="shared" si="26"/>
        <v/>
      </c>
      <c r="U80" s="103" t="str">
        <f t="shared" si="27"/>
        <v/>
      </c>
      <c r="V80" s="52">
        <v>0</v>
      </c>
      <c r="W80" s="87" t="str">
        <f t="shared" si="28"/>
        <v/>
      </c>
      <c r="X80" s="103" t="str">
        <f t="shared" si="29"/>
        <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t="str">
        <f t="shared" si="19"/>
        <v/>
      </c>
      <c r="C81" s="95"/>
      <c r="D81" s="46"/>
      <c r="E81" s="58"/>
      <c r="F81" s="67"/>
      <c r="G81" s="53"/>
      <c r="H81" s="53"/>
      <c r="I81" s="50"/>
      <c r="J81" s="51"/>
      <c r="K81" s="129" t="str">
        <f t="shared" si="20"/>
        <v/>
      </c>
      <c r="L81" s="103" t="str">
        <f t="shared" si="21"/>
        <v/>
      </c>
      <c r="M81" s="53">
        <v>0</v>
      </c>
      <c r="N81" s="102" t="str">
        <f t="shared" si="22"/>
        <v/>
      </c>
      <c r="O81" s="103" t="str">
        <f t="shared" si="23"/>
        <v/>
      </c>
      <c r="P81" s="53">
        <v>0</v>
      </c>
      <c r="Q81" s="102" t="str">
        <f t="shared" si="24"/>
        <v/>
      </c>
      <c r="R81" s="103" t="str">
        <f t="shared" si="25"/>
        <v/>
      </c>
      <c r="S81" s="53">
        <v>0</v>
      </c>
      <c r="T81" s="102" t="str">
        <f t="shared" si="26"/>
        <v/>
      </c>
      <c r="U81" s="103" t="str">
        <f t="shared" si="27"/>
        <v/>
      </c>
      <c r="V81" s="53">
        <v>0</v>
      </c>
      <c r="W81" s="87" t="str">
        <f t="shared" si="28"/>
        <v/>
      </c>
      <c r="X81" s="103" t="str">
        <f t="shared" si="29"/>
        <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t="str">
        <f t="shared" si="19"/>
        <v/>
      </c>
      <c r="C82" s="95"/>
      <c r="D82" s="57"/>
      <c r="E82" s="58"/>
      <c r="F82" s="54"/>
      <c r="G82" s="52"/>
      <c r="H82" s="52"/>
      <c r="I82" s="61"/>
      <c r="J82" s="62"/>
      <c r="K82" s="129" t="str">
        <f t="shared" si="20"/>
        <v/>
      </c>
      <c r="L82" s="103" t="str">
        <f t="shared" si="21"/>
        <v/>
      </c>
      <c r="M82" s="52">
        <v>0</v>
      </c>
      <c r="N82" s="102" t="str">
        <f t="shared" si="22"/>
        <v/>
      </c>
      <c r="O82" s="103" t="str">
        <f t="shared" si="23"/>
        <v/>
      </c>
      <c r="P82" s="52">
        <v>0</v>
      </c>
      <c r="Q82" s="102" t="str">
        <f t="shared" si="24"/>
        <v/>
      </c>
      <c r="R82" s="103" t="str">
        <f t="shared" si="25"/>
        <v/>
      </c>
      <c r="S82" s="52">
        <v>0</v>
      </c>
      <c r="T82" s="102" t="str">
        <f t="shared" si="26"/>
        <v/>
      </c>
      <c r="U82" s="103" t="str">
        <f t="shared" si="27"/>
        <v/>
      </c>
      <c r="V82" s="52">
        <v>0</v>
      </c>
      <c r="W82" s="87" t="str">
        <f t="shared" si="28"/>
        <v/>
      </c>
      <c r="X82" s="103" t="str">
        <f t="shared" si="29"/>
        <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t="str">
        <f t="shared" si="19"/>
        <v/>
      </c>
      <c r="C83" s="95"/>
      <c r="D83" s="46"/>
      <c r="E83" s="58"/>
      <c r="F83" s="67"/>
      <c r="G83" s="53"/>
      <c r="H83" s="53"/>
      <c r="I83" s="50"/>
      <c r="J83" s="51"/>
      <c r="K83" s="129" t="str">
        <f t="shared" si="20"/>
        <v/>
      </c>
      <c r="L83" s="103" t="str">
        <f t="shared" si="21"/>
        <v/>
      </c>
      <c r="M83" s="53">
        <v>0</v>
      </c>
      <c r="N83" s="102" t="str">
        <f t="shared" si="22"/>
        <v/>
      </c>
      <c r="O83" s="103" t="str">
        <f t="shared" si="23"/>
        <v/>
      </c>
      <c r="P83" s="53">
        <v>0</v>
      </c>
      <c r="Q83" s="102" t="str">
        <f t="shared" si="24"/>
        <v/>
      </c>
      <c r="R83" s="103" t="str">
        <f t="shared" si="25"/>
        <v/>
      </c>
      <c r="S83" s="53">
        <v>0</v>
      </c>
      <c r="T83" s="102" t="str">
        <f t="shared" si="26"/>
        <v/>
      </c>
      <c r="U83" s="103" t="str">
        <f t="shared" si="27"/>
        <v/>
      </c>
      <c r="V83" s="53">
        <v>0</v>
      </c>
      <c r="W83" s="87" t="str">
        <f t="shared" si="28"/>
        <v/>
      </c>
      <c r="X83" s="103" t="str">
        <f t="shared" si="29"/>
        <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t="str">
        <f t="shared" si="19"/>
        <v/>
      </c>
      <c r="C84" s="95"/>
      <c r="D84" s="57"/>
      <c r="E84" s="58"/>
      <c r="F84" s="54"/>
      <c r="G84" s="52"/>
      <c r="H84" s="52"/>
      <c r="I84" s="61"/>
      <c r="J84" s="62"/>
      <c r="K84" s="129" t="str">
        <f t="shared" si="20"/>
        <v/>
      </c>
      <c r="L84" s="103" t="str">
        <f t="shared" si="21"/>
        <v/>
      </c>
      <c r="M84" s="52">
        <v>0</v>
      </c>
      <c r="N84" s="102" t="str">
        <f t="shared" si="22"/>
        <v/>
      </c>
      <c r="O84" s="103" t="str">
        <f t="shared" si="23"/>
        <v/>
      </c>
      <c r="P84" s="52">
        <v>0</v>
      </c>
      <c r="Q84" s="102" t="str">
        <f t="shared" si="24"/>
        <v/>
      </c>
      <c r="R84" s="103" t="str">
        <f t="shared" si="25"/>
        <v/>
      </c>
      <c r="S84" s="52">
        <v>0</v>
      </c>
      <c r="T84" s="102" t="str">
        <f t="shared" si="26"/>
        <v/>
      </c>
      <c r="U84" s="103" t="str">
        <f t="shared" si="27"/>
        <v/>
      </c>
      <c r="V84" s="52">
        <v>0</v>
      </c>
      <c r="W84" s="87" t="str">
        <f t="shared" si="28"/>
        <v/>
      </c>
      <c r="X84" s="103" t="str">
        <f t="shared" si="29"/>
        <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t="str">
        <f t="shared" si="19"/>
        <v/>
      </c>
      <c r="C85" s="95"/>
      <c r="D85" s="46"/>
      <c r="E85" s="58"/>
      <c r="F85" s="67"/>
      <c r="G85" s="53"/>
      <c r="H85" s="53"/>
      <c r="I85" s="50"/>
      <c r="J85" s="51"/>
      <c r="K85" s="129" t="str">
        <f t="shared" si="20"/>
        <v/>
      </c>
      <c r="L85" s="103" t="str">
        <f t="shared" si="21"/>
        <v/>
      </c>
      <c r="M85" s="53">
        <v>0</v>
      </c>
      <c r="N85" s="102" t="str">
        <f t="shared" si="22"/>
        <v/>
      </c>
      <c r="O85" s="103" t="str">
        <f t="shared" si="23"/>
        <v/>
      </c>
      <c r="P85" s="53">
        <v>0</v>
      </c>
      <c r="Q85" s="102" t="str">
        <f t="shared" si="24"/>
        <v/>
      </c>
      <c r="R85" s="103" t="str">
        <f t="shared" si="25"/>
        <v/>
      </c>
      <c r="S85" s="53">
        <v>0</v>
      </c>
      <c r="T85" s="102" t="str">
        <f t="shared" si="26"/>
        <v/>
      </c>
      <c r="U85" s="103" t="str">
        <f t="shared" si="27"/>
        <v/>
      </c>
      <c r="V85" s="53">
        <v>0</v>
      </c>
      <c r="W85" s="87" t="str">
        <f t="shared" si="28"/>
        <v/>
      </c>
      <c r="X85" s="103" t="str">
        <f t="shared" si="29"/>
        <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t="str">
        <f t="shared" si="19"/>
        <v/>
      </c>
      <c r="C86" s="95"/>
      <c r="D86" s="57"/>
      <c r="E86" s="58"/>
      <c r="F86" s="54"/>
      <c r="G86" s="52"/>
      <c r="H86" s="52"/>
      <c r="I86" s="61"/>
      <c r="J86" s="62"/>
      <c r="K86" s="129" t="str">
        <f t="shared" si="20"/>
        <v/>
      </c>
      <c r="L86" s="103" t="str">
        <f t="shared" si="21"/>
        <v/>
      </c>
      <c r="M86" s="52">
        <v>0</v>
      </c>
      <c r="N86" s="102" t="str">
        <f t="shared" si="22"/>
        <v/>
      </c>
      <c r="O86" s="103" t="str">
        <f t="shared" si="23"/>
        <v/>
      </c>
      <c r="P86" s="52">
        <v>0</v>
      </c>
      <c r="Q86" s="102" t="str">
        <f t="shared" si="24"/>
        <v/>
      </c>
      <c r="R86" s="103" t="str">
        <f t="shared" si="25"/>
        <v/>
      </c>
      <c r="S86" s="52">
        <v>0</v>
      </c>
      <c r="T86" s="102" t="str">
        <f t="shared" si="26"/>
        <v/>
      </c>
      <c r="U86" s="103" t="str">
        <f t="shared" si="27"/>
        <v/>
      </c>
      <c r="V86" s="52">
        <v>0</v>
      </c>
      <c r="W86" s="87" t="str">
        <f t="shared" si="28"/>
        <v/>
      </c>
      <c r="X86" s="103" t="str">
        <f t="shared" si="29"/>
        <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t="str">
        <f t="shared" si="19"/>
        <v/>
      </c>
      <c r="C87" s="95"/>
      <c r="D87" s="46"/>
      <c r="E87" s="58"/>
      <c r="F87" s="67"/>
      <c r="G87" s="53"/>
      <c r="H87" s="53"/>
      <c r="I87" s="50"/>
      <c r="J87" s="51"/>
      <c r="K87" s="129" t="str">
        <f t="shared" si="20"/>
        <v/>
      </c>
      <c r="L87" s="103" t="str">
        <f t="shared" si="21"/>
        <v/>
      </c>
      <c r="M87" s="53">
        <v>0</v>
      </c>
      <c r="N87" s="102" t="str">
        <f t="shared" si="22"/>
        <v/>
      </c>
      <c r="O87" s="103" t="str">
        <f t="shared" si="23"/>
        <v/>
      </c>
      <c r="P87" s="53">
        <v>0</v>
      </c>
      <c r="Q87" s="102" t="str">
        <f t="shared" si="24"/>
        <v/>
      </c>
      <c r="R87" s="103" t="str">
        <f t="shared" si="25"/>
        <v/>
      </c>
      <c r="S87" s="53">
        <v>0</v>
      </c>
      <c r="T87" s="102" t="str">
        <f t="shared" si="26"/>
        <v/>
      </c>
      <c r="U87" s="103" t="str">
        <f t="shared" si="27"/>
        <v/>
      </c>
      <c r="V87" s="53">
        <v>0</v>
      </c>
      <c r="W87" s="87" t="str">
        <f t="shared" si="28"/>
        <v/>
      </c>
      <c r="X87" s="103" t="str">
        <f t="shared" si="29"/>
        <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t="str">
        <f t="shared" si="19"/>
        <v/>
      </c>
      <c r="C88" s="95"/>
      <c r="D88" s="57"/>
      <c r="E88" s="58"/>
      <c r="F88" s="54"/>
      <c r="G88" s="52"/>
      <c r="H88" s="52"/>
      <c r="I88" s="61"/>
      <c r="J88" s="62"/>
      <c r="K88" s="129" t="str">
        <f t="shared" si="20"/>
        <v/>
      </c>
      <c r="L88" s="103" t="str">
        <f t="shared" si="21"/>
        <v/>
      </c>
      <c r="M88" s="52">
        <v>0</v>
      </c>
      <c r="N88" s="102" t="str">
        <f t="shared" si="22"/>
        <v/>
      </c>
      <c r="O88" s="103" t="str">
        <f t="shared" si="23"/>
        <v/>
      </c>
      <c r="P88" s="52">
        <v>0</v>
      </c>
      <c r="Q88" s="102" t="str">
        <f t="shared" si="24"/>
        <v/>
      </c>
      <c r="R88" s="103" t="str">
        <f t="shared" si="25"/>
        <v/>
      </c>
      <c r="S88" s="52">
        <v>0</v>
      </c>
      <c r="T88" s="102" t="str">
        <f t="shared" si="26"/>
        <v/>
      </c>
      <c r="U88" s="103" t="str">
        <f t="shared" si="27"/>
        <v/>
      </c>
      <c r="V88" s="52">
        <v>0</v>
      </c>
      <c r="W88" s="87" t="str">
        <f t="shared" si="28"/>
        <v/>
      </c>
      <c r="X88" s="103" t="str">
        <f t="shared" si="29"/>
        <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t="str">
        <f t="shared" si="19"/>
        <v/>
      </c>
      <c r="C89" s="95"/>
      <c r="D89" s="46"/>
      <c r="E89" s="58"/>
      <c r="F89" s="67"/>
      <c r="G89" s="53"/>
      <c r="H89" s="53"/>
      <c r="I89" s="50"/>
      <c r="J89" s="51"/>
      <c r="K89" s="129" t="str">
        <f t="shared" si="20"/>
        <v/>
      </c>
      <c r="L89" s="103" t="str">
        <f t="shared" si="21"/>
        <v/>
      </c>
      <c r="M89" s="53">
        <v>0</v>
      </c>
      <c r="N89" s="102" t="str">
        <f t="shared" si="22"/>
        <v/>
      </c>
      <c r="O89" s="103" t="str">
        <f t="shared" si="23"/>
        <v/>
      </c>
      <c r="P89" s="53">
        <v>0</v>
      </c>
      <c r="Q89" s="102" t="str">
        <f t="shared" si="24"/>
        <v/>
      </c>
      <c r="R89" s="103" t="str">
        <f t="shared" si="25"/>
        <v/>
      </c>
      <c r="S89" s="53">
        <v>0</v>
      </c>
      <c r="T89" s="102" t="str">
        <f t="shared" si="26"/>
        <v/>
      </c>
      <c r="U89" s="103" t="str">
        <f t="shared" si="27"/>
        <v/>
      </c>
      <c r="V89" s="53">
        <v>0</v>
      </c>
      <c r="W89" s="87" t="str">
        <f t="shared" si="28"/>
        <v/>
      </c>
      <c r="X89" s="103" t="str">
        <f t="shared" si="29"/>
        <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9" t="str">
        <f t="shared" si="20"/>
        <v/>
      </c>
      <c r="L90" s="103" t="str">
        <f t="shared" si="21"/>
        <v/>
      </c>
      <c r="M90" s="52">
        <v>0</v>
      </c>
      <c r="N90" s="102" t="str">
        <f t="shared" si="22"/>
        <v/>
      </c>
      <c r="O90" s="103" t="str">
        <f t="shared" si="23"/>
        <v/>
      </c>
      <c r="P90" s="52">
        <v>0</v>
      </c>
      <c r="Q90" s="102" t="str">
        <f t="shared" si="24"/>
        <v/>
      </c>
      <c r="R90" s="103" t="str">
        <f t="shared" si="25"/>
        <v/>
      </c>
      <c r="S90" s="52">
        <v>0</v>
      </c>
      <c r="T90" s="102" t="str">
        <f t="shared" si="26"/>
        <v/>
      </c>
      <c r="U90" s="103" t="str">
        <f t="shared" si="27"/>
        <v/>
      </c>
      <c r="V90" s="52">
        <v>0</v>
      </c>
      <c r="W90" s="87" t="str">
        <f t="shared" si="28"/>
        <v/>
      </c>
      <c r="X90" s="103"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9" t="str">
        <f t="shared" si="20"/>
        <v/>
      </c>
      <c r="L91" s="103" t="str">
        <f t="shared" si="21"/>
        <v/>
      </c>
      <c r="M91" s="53">
        <v>0</v>
      </c>
      <c r="N91" s="102" t="str">
        <f t="shared" si="22"/>
        <v/>
      </c>
      <c r="O91" s="103" t="str">
        <f t="shared" si="23"/>
        <v/>
      </c>
      <c r="P91" s="53">
        <v>0</v>
      </c>
      <c r="Q91" s="102" t="str">
        <f t="shared" si="24"/>
        <v/>
      </c>
      <c r="R91" s="103" t="str">
        <f t="shared" si="25"/>
        <v/>
      </c>
      <c r="S91" s="53">
        <v>0</v>
      </c>
      <c r="T91" s="102" t="str">
        <f t="shared" si="26"/>
        <v/>
      </c>
      <c r="U91" s="103" t="str">
        <f t="shared" si="27"/>
        <v/>
      </c>
      <c r="V91" s="53">
        <v>0</v>
      </c>
      <c r="W91" s="87" t="str">
        <f t="shared" si="28"/>
        <v/>
      </c>
      <c r="X91" s="103"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9" t="str">
        <f t="shared" si="20"/>
        <v/>
      </c>
      <c r="L92" s="103" t="str">
        <f t="shared" si="21"/>
        <v/>
      </c>
      <c r="M92" s="52">
        <v>0</v>
      </c>
      <c r="N92" s="102" t="str">
        <f t="shared" si="22"/>
        <v/>
      </c>
      <c r="O92" s="103" t="str">
        <f t="shared" si="23"/>
        <v/>
      </c>
      <c r="P92" s="52">
        <v>0</v>
      </c>
      <c r="Q92" s="102" t="str">
        <f t="shared" si="24"/>
        <v/>
      </c>
      <c r="R92" s="103" t="str">
        <f t="shared" si="25"/>
        <v/>
      </c>
      <c r="S92" s="52">
        <v>0</v>
      </c>
      <c r="T92" s="102" t="str">
        <f t="shared" si="26"/>
        <v/>
      </c>
      <c r="U92" s="103" t="str">
        <f t="shared" si="27"/>
        <v/>
      </c>
      <c r="V92" s="52">
        <v>0</v>
      </c>
      <c r="W92" s="87" t="str">
        <f t="shared" si="28"/>
        <v/>
      </c>
      <c r="X92" s="103"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9" t="str">
        <f t="shared" si="20"/>
        <v/>
      </c>
      <c r="L93" s="103" t="str">
        <f t="shared" si="21"/>
        <v/>
      </c>
      <c r="M93" s="53">
        <v>0</v>
      </c>
      <c r="N93" s="102" t="str">
        <f t="shared" si="22"/>
        <v/>
      </c>
      <c r="O93" s="103" t="str">
        <f t="shared" si="23"/>
        <v/>
      </c>
      <c r="P93" s="53">
        <v>0</v>
      </c>
      <c r="Q93" s="102" t="str">
        <f t="shared" si="24"/>
        <v/>
      </c>
      <c r="R93" s="103" t="str">
        <f t="shared" si="25"/>
        <v/>
      </c>
      <c r="S93" s="53">
        <v>0</v>
      </c>
      <c r="T93" s="102" t="str">
        <f t="shared" si="26"/>
        <v/>
      </c>
      <c r="U93" s="103" t="str">
        <f t="shared" si="27"/>
        <v/>
      </c>
      <c r="V93" s="53">
        <v>0</v>
      </c>
      <c r="W93" s="87" t="str">
        <f t="shared" si="28"/>
        <v/>
      </c>
      <c r="X93" s="103"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9" t="str">
        <f t="shared" si="20"/>
        <v/>
      </c>
      <c r="L94" s="103" t="str">
        <f t="shared" si="21"/>
        <v/>
      </c>
      <c r="M94" s="52">
        <v>0</v>
      </c>
      <c r="N94" s="102" t="str">
        <f t="shared" si="22"/>
        <v/>
      </c>
      <c r="O94" s="103" t="str">
        <f t="shared" si="23"/>
        <v/>
      </c>
      <c r="P94" s="52">
        <v>0</v>
      </c>
      <c r="Q94" s="102" t="str">
        <f t="shared" si="24"/>
        <v/>
      </c>
      <c r="R94" s="103" t="str">
        <f t="shared" si="25"/>
        <v/>
      </c>
      <c r="S94" s="52">
        <v>0</v>
      </c>
      <c r="T94" s="102" t="str">
        <f t="shared" si="26"/>
        <v/>
      </c>
      <c r="U94" s="103" t="str">
        <f t="shared" si="27"/>
        <v/>
      </c>
      <c r="V94" s="52">
        <v>0</v>
      </c>
      <c r="W94" s="87" t="str">
        <f t="shared" si="28"/>
        <v/>
      </c>
      <c r="X94" s="103"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9" t="str">
        <f t="shared" si="20"/>
        <v/>
      </c>
      <c r="L95" s="103" t="str">
        <f t="shared" si="21"/>
        <v/>
      </c>
      <c r="M95" s="53">
        <v>0</v>
      </c>
      <c r="N95" s="102" t="str">
        <f t="shared" si="22"/>
        <v/>
      </c>
      <c r="O95" s="103" t="str">
        <f t="shared" si="23"/>
        <v/>
      </c>
      <c r="P95" s="53">
        <v>0</v>
      </c>
      <c r="Q95" s="102" t="str">
        <f t="shared" si="24"/>
        <v/>
      </c>
      <c r="R95" s="103" t="str">
        <f t="shared" si="25"/>
        <v/>
      </c>
      <c r="S95" s="53">
        <v>0</v>
      </c>
      <c r="T95" s="102" t="str">
        <f t="shared" si="26"/>
        <v/>
      </c>
      <c r="U95" s="103" t="str">
        <f t="shared" si="27"/>
        <v/>
      </c>
      <c r="V95" s="53">
        <v>0</v>
      </c>
      <c r="W95" s="87" t="str">
        <f t="shared" si="28"/>
        <v/>
      </c>
      <c r="X95" s="103"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9" t="str">
        <f t="shared" si="20"/>
        <v/>
      </c>
      <c r="L96" s="103" t="str">
        <f t="shared" si="21"/>
        <v/>
      </c>
      <c r="M96" s="52">
        <v>0</v>
      </c>
      <c r="N96" s="102" t="str">
        <f t="shared" si="22"/>
        <v/>
      </c>
      <c r="O96" s="103" t="str">
        <f t="shared" si="23"/>
        <v/>
      </c>
      <c r="P96" s="52">
        <v>0</v>
      </c>
      <c r="Q96" s="102" t="str">
        <f t="shared" si="24"/>
        <v/>
      </c>
      <c r="R96" s="103" t="str">
        <f t="shared" si="25"/>
        <v/>
      </c>
      <c r="S96" s="52">
        <v>0</v>
      </c>
      <c r="T96" s="102" t="str">
        <f t="shared" si="26"/>
        <v/>
      </c>
      <c r="U96" s="103" t="str">
        <f t="shared" si="27"/>
        <v/>
      </c>
      <c r="V96" s="52">
        <v>0</v>
      </c>
      <c r="W96" s="87" t="str">
        <f t="shared" si="28"/>
        <v/>
      </c>
      <c r="X96" s="103"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9" t="str">
        <f t="shared" si="20"/>
        <v/>
      </c>
      <c r="L97" s="103" t="str">
        <f t="shared" si="21"/>
        <v/>
      </c>
      <c r="M97" s="53">
        <v>0</v>
      </c>
      <c r="N97" s="102" t="str">
        <f t="shared" si="22"/>
        <v/>
      </c>
      <c r="O97" s="103" t="str">
        <f t="shared" si="23"/>
        <v/>
      </c>
      <c r="P97" s="53">
        <v>0</v>
      </c>
      <c r="Q97" s="102" t="str">
        <f t="shared" si="24"/>
        <v/>
      </c>
      <c r="R97" s="103" t="str">
        <f t="shared" si="25"/>
        <v/>
      </c>
      <c r="S97" s="53">
        <v>0</v>
      </c>
      <c r="T97" s="102" t="str">
        <f t="shared" si="26"/>
        <v/>
      </c>
      <c r="U97" s="103" t="str">
        <f t="shared" si="27"/>
        <v/>
      </c>
      <c r="V97" s="53">
        <v>0</v>
      </c>
      <c r="W97" s="87" t="str">
        <f t="shared" si="28"/>
        <v/>
      </c>
      <c r="X97" s="103"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9" t="str">
        <f t="shared" si="20"/>
        <v/>
      </c>
      <c r="L98" s="103" t="str">
        <f t="shared" si="21"/>
        <v/>
      </c>
      <c r="M98" s="52">
        <v>0</v>
      </c>
      <c r="N98" s="102" t="str">
        <f t="shared" si="22"/>
        <v/>
      </c>
      <c r="O98" s="103" t="str">
        <f t="shared" si="23"/>
        <v/>
      </c>
      <c r="P98" s="52">
        <v>0</v>
      </c>
      <c r="Q98" s="102" t="str">
        <f t="shared" si="24"/>
        <v/>
      </c>
      <c r="R98" s="103" t="str">
        <f t="shared" si="25"/>
        <v/>
      </c>
      <c r="S98" s="52">
        <v>0</v>
      </c>
      <c r="T98" s="102" t="str">
        <f t="shared" si="26"/>
        <v/>
      </c>
      <c r="U98" s="103" t="str">
        <f t="shared" si="27"/>
        <v/>
      </c>
      <c r="V98" s="52">
        <v>0</v>
      </c>
      <c r="W98" s="87" t="str">
        <f t="shared" si="28"/>
        <v/>
      </c>
      <c r="X98" s="103"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9" t="str">
        <f t="shared" si="20"/>
        <v/>
      </c>
      <c r="L99" s="103" t="str">
        <f t="shared" si="21"/>
        <v/>
      </c>
      <c r="M99" s="53">
        <v>0</v>
      </c>
      <c r="N99" s="102" t="str">
        <f t="shared" si="22"/>
        <v/>
      </c>
      <c r="O99" s="103" t="str">
        <f t="shared" si="23"/>
        <v/>
      </c>
      <c r="P99" s="53">
        <v>0</v>
      </c>
      <c r="Q99" s="102" t="str">
        <f t="shared" si="24"/>
        <v/>
      </c>
      <c r="R99" s="103" t="str">
        <f t="shared" si="25"/>
        <v/>
      </c>
      <c r="S99" s="53">
        <v>0</v>
      </c>
      <c r="T99" s="102" t="str">
        <f t="shared" si="26"/>
        <v/>
      </c>
      <c r="U99" s="103" t="str">
        <f t="shared" si="27"/>
        <v/>
      </c>
      <c r="V99" s="53">
        <v>0</v>
      </c>
      <c r="W99" s="87" t="str">
        <f t="shared" si="28"/>
        <v/>
      </c>
      <c r="X99" s="103"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9" t="str">
        <f t="shared" si="20"/>
        <v/>
      </c>
      <c r="L100" s="103" t="str">
        <f t="shared" si="21"/>
        <v/>
      </c>
      <c r="M100" s="52">
        <v>0</v>
      </c>
      <c r="N100" s="102" t="str">
        <f t="shared" si="22"/>
        <v/>
      </c>
      <c r="O100" s="103" t="str">
        <f t="shared" si="23"/>
        <v/>
      </c>
      <c r="P100" s="52">
        <v>0</v>
      </c>
      <c r="Q100" s="102" t="str">
        <f t="shared" si="24"/>
        <v/>
      </c>
      <c r="R100" s="103" t="str">
        <f t="shared" si="25"/>
        <v/>
      </c>
      <c r="S100" s="52">
        <v>0</v>
      </c>
      <c r="T100" s="102" t="str">
        <f t="shared" si="26"/>
        <v/>
      </c>
      <c r="U100" s="103" t="str">
        <f t="shared" si="27"/>
        <v/>
      </c>
      <c r="V100" s="52">
        <v>0</v>
      </c>
      <c r="W100" s="87" t="str">
        <f t="shared" si="28"/>
        <v/>
      </c>
      <c r="X100" s="103"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9" t="str">
        <f t="shared" si="20"/>
        <v/>
      </c>
      <c r="L101" s="103" t="str">
        <f t="shared" si="21"/>
        <v/>
      </c>
      <c r="M101" s="53">
        <v>0</v>
      </c>
      <c r="N101" s="102" t="str">
        <f t="shared" si="22"/>
        <v/>
      </c>
      <c r="O101" s="103" t="str">
        <f t="shared" si="23"/>
        <v/>
      </c>
      <c r="P101" s="53">
        <v>0</v>
      </c>
      <c r="Q101" s="102" t="str">
        <f t="shared" si="24"/>
        <v/>
      </c>
      <c r="R101" s="103" t="str">
        <f t="shared" si="25"/>
        <v/>
      </c>
      <c r="S101" s="53">
        <v>0</v>
      </c>
      <c r="T101" s="102" t="str">
        <f t="shared" si="26"/>
        <v/>
      </c>
      <c r="U101" s="103" t="str">
        <f t="shared" si="27"/>
        <v/>
      </c>
      <c r="V101" s="53">
        <v>0</v>
      </c>
      <c r="W101" s="87" t="str">
        <f t="shared" si="28"/>
        <v/>
      </c>
      <c r="X101" s="103"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9" t="str">
        <f t="shared" si="20"/>
        <v/>
      </c>
      <c r="L102" s="103" t="str">
        <f t="shared" si="21"/>
        <v/>
      </c>
      <c r="M102" s="52">
        <v>0</v>
      </c>
      <c r="N102" s="102" t="str">
        <f t="shared" si="22"/>
        <v/>
      </c>
      <c r="O102" s="103" t="str">
        <f t="shared" si="23"/>
        <v/>
      </c>
      <c r="P102" s="52">
        <v>0</v>
      </c>
      <c r="Q102" s="102" t="str">
        <f t="shared" si="24"/>
        <v/>
      </c>
      <c r="R102" s="103" t="str">
        <f t="shared" si="25"/>
        <v/>
      </c>
      <c r="S102" s="52">
        <v>0</v>
      </c>
      <c r="T102" s="102" t="str">
        <f t="shared" si="26"/>
        <v/>
      </c>
      <c r="U102" s="103" t="str">
        <f t="shared" si="27"/>
        <v/>
      </c>
      <c r="V102" s="52">
        <v>0</v>
      </c>
      <c r="W102" s="87" t="str">
        <f t="shared" si="28"/>
        <v/>
      </c>
      <c r="X102" s="103"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9" t="str">
        <f t="shared" si="20"/>
        <v/>
      </c>
      <c r="L103" s="103" t="str">
        <f t="shared" si="21"/>
        <v/>
      </c>
      <c r="M103" s="53">
        <v>0</v>
      </c>
      <c r="N103" s="102" t="str">
        <f t="shared" si="22"/>
        <v/>
      </c>
      <c r="O103" s="103" t="str">
        <f t="shared" si="23"/>
        <v/>
      </c>
      <c r="P103" s="53">
        <v>0</v>
      </c>
      <c r="Q103" s="102" t="str">
        <f t="shared" si="24"/>
        <v/>
      </c>
      <c r="R103" s="103" t="str">
        <f t="shared" si="25"/>
        <v/>
      </c>
      <c r="S103" s="53">
        <v>0</v>
      </c>
      <c r="T103" s="102" t="str">
        <f t="shared" si="26"/>
        <v/>
      </c>
      <c r="U103" s="103" t="str">
        <f t="shared" si="27"/>
        <v/>
      </c>
      <c r="V103" s="53">
        <v>0</v>
      </c>
      <c r="W103" s="87" t="str">
        <f t="shared" si="28"/>
        <v/>
      </c>
      <c r="X103" s="103"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9" t="str">
        <f t="shared" si="20"/>
        <v/>
      </c>
      <c r="L104" s="103" t="str">
        <f t="shared" si="21"/>
        <v/>
      </c>
      <c r="M104" s="52">
        <v>0</v>
      </c>
      <c r="N104" s="102" t="str">
        <f t="shared" si="22"/>
        <v/>
      </c>
      <c r="O104" s="103" t="str">
        <f t="shared" si="23"/>
        <v/>
      </c>
      <c r="P104" s="52">
        <v>0</v>
      </c>
      <c r="Q104" s="102" t="str">
        <f t="shared" si="24"/>
        <v/>
      </c>
      <c r="R104" s="103" t="str">
        <f t="shared" si="25"/>
        <v/>
      </c>
      <c r="S104" s="52">
        <v>0</v>
      </c>
      <c r="T104" s="102" t="str">
        <f t="shared" si="26"/>
        <v/>
      </c>
      <c r="U104" s="103" t="str">
        <f t="shared" si="27"/>
        <v/>
      </c>
      <c r="V104" s="52">
        <v>0</v>
      </c>
      <c r="W104" s="87" t="str">
        <f t="shared" si="28"/>
        <v/>
      </c>
      <c r="X104" s="103"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9" t="str">
        <f t="shared" si="20"/>
        <v/>
      </c>
      <c r="L105" s="103" t="str">
        <f t="shared" si="21"/>
        <v/>
      </c>
      <c r="M105" s="53">
        <v>0</v>
      </c>
      <c r="N105" s="102" t="str">
        <f t="shared" si="22"/>
        <v/>
      </c>
      <c r="O105" s="103" t="str">
        <f t="shared" si="23"/>
        <v/>
      </c>
      <c r="P105" s="53">
        <v>0</v>
      </c>
      <c r="Q105" s="102" t="str">
        <f t="shared" si="24"/>
        <v/>
      </c>
      <c r="R105" s="103" t="str">
        <f t="shared" si="25"/>
        <v/>
      </c>
      <c r="S105" s="53">
        <v>0</v>
      </c>
      <c r="T105" s="102" t="str">
        <f t="shared" si="26"/>
        <v/>
      </c>
      <c r="U105" s="103" t="str">
        <f t="shared" si="27"/>
        <v/>
      </c>
      <c r="V105" s="53">
        <v>0</v>
      </c>
      <c r="W105" s="87" t="str">
        <f t="shared" si="28"/>
        <v/>
      </c>
      <c r="X105" s="103"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9" t="str">
        <f t="shared" si="20"/>
        <v/>
      </c>
      <c r="L106" s="103" t="str">
        <f t="shared" si="21"/>
        <v/>
      </c>
      <c r="M106" s="52">
        <v>0</v>
      </c>
      <c r="N106" s="102" t="str">
        <f t="shared" si="22"/>
        <v/>
      </c>
      <c r="O106" s="103" t="str">
        <f t="shared" si="23"/>
        <v/>
      </c>
      <c r="P106" s="52">
        <v>0</v>
      </c>
      <c r="Q106" s="102" t="str">
        <f t="shared" si="24"/>
        <v/>
      </c>
      <c r="R106" s="103" t="str">
        <f t="shared" si="25"/>
        <v/>
      </c>
      <c r="S106" s="52">
        <v>0</v>
      </c>
      <c r="T106" s="102" t="str">
        <f t="shared" si="26"/>
        <v/>
      </c>
      <c r="U106" s="103" t="str">
        <f t="shared" si="27"/>
        <v/>
      </c>
      <c r="V106" s="52">
        <v>0</v>
      </c>
      <c r="W106" s="87" t="str">
        <f t="shared" si="28"/>
        <v/>
      </c>
      <c r="X106" s="103"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9" t="str">
        <f t="shared" si="20"/>
        <v/>
      </c>
      <c r="L107" s="103" t="str">
        <f t="shared" si="21"/>
        <v/>
      </c>
      <c r="M107" s="53">
        <v>0</v>
      </c>
      <c r="N107" s="102" t="str">
        <f t="shared" si="22"/>
        <v/>
      </c>
      <c r="O107" s="103" t="str">
        <f t="shared" si="23"/>
        <v/>
      </c>
      <c r="P107" s="53">
        <v>0</v>
      </c>
      <c r="Q107" s="102" t="str">
        <f t="shared" si="24"/>
        <v/>
      </c>
      <c r="R107" s="103" t="str">
        <f t="shared" si="25"/>
        <v/>
      </c>
      <c r="S107" s="53">
        <v>0</v>
      </c>
      <c r="T107" s="102" t="str">
        <f t="shared" si="26"/>
        <v/>
      </c>
      <c r="U107" s="103" t="str">
        <f t="shared" si="27"/>
        <v/>
      </c>
      <c r="V107" s="53">
        <v>0</v>
      </c>
      <c r="W107" s="87" t="str">
        <f t="shared" si="28"/>
        <v/>
      </c>
      <c r="X107" s="103"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9" t="str">
        <f t="shared" si="20"/>
        <v/>
      </c>
      <c r="L108" s="103" t="str">
        <f t="shared" si="21"/>
        <v/>
      </c>
      <c r="M108" s="52">
        <v>0</v>
      </c>
      <c r="N108" s="102" t="str">
        <f t="shared" si="22"/>
        <v/>
      </c>
      <c r="O108" s="103" t="str">
        <f t="shared" si="23"/>
        <v/>
      </c>
      <c r="P108" s="52">
        <v>0</v>
      </c>
      <c r="Q108" s="102" t="str">
        <f t="shared" si="24"/>
        <v/>
      </c>
      <c r="R108" s="103" t="str">
        <f t="shared" si="25"/>
        <v/>
      </c>
      <c r="S108" s="52">
        <v>0</v>
      </c>
      <c r="T108" s="102" t="str">
        <f t="shared" si="26"/>
        <v/>
      </c>
      <c r="U108" s="103" t="str">
        <f t="shared" si="27"/>
        <v/>
      </c>
      <c r="V108" s="52">
        <v>0</v>
      </c>
      <c r="W108" s="87" t="str">
        <f t="shared" si="28"/>
        <v/>
      </c>
      <c r="X108" s="103"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9" t="str">
        <f t="shared" si="20"/>
        <v/>
      </c>
      <c r="L109" s="103" t="str">
        <f t="shared" si="21"/>
        <v/>
      </c>
      <c r="M109" s="53">
        <v>0</v>
      </c>
      <c r="N109" s="102" t="str">
        <f t="shared" si="22"/>
        <v/>
      </c>
      <c r="O109" s="103" t="str">
        <f t="shared" si="23"/>
        <v/>
      </c>
      <c r="P109" s="53">
        <v>0</v>
      </c>
      <c r="Q109" s="102" t="str">
        <f t="shared" si="24"/>
        <v/>
      </c>
      <c r="R109" s="103" t="str">
        <f t="shared" si="25"/>
        <v/>
      </c>
      <c r="S109" s="53">
        <v>0</v>
      </c>
      <c r="T109" s="102" t="str">
        <f t="shared" si="26"/>
        <v/>
      </c>
      <c r="U109" s="103" t="str">
        <f t="shared" si="27"/>
        <v/>
      </c>
      <c r="V109" s="53">
        <v>0</v>
      </c>
      <c r="W109" s="87" t="str">
        <f t="shared" si="28"/>
        <v/>
      </c>
      <c r="X109" s="103"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9" t="str">
        <f t="shared" si="20"/>
        <v/>
      </c>
      <c r="L110" s="103" t="str">
        <f t="shared" si="21"/>
        <v/>
      </c>
      <c r="M110" s="52">
        <v>0</v>
      </c>
      <c r="N110" s="102" t="str">
        <f t="shared" si="22"/>
        <v/>
      </c>
      <c r="O110" s="103" t="str">
        <f t="shared" si="23"/>
        <v/>
      </c>
      <c r="P110" s="52">
        <v>0</v>
      </c>
      <c r="Q110" s="102" t="str">
        <f t="shared" si="24"/>
        <v/>
      </c>
      <c r="R110" s="103" t="str">
        <f t="shared" si="25"/>
        <v/>
      </c>
      <c r="S110" s="52">
        <v>0</v>
      </c>
      <c r="T110" s="102" t="str">
        <f t="shared" si="26"/>
        <v/>
      </c>
      <c r="U110" s="103" t="str">
        <f t="shared" si="27"/>
        <v/>
      </c>
      <c r="V110" s="52">
        <v>0</v>
      </c>
      <c r="W110" s="87" t="str">
        <f t="shared" si="28"/>
        <v/>
      </c>
      <c r="X110" s="103"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9" t="str">
        <f t="shared" si="20"/>
        <v/>
      </c>
      <c r="L111" s="103" t="str">
        <f t="shared" si="21"/>
        <v/>
      </c>
      <c r="M111" s="53">
        <v>0</v>
      </c>
      <c r="N111" s="102" t="str">
        <f t="shared" si="22"/>
        <v/>
      </c>
      <c r="O111" s="103" t="str">
        <f t="shared" si="23"/>
        <v/>
      </c>
      <c r="P111" s="53">
        <v>0</v>
      </c>
      <c r="Q111" s="102" t="str">
        <f t="shared" si="24"/>
        <v/>
      </c>
      <c r="R111" s="103" t="str">
        <f t="shared" si="25"/>
        <v/>
      </c>
      <c r="S111" s="53">
        <v>0</v>
      </c>
      <c r="T111" s="102" t="str">
        <f t="shared" si="26"/>
        <v/>
      </c>
      <c r="U111" s="103" t="str">
        <f t="shared" si="27"/>
        <v/>
      </c>
      <c r="V111" s="53">
        <v>0</v>
      </c>
      <c r="W111" s="87" t="str">
        <f t="shared" si="28"/>
        <v/>
      </c>
      <c r="X111" s="103"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9" t="str">
        <f t="shared" si="20"/>
        <v/>
      </c>
      <c r="L112" s="103" t="str">
        <f t="shared" si="21"/>
        <v/>
      </c>
      <c r="M112" s="52">
        <v>0</v>
      </c>
      <c r="N112" s="102" t="str">
        <f t="shared" si="22"/>
        <v/>
      </c>
      <c r="O112" s="103" t="str">
        <f t="shared" si="23"/>
        <v/>
      </c>
      <c r="P112" s="52">
        <v>0</v>
      </c>
      <c r="Q112" s="102" t="str">
        <f t="shared" si="24"/>
        <v/>
      </c>
      <c r="R112" s="103" t="str">
        <f t="shared" si="25"/>
        <v/>
      </c>
      <c r="S112" s="52">
        <v>0</v>
      </c>
      <c r="T112" s="102" t="str">
        <f t="shared" si="26"/>
        <v/>
      </c>
      <c r="U112" s="103" t="str">
        <f t="shared" si="27"/>
        <v/>
      </c>
      <c r="V112" s="52">
        <v>0</v>
      </c>
      <c r="W112" s="87" t="str">
        <f t="shared" si="28"/>
        <v/>
      </c>
      <c r="X112" s="103"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9" t="str">
        <f t="shared" si="20"/>
        <v/>
      </c>
      <c r="L113" s="103" t="str">
        <f t="shared" si="21"/>
        <v/>
      </c>
      <c r="M113" s="53">
        <v>0</v>
      </c>
      <c r="N113" s="102" t="str">
        <f t="shared" si="22"/>
        <v/>
      </c>
      <c r="O113" s="103" t="str">
        <f t="shared" si="23"/>
        <v/>
      </c>
      <c r="P113" s="53">
        <v>0</v>
      </c>
      <c r="Q113" s="102" t="str">
        <f t="shared" si="24"/>
        <v/>
      </c>
      <c r="R113" s="103" t="str">
        <f t="shared" si="25"/>
        <v/>
      </c>
      <c r="S113" s="53">
        <v>0</v>
      </c>
      <c r="T113" s="102" t="str">
        <f t="shared" si="26"/>
        <v/>
      </c>
      <c r="U113" s="103" t="str">
        <f t="shared" si="27"/>
        <v/>
      </c>
      <c r="V113" s="53">
        <v>0</v>
      </c>
      <c r="W113" s="87" t="str">
        <f t="shared" si="28"/>
        <v/>
      </c>
      <c r="X113" s="103"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9" t="str">
        <f t="shared" si="20"/>
        <v/>
      </c>
      <c r="L114" s="103" t="str">
        <f t="shared" si="21"/>
        <v/>
      </c>
      <c r="M114" s="52">
        <v>0</v>
      </c>
      <c r="N114" s="102" t="str">
        <f t="shared" si="22"/>
        <v/>
      </c>
      <c r="O114" s="103" t="str">
        <f t="shared" si="23"/>
        <v/>
      </c>
      <c r="P114" s="52">
        <v>0</v>
      </c>
      <c r="Q114" s="102" t="str">
        <f t="shared" si="24"/>
        <v/>
      </c>
      <c r="R114" s="103" t="str">
        <f t="shared" si="25"/>
        <v/>
      </c>
      <c r="S114" s="52">
        <v>0</v>
      </c>
      <c r="T114" s="102" t="str">
        <f t="shared" si="26"/>
        <v/>
      </c>
      <c r="U114" s="103" t="str">
        <f t="shared" si="27"/>
        <v/>
      </c>
      <c r="V114" s="52">
        <v>0</v>
      </c>
      <c r="W114" s="87" t="str">
        <f t="shared" si="28"/>
        <v/>
      </c>
      <c r="X114" s="103"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9" t="str">
        <f t="shared" si="20"/>
        <v/>
      </c>
      <c r="L115" s="103" t="str">
        <f t="shared" si="21"/>
        <v/>
      </c>
      <c r="M115" s="53">
        <v>0</v>
      </c>
      <c r="N115" s="102" t="str">
        <f t="shared" si="22"/>
        <v/>
      </c>
      <c r="O115" s="103" t="str">
        <f t="shared" si="23"/>
        <v/>
      </c>
      <c r="P115" s="53">
        <v>0</v>
      </c>
      <c r="Q115" s="102" t="str">
        <f t="shared" si="24"/>
        <v/>
      </c>
      <c r="R115" s="103" t="str">
        <f t="shared" si="25"/>
        <v/>
      </c>
      <c r="S115" s="53">
        <v>0</v>
      </c>
      <c r="T115" s="102" t="str">
        <f t="shared" si="26"/>
        <v/>
      </c>
      <c r="U115" s="103" t="str">
        <f t="shared" si="27"/>
        <v/>
      </c>
      <c r="V115" s="53">
        <v>0</v>
      </c>
      <c r="W115" s="87" t="str">
        <f t="shared" si="28"/>
        <v/>
      </c>
      <c r="X115" s="103"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9" t="str">
        <f t="shared" si="20"/>
        <v/>
      </c>
      <c r="L116" s="103" t="str">
        <f t="shared" si="21"/>
        <v/>
      </c>
      <c r="M116" s="52">
        <v>0</v>
      </c>
      <c r="N116" s="102" t="str">
        <f t="shared" si="22"/>
        <v/>
      </c>
      <c r="O116" s="103" t="str">
        <f t="shared" si="23"/>
        <v/>
      </c>
      <c r="P116" s="52">
        <v>0</v>
      </c>
      <c r="Q116" s="102" t="str">
        <f t="shared" si="24"/>
        <v/>
      </c>
      <c r="R116" s="103" t="str">
        <f t="shared" si="25"/>
        <v/>
      </c>
      <c r="S116" s="52">
        <v>0</v>
      </c>
      <c r="T116" s="102" t="str">
        <f t="shared" si="26"/>
        <v/>
      </c>
      <c r="U116" s="103" t="str">
        <f t="shared" si="27"/>
        <v/>
      </c>
      <c r="V116" s="52">
        <v>0</v>
      </c>
      <c r="W116" s="87" t="str">
        <f t="shared" si="28"/>
        <v/>
      </c>
      <c r="X116" s="103"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9" t="str">
        <f t="shared" si="20"/>
        <v/>
      </c>
      <c r="L117" s="103" t="str">
        <f t="shared" si="21"/>
        <v/>
      </c>
      <c r="M117" s="53">
        <v>0</v>
      </c>
      <c r="N117" s="102" t="str">
        <f t="shared" si="22"/>
        <v/>
      </c>
      <c r="O117" s="103" t="str">
        <f t="shared" si="23"/>
        <v/>
      </c>
      <c r="P117" s="53">
        <v>0</v>
      </c>
      <c r="Q117" s="102" t="str">
        <f t="shared" si="24"/>
        <v/>
      </c>
      <c r="R117" s="103" t="str">
        <f t="shared" si="25"/>
        <v/>
      </c>
      <c r="S117" s="53">
        <v>0</v>
      </c>
      <c r="T117" s="102" t="str">
        <f t="shared" si="26"/>
        <v/>
      </c>
      <c r="U117" s="103" t="str">
        <f t="shared" si="27"/>
        <v/>
      </c>
      <c r="V117" s="53">
        <v>0</v>
      </c>
      <c r="W117" s="87" t="str">
        <f t="shared" si="28"/>
        <v/>
      </c>
      <c r="X117" s="103"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9" t="str">
        <f t="shared" si="20"/>
        <v/>
      </c>
      <c r="L118" s="103" t="str">
        <f t="shared" si="21"/>
        <v/>
      </c>
      <c r="M118" s="52">
        <v>0</v>
      </c>
      <c r="N118" s="102" t="str">
        <f t="shared" si="22"/>
        <v/>
      </c>
      <c r="O118" s="103" t="str">
        <f t="shared" si="23"/>
        <v/>
      </c>
      <c r="P118" s="52">
        <v>0</v>
      </c>
      <c r="Q118" s="102" t="str">
        <f t="shared" si="24"/>
        <v/>
      </c>
      <c r="R118" s="103" t="str">
        <f t="shared" si="25"/>
        <v/>
      </c>
      <c r="S118" s="52">
        <v>0</v>
      </c>
      <c r="T118" s="102" t="str">
        <f t="shared" si="26"/>
        <v/>
      </c>
      <c r="U118" s="103" t="str">
        <f t="shared" si="27"/>
        <v/>
      </c>
      <c r="V118" s="52">
        <v>0</v>
      </c>
      <c r="W118" s="87" t="str">
        <f t="shared" si="28"/>
        <v/>
      </c>
      <c r="X118" s="103"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9" t="str">
        <f t="shared" si="20"/>
        <v/>
      </c>
      <c r="L119" s="103" t="str">
        <f t="shared" si="21"/>
        <v/>
      </c>
      <c r="M119" s="53">
        <v>0</v>
      </c>
      <c r="N119" s="102" t="str">
        <f t="shared" si="22"/>
        <v/>
      </c>
      <c r="O119" s="103" t="str">
        <f t="shared" si="23"/>
        <v/>
      </c>
      <c r="P119" s="53">
        <v>0</v>
      </c>
      <c r="Q119" s="102" t="str">
        <f t="shared" si="24"/>
        <v/>
      </c>
      <c r="R119" s="103" t="str">
        <f t="shared" si="25"/>
        <v/>
      </c>
      <c r="S119" s="53">
        <v>0</v>
      </c>
      <c r="T119" s="102" t="str">
        <f t="shared" si="26"/>
        <v/>
      </c>
      <c r="U119" s="103" t="str">
        <f t="shared" si="27"/>
        <v/>
      </c>
      <c r="V119" s="53">
        <v>0</v>
      </c>
      <c r="W119" s="87" t="str">
        <f t="shared" si="28"/>
        <v/>
      </c>
      <c r="X119" s="103"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9" t="str">
        <f t="shared" si="20"/>
        <v/>
      </c>
      <c r="L120" s="103" t="str">
        <f t="shared" si="21"/>
        <v/>
      </c>
      <c r="M120" s="52">
        <v>0</v>
      </c>
      <c r="N120" s="102" t="str">
        <f t="shared" si="22"/>
        <v/>
      </c>
      <c r="O120" s="103" t="str">
        <f t="shared" si="23"/>
        <v/>
      </c>
      <c r="P120" s="52">
        <v>0</v>
      </c>
      <c r="Q120" s="102" t="str">
        <f t="shared" si="24"/>
        <v/>
      </c>
      <c r="R120" s="103" t="str">
        <f t="shared" si="25"/>
        <v/>
      </c>
      <c r="S120" s="52">
        <v>0</v>
      </c>
      <c r="T120" s="102" t="str">
        <f t="shared" si="26"/>
        <v/>
      </c>
      <c r="U120" s="103" t="str">
        <f t="shared" si="27"/>
        <v/>
      </c>
      <c r="V120" s="52">
        <v>0</v>
      </c>
      <c r="W120" s="87" t="str">
        <f t="shared" si="28"/>
        <v/>
      </c>
      <c r="X120" s="103"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9" t="str">
        <f t="shared" si="20"/>
        <v/>
      </c>
      <c r="L121" s="103" t="str">
        <f t="shared" si="21"/>
        <v/>
      </c>
      <c r="M121" s="53">
        <v>0</v>
      </c>
      <c r="N121" s="102" t="str">
        <f t="shared" si="22"/>
        <v/>
      </c>
      <c r="O121" s="103" t="str">
        <f t="shared" si="23"/>
        <v/>
      </c>
      <c r="P121" s="53">
        <v>0</v>
      </c>
      <c r="Q121" s="102" t="str">
        <f t="shared" si="24"/>
        <v/>
      </c>
      <c r="R121" s="103" t="str">
        <f t="shared" si="25"/>
        <v/>
      </c>
      <c r="S121" s="53">
        <v>0</v>
      </c>
      <c r="T121" s="102" t="str">
        <f t="shared" si="26"/>
        <v/>
      </c>
      <c r="U121" s="103" t="str">
        <f t="shared" si="27"/>
        <v/>
      </c>
      <c r="V121" s="53">
        <v>0</v>
      </c>
      <c r="W121" s="87" t="str">
        <f t="shared" si="28"/>
        <v/>
      </c>
      <c r="X121" s="103"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strictly on flat linear scripts within main(), variables, print statements, and primitive data types. DO NOT use custom functions outside main().", IF(G138="Intermediate", "STRICT REQUIREMENT: Integrate custom typed functions, return values, and positional/named arguments in EVERY example.", "Advanced functional composition, closures, higher-order functions, synchronous/asynchronous generators, and async/await futures.")) &amp; " | " &amp;
_xlfn._LONGTEXT("[CODE_CONSTRAINTS_RULE]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 &amp;
"[I_O_PARADIGM] Use Basic primitive types (int, double, String, bool) or simple List/Map structures. and gracefully handle print() statements with string interpolation to display outputs clearly. when applicable. | " &amp;
"[INLINE_PACKAGE_MANAGER] If using external packages, use Dart native built-in functions, basic operators, and standard core execution models utilizing top-level main().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print statements, data structures, and conditional logic inside main(). Do NOT expect classes, generators, or custom functions unless explicitly demanded.", IF(G138="Intermediate", "Expect clean functional composition, closures, higher-order functions, and strict static typing. Enforce zero OOP classes and zero class definitions.", "Expect complete modular scripts with async/await, isolate usage, custom streams, and structural pattern matching using switch statements.")) &amp; " | " &amp;
_xlfn._LONGTEXT("[CODE_QUALITY_POLICIES]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 &amp;
"[TESTING_FRAMEWORK_RULE] Validation using print() statements or native assert statements. Avoid defining OOP classes or complex dart test suites. | " &amp;
"[DEPENDENCY_MANAGEMENT_RULE] Standard Dart runtime context. If external packages are needed, specify them strictly in pubspec.yaml support files. | " &amp;
"[CODE CONSTRAINTS] Each challenge MUST include: internal data OR dataset usage, at least 1 print statement, at least 1 loop (when applicable), EXACTLY 1 custom function, and EXACTLY 1 function call within main(). - " &amp; IF(G138="Beginner", "5–15", IF(G138="Intermediate", "10–25", "15–35")) &amp; " lines of EXECUTABLE broken Dart code per challenge (STRICT: Do NOT count blank lines). NO classes and NO global executable code EXCEPT the main() function block. | All challenges MUST have similar complexity, length, and functional scope.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Standard Dart built-ins. Strictly ZERO external pub.dev packages required for beginner topics. | " &amp;
"[TESTING_FRAMEWORK_PROTOCOL] Simple console output verification via standard print() statements. | " &amp;
"[CHALLENGE_CONSTRAINTS_POLICY] For Beginner level, // TODO MUST be atomic (1-2 simple lines max, e.g., basic variable assignment, primitive print call, or direct comparison). NO complex buffer redirections or string parsing. - " &amp; IF(G138="Beginner","5–15", IF(G138="Intermediate","10–25","15–35")) &amp; " 5-15 lines of EXECUTABLE base code. Code outside // TODO MUST be 100% valid and readable. If no_def flag is present in AJ, use flat linear code directly inside main().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Dart native built-in functions, basic operators, and standard core execution models utilizing top-level main(). at the top of the code block. Assume no project configuration file exists. | " &amp;
"[CODE_CONSTRAINTS_RULE] Standard basic logic validation using native assert statements. | " &amp;
_xlfn._LONGTEXT("[VISUAL_ARCHITECTURE_COMMENTS]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dart pub tooling and pubspec.yaml file for external dependencies when applicable. | " &amp;
"[CHALLENGE_CONSTRAINTS_POLICY] MUST be between 25-40 lines of EXECUTABLE base Dart code (STRICT: Do NOT count comments or // TODO blocks). " &amp; IF(G138="Beginner","25–40", IF(G138="Intermediate","30–60","40–100")) &amp; " Multi-step functional script flow. Max 2 functions, NO classes. Logica de integracion ubicada exclusivamente dentro de los bloques // TODO.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673</v>
      </c>
    </row>
    <row r="3" spans="1:1">
      <c r="A3" t="s">
        <v>674</v>
      </c>
    </row>
    <row r="5" spans="1:1" ht="18">
      <c r="A5" s="115" t="s">
        <v>675</v>
      </c>
    </row>
    <row r="7" spans="1:1" ht="21">
      <c r="A7" s="132" t="s">
        <v>676</v>
      </c>
    </row>
    <row r="8" spans="1:1">
      <c r="A8" s="116"/>
    </row>
    <row r="9" spans="1:1">
      <c r="A9" s="116" t="s">
        <v>677</v>
      </c>
    </row>
    <row r="10" spans="1:1">
      <c r="A10" s="116" t="s">
        <v>678</v>
      </c>
    </row>
    <row r="11" spans="1:1">
      <c r="A11" s="116" t="s">
        <v>679</v>
      </c>
    </row>
    <row r="12" spans="1:1">
      <c r="A12" s="116" t="s">
        <v>680</v>
      </c>
    </row>
    <row r="13" spans="1:1">
      <c r="A13" s="116" t="s">
        <v>681</v>
      </c>
    </row>
    <row r="15" spans="1:1" ht="21">
      <c r="A15" s="132" t="s">
        <v>682</v>
      </c>
    </row>
    <row r="17" spans="1:1">
      <c r="A17" t="s">
        <v>683</v>
      </c>
    </row>
    <row r="18" spans="1:1">
      <c r="A18" s="116"/>
    </row>
    <row r="19" spans="1:1">
      <c r="A19" s="117" t="s">
        <v>684</v>
      </c>
    </row>
    <row r="20" spans="1:1">
      <c r="A20" s="118" t="s">
        <v>685</v>
      </c>
    </row>
    <row r="21" spans="1:1">
      <c r="A21" s="118" t="s">
        <v>686</v>
      </c>
    </row>
    <row r="22" spans="1:1">
      <c r="A22" s="118" t="s">
        <v>687</v>
      </c>
    </row>
    <row r="23" spans="1:1">
      <c r="A23" s="118" t="s">
        <v>688</v>
      </c>
    </row>
    <row r="24" spans="1:1">
      <c r="A24" s="116"/>
    </row>
    <row r="25" spans="1:1">
      <c r="A25" s="117" t="s">
        <v>689</v>
      </c>
    </row>
    <row r="29" spans="1:1">
      <c r="A29" s="133"/>
    </row>
    <row r="30" spans="1:1">
      <c r="A30" s="134"/>
    </row>
    <row r="31" spans="1:1">
      <c r="A31" s="133"/>
    </row>
    <row r="32" spans="1:1">
      <c r="A32" s="133"/>
    </row>
    <row r="33" spans="1:1">
      <c r="A33" s="134"/>
    </row>
    <row r="34" spans="1:1">
      <c r="A34" s="133"/>
    </row>
    <row r="35" spans="1:1">
      <c r="A35" s="133"/>
    </row>
    <row r="36" spans="1:1" ht="21">
      <c r="A36" s="132" t="s">
        <v>690</v>
      </c>
    </row>
    <row r="38" spans="1:1">
      <c r="A38" t="s">
        <v>691</v>
      </c>
    </row>
    <row r="39" spans="1:1">
      <c r="A39" s="116"/>
    </row>
    <row r="40" spans="1:1">
      <c r="A40" s="116" t="s">
        <v>692</v>
      </c>
    </row>
    <row r="41" spans="1:1">
      <c r="A41" s="116" t="s">
        <v>693</v>
      </c>
    </row>
    <row r="42" spans="1:1">
      <c r="A42" s="116" t="s">
        <v>694</v>
      </c>
    </row>
    <row r="44" spans="1:1" ht="18">
      <c r="A44" s="115" t="s">
        <v>695</v>
      </c>
    </row>
    <row r="45" spans="1:1">
      <c r="A45" s="116"/>
    </row>
    <row r="46" spans="1:1">
      <c r="A46" s="116" t="s">
        <v>696</v>
      </c>
    </row>
    <row r="47" spans="1:1">
      <c r="A47" s="116" t="s">
        <v>697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workbookViewId="0">
      <selection activeCell="E6" sqref="E6:E57"/>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Dart Fundamentals</v>
      </c>
    </row>
    <row r="2" spans="1:5" ht="26.25">
      <c r="C2" s="122" t="s">
        <v>266</v>
      </c>
      <c r="D2" s="123" t="str">
        <f>IF(PromptGenerator!I3="","",PromptGenerator!I3)</f>
        <v/>
      </c>
    </row>
    <row r="5" spans="1:5">
      <c r="A5" s="124" t="s">
        <v>634</v>
      </c>
      <c r="B5" s="124" t="s">
        <v>23</v>
      </c>
      <c r="C5" s="124" t="s">
        <v>577</v>
      </c>
      <c r="D5" s="124" t="s">
        <v>612</v>
      </c>
      <c r="E5" s="124" t="s">
        <v>611</v>
      </c>
    </row>
    <row r="6" spans="1:5">
      <c r="A6" s="125" t="s">
        <v>0</v>
      </c>
      <c r="B6" t="s">
        <v>48</v>
      </c>
      <c r="C6" t="s">
        <v>599</v>
      </c>
      <c r="D6" t="s">
        <v>599</v>
      </c>
      <c r="E6" s="120" t="s">
        <v>830</v>
      </c>
    </row>
    <row r="7" spans="1:5">
      <c r="A7" s="125" t="s">
        <v>0</v>
      </c>
      <c r="B7" t="s">
        <v>48</v>
      </c>
      <c r="C7" s="136" t="s">
        <v>179</v>
      </c>
      <c r="D7" t="s">
        <v>603</v>
      </c>
      <c r="E7" s="121" t="s">
        <v>831</v>
      </c>
    </row>
    <row r="8" spans="1:5">
      <c r="A8" s="125" t="s">
        <v>0</v>
      </c>
      <c r="B8" t="s">
        <v>48</v>
      </c>
      <c r="C8" s="136" t="s">
        <v>179</v>
      </c>
      <c r="D8" t="s">
        <v>604</v>
      </c>
      <c r="E8" t="s">
        <v>832</v>
      </c>
    </row>
    <row r="9" spans="1:5">
      <c r="A9" s="125" t="s">
        <v>0</v>
      </c>
      <c r="B9" t="s">
        <v>48</v>
      </c>
      <c r="C9" s="136" t="s">
        <v>179</v>
      </c>
      <c r="D9" t="s">
        <v>605</v>
      </c>
      <c r="E9" t="s">
        <v>833</v>
      </c>
    </row>
    <row r="10" spans="1:5">
      <c r="A10" s="125" t="s">
        <v>0</v>
      </c>
      <c r="B10" t="s">
        <v>48</v>
      </c>
      <c r="C10" s="136" t="s">
        <v>606</v>
      </c>
      <c r="D10" t="s">
        <v>607</v>
      </c>
      <c r="E10" s="120" t="s">
        <v>834</v>
      </c>
    </row>
    <row r="11" spans="1:5">
      <c r="A11" s="125" t="s">
        <v>0</v>
      </c>
      <c r="B11" t="s">
        <v>48</v>
      </c>
      <c r="C11" s="136" t="s">
        <v>606</v>
      </c>
      <c r="D11" t="s">
        <v>608</v>
      </c>
      <c r="E11" t="s">
        <v>835</v>
      </c>
    </row>
    <row r="12" spans="1:5">
      <c r="A12" s="125" t="s">
        <v>0</v>
      </c>
      <c r="B12" t="s">
        <v>48</v>
      </c>
      <c r="C12" s="136" t="s">
        <v>606</v>
      </c>
      <c r="D12" t="s">
        <v>716</v>
      </c>
      <c r="E12" s="120" t="s">
        <v>724</v>
      </c>
    </row>
    <row r="13" spans="1:5">
      <c r="A13" s="125" t="s">
        <v>0</v>
      </c>
      <c r="B13" t="s">
        <v>48</v>
      </c>
      <c r="C13" s="136" t="s">
        <v>606</v>
      </c>
      <c r="D13" t="s">
        <v>725</v>
      </c>
      <c r="E13" s="120" t="s">
        <v>836</v>
      </c>
    </row>
    <row r="14" spans="1:5">
      <c r="A14" s="125" t="s">
        <v>0</v>
      </c>
      <c r="B14" t="s">
        <v>48</v>
      </c>
      <c r="C14" s="136" t="s">
        <v>598</v>
      </c>
      <c r="D14" t="s">
        <v>609</v>
      </c>
      <c r="E14" t="s">
        <v>837</v>
      </c>
    </row>
    <row r="15" spans="1:5">
      <c r="A15" s="125" t="s">
        <v>0</v>
      </c>
      <c r="B15" t="s">
        <v>48</v>
      </c>
      <c r="C15" s="136" t="s">
        <v>598</v>
      </c>
      <c r="D15" t="s">
        <v>610</v>
      </c>
      <c r="E15" t="s">
        <v>838</v>
      </c>
    </row>
    <row r="16" spans="1:5">
      <c r="A16" s="125" t="s">
        <v>0</v>
      </c>
      <c r="B16" t="s">
        <v>48</v>
      </c>
      <c r="C16" s="136" t="s">
        <v>225</v>
      </c>
      <c r="D16" t="s">
        <v>601</v>
      </c>
      <c r="E16" t="s">
        <v>839</v>
      </c>
    </row>
    <row r="17" spans="1:5">
      <c r="A17" s="125" t="s">
        <v>0</v>
      </c>
      <c r="B17" t="s">
        <v>48</v>
      </c>
      <c r="C17" s="136" t="s">
        <v>225</v>
      </c>
      <c r="D17" t="s">
        <v>602</v>
      </c>
      <c r="E17" t="s">
        <v>840</v>
      </c>
    </row>
    <row r="18" spans="1:5">
      <c r="A18" s="125" t="s">
        <v>0</v>
      </c>
      <c r="B18" t="s">
        <v>613</v>
      </c>
      <c r="C18" s="136" t="s">
        <v>614</v>
      </c>
      <c r="D18" t="s">
        <v>615</v>
      </c>
      <c r="E18" t="s">
        <v>841</v>
      </c>
    </row>
    <row r="19" spans="1:5">
      <c r="A19" s="125" t="s">
        <v>0</v>
      </c>
      <c r="B19" t="s">
        <v>613</v>
      </c>
      <c r="C19" s="136" t="s">
        <v>614</v>
      </c>
      <c r="D19" t="s">
        <v>616</v>
      </c>
      <c r="E19" t="s">
        <v>842</v>
      </c>
    </row>
    <row r="20" spans="1:5">
      <c r="A20" s="125" t="s">
        <v>0</v>
      </c>
      <c r="B20" t="s">
        <v>613</v>
      </c>
      <c r="C20" s="136" t="s">
        <v>614</v>
      </c>
      <c r="D20" t="s">
        <v>617</v>
      </c>
      <c r="E20" t="s">
        <v>843</v>
      </c>
    </row>
    <row r="21" spans="1:5">
      <c r="A21" s="125" t="s">
        <v>0</v>
      </c>
      <c r="B21" t="s">
        <v>613</v>
      </c>
      <c r="C21" s="136" t="s">
        <v>606</v>
      </c>
      <c r="D21" t="s">
        <v>717</v>
      </c>
      <c r="E21" t="s">
        <v>718</v>
      </c>
    </row>
    <row r="22" spans="1:5">
      <c r="A22" s="125" t="s">
        <v>0</v>
      </c>
      <c r="B22" t="s">
        <v>600</v>
      </c>
      <c r="C22" s="136" t="s">
        <v>618</v>
      </c>
      <c r="D22" t="s">
        <v>47</v>
      </c>
      <c r="E22" t="s">
        <v>844</v>
      </c>
    </row>
    <row r="23" spans="1:5">
      <c r="A23" s="125" t="s">
        <v>0</v>
      </c>
      <c r="B23" t="s">
        <v>600</v>
      </c>
      <c r="C23" s="136" t="s">
        <v>618</v>
      </c>
      <c r="D23" t="s">
        <v>158</v>
      </c>
      <c r="E23" t="s">
        <v>845</v>
      </c>
    </row>
    <row r="24" spans="1:5">
      <c r="A24" s="125" t="s">
        <v>0</v>
      </c>
      <c r="B24" t="s">
        <v>600</v>
      </c>
      <c r="C24" s="136" t="s">
        <v>618</v>
      </c>
      <c r="D24" t="s">
        <v>159</v>
      </c>
      <c r="E24" t="s">
        <v>846</v>
      </c>
    </row>
    <row r="25" spans="1:5">
      <c r="A25" s="125" t="s">
        <v>0</v>
      </c>
      <c r="B25" t="s">
        <v>600</v>
      </c>
      <c r="C25" s="136" t="s">
        <v>619</v>
      </c>
      <c r="D25" t="s">
        <v>620</v>
      </c>
      <c r="E25" t="s">
        <v>847</v>
      </c>
    </row>
    <row r="26" spans="1:5">
      <c r="A26" s="125" t="s">
        <v>0</v>
      </c>
      <c r="B26" t="s">
        <v>600</v>
      </c>
      <c r="C26" s="136" t="s">
        <v>619</v>
      </c>
      <c r="D26" t="s">
        <v>621</v>
      </c>
      <c r="E26" t="s">
        <v>848</v>
      </c>
    </row>
    <row r="27" spans="1:5">
      <c r="A27" s="125" t="s">
        <v>0</v>
      </c>
      <c r="B27" t="s">
        <v>600</v>
      </c>
      <c r="C27" s="136" t="s">
        <v>619</v>
      </c>
      <c r="D27" t="s">
        <v>622</v>
      </c>
      <c r="E27" t="s">
        <v>849</v>
      </c>
    </row>
    <row r="28" spans="1:5">
      <c r="A28" s="125" t="s">
        <v>0</v>
      </c>
      <c r="B28" t="s">
        <v>600</v>
      </c>
      <c r="C28" s="136" t="s">
        <v>619</v>
      </c>
      <c r="D28" t="s">
        <v>623</v>
      </c>
      <c r="E28" t="s">
        <v>850</v>
      </c>
    </row>
    <row r="29" spans="1:5">
      <c r="A29" s="126" t="s">
        <v>270</v>
      </c>
      <c r="B29" t="s">
        <v>48</v>
      </c>
      <c r="C29" s="136" t="s">
        <v>624</v>
      </c>
      <c r="D29" t="s">
        <v>625</v>
      </c>
      <c r="E29" t="s">
        <v>851</v>
      </c>
    </row>
    <row r="30" spans="1:5">
      <c r="A30" s="126" t="s">
        <v>270</v>
      </c>
      <c r="B30" t="s">
        <v>48</v>
      </c>
      <c r="C30" s="136" t="s">
        <v>624</v>
      </c>
      <c r="D30" t="s">
        <v>626</v>
      </c>
      <c r="E30" t="s">
        <v>852</v>
      </c>
    </row>
    <row r="31" spans="1:5">
      <c r="A31" s="126" t="s">
        <v>270</v>
      </c>
      <c r="B31" t="s">
        <v>48</v>
      </c>
      <c r="C31" s="136" t="s">
        <v>624</v>
      </c>
      <c r="D31" t="s">
        <v>627</v>
      </c>
      <c r="E31" t="s">
        <v>719</v>
      </c>
    </row>
    <row r="32" spans="1:5">
      <c r="A32" s="126" t="s">
        <v>270</v>
      </c>
      <c r="B32" t="s">
        <v>48</v>
      </c>
      <c r="C32" s="136" t="s">
        <v>728</v>
      </c>
      <c r="D32" t="s">
        <v>628</v>
      </c>
      <c r="E32" t="s">
        <v>853</v>
      </c>
    </row>
    <row r="33" spans="1:5">
      <c r="A33" s="126" t="s">
        <v>270</v>
      </c>
      <c r="B33" t="s">
        <v>48</v>
      </c>
      <c r="C33" s="136" t="s">
        <v>729</v>
      </c>
      <c r="D33" t="s">
        <v>629</v>
      </c>
      <c r="E33" t="s">
        <v>854</v>
      </c>
    </row>
    <row r="34" spans="1:5">
      <c r="A34" s="126" t="s">
        <v>270</v>
      </c>
      <c r="B34" t="s">
        <v>48</v>
      </c>
      <c r="C34" s="136" t="s">
        <v>630</v>
      </c>
      <c r="D34" t="s">
        <v>631</v>
      </c>
      <c r="E34" t="s">
        <v>855</v>
      </c>
    </row>
    <row r="35" spans="1:5">
      <c r="A35" s="126" t="s">
        <v>270</v>
      </c>
      <c r="B35" t="s">
        <v>48</v>
      </c>
      <c r="C35" s="136" t="s">
        <v>630</v>
      </c>
      <c r="D35" t="s">
        <v>632</v>
      </c>
      <c r="E35" t="s">
        <v>856</v>
      </c>
    </row>
    <row r="36" spans="1:5">
      <c r="A36" s="126" t="s">
        <v>270</v>
      </c>
      <c r="B36" t="s">
        <v>48</v>
      </c>
      <c r="C36" s="136" t="s">
        <v>630</v>
      </c>
      <c r="D36" t="s">
        <v>633</v>
      </c>
      <c r="E36" t="s">
        <v>720</v>
      </c>
    </row>
    <row r="37" spans="1:5">
      <c r="A37" s="126" t="s">
        <v>270</v>
      </c>
      <c r="B37" t="s">
        <v>613</v>
      </c>
      <c r="C37" s="136" t="s">
        <v>635</v>
      </c>
      <c r="D37" t="s">
        <v>636</v>
      </c>
      <c r="E37" t="s">
        <v>857</v>
      </c>
    </row>
    <row r="38" spans="1:5">
      <c r="A38" s="126" t="s">
        <v>270</v>
      </c>
      <c r="B38" t="s">
        <v>613</v>
      </c>
      <c r="C38" s="136" t="s">
        <v>635</v>
      </c>
      <c r="D38" t="s">
        <v>637</v>
      </c>
      <c r="E38" t="s">
        <v>858</v>
      </c>
    </row>
    <row r="39" spans="1:5">
      <c r="A39" s="126" t="s">
        <v>270</v>
      </c>
      <c r="B39" t="s">
        <v>613</v>
      </c>
      <c r="C39" s="136" t="s">
        <v>635</v>
      </c>
      <c r="D39" t="s">
        <v>638</v>
      </c>
      <c r="E39" t="s">
        <v>721</v>
      </c>
    </row>
    <row r="40" spans="1:5">
      <c r="A40" s="126" t="s">
        <v>270</v>
      </c>
      <c r="B40" t="s">
        <v>613</v>
      </c>
      <c r="C40" s="136" t="s">
        <v>635</v>
      </c>
      <c r="D40" t="s">
        <v>639</v>
      </c>
      <c r="E40" t="s">
        <v>859</v>
      </c>
    </row>
    <row r="41" spans="1:5">
      <c r="A41" s="126" t="s">
        <v>270</v>
      </c>
      <c r="B41" t="s">
        <v>600</v>
      </c>
      <c r="C41" s="136" t="s">
        <v>730</v>
      </c>
      <c r="D41" t="s">
        <v>640</v>
      </c>
      <c r="E41" t="s">
        <v>860</v>
      </c>
    </row>
    <row r="42" spans="1:5">
      <c r="A42" s="126" t="s">
        <v>270</v>
      </c>
      <c r="B42" t="s">
        <v>600</v>
      </c>
      <c r="C42" s="136" t="s">
        <v>730</v>
      </c>
      <c r="D42" t="s">
        <v>641</v>
      </c>
      <c r="E42" t="s">
        <v>861</v>
      </c>
    </row>
    <row r="43" spans="1:5">
      <c r="A43" s="126" t="s">
        <v>270</v>
      </c>
      <c r="B43" t="s">
        <v>600</v>
      </c>
      <c r="C43" s="136" t="s">
        <v>730</v>
      </c>
      <c r="D43" t="s">
        <v>642</v>
      </c>
      <c r="E43" t="s">
        <v>862</v>
      </c>
    </row>
    <row r="44" spans="1:5">
      <c r="A44" s="126" t="s">
        <v>270</v>
      </c>
      <c r="B44" t="s">
        <v>600</v>
      </c>
      <c r="C44" s="136" t="s">
        <v>730</v>
      </c>
      <c r="D44" t="s">
        <v>643</v>
      </c>
      <c r="E44" t="s">
        <v>863</v>
      </c>
    </row>
    <row r="45" spans="1:5">
      <c r="A45" s="127" t="s">
        <v>335</v>
      </c>
      <c r="B45" t="s">
        <v>48</v>
      </c>
      <c r="C45" s="136" t="s">
        <v>649</v>
      </c>
      <c r="D45" t="s">
        <v>645</v>
      </c>
      <c r="E45" t="s">
        <v>864</v>
      </c>
    </row>
    <row r="46" spans="1:5">
      <c r="A46" s="127" t="s">
        <v>335</v>
      </c>
      <c r="B46" t="s">
        <v>48</v>
      </c>
      <c r="C46" s="136" t="s">
        <v>650</v>
      </c>
      <c r="D46" t="s">
        <v>646</v>
      </c>
      <c r="E46" t="s">
        <v>722</v>
      </c>
    </row>
    <row r="47" spans="1:5">
      <c r="A47" s="127" t="s">
        <v>335</v>
      </c>
      <c r="B47" t="s">
        <v>48</v>
      </c>
      <c r="C47" s="136" t="s">
        <v>651</v>
      </c>
      <c r="D47" t="s">
        <v>647</v>
      </c>
      <c r="E47" t="s">
        <v>865</v>
      </c>
    </row>
    <row r="48" spans="1:5">
      <c r="A48" s="127" t="s">
        <v>335</v>
      </c>
      <c r="B48" t="s">
        <v>48</v>
      </c>
      <c r="C48" s="136" t="s">
        <v>651</v>
      </c>
      <c r="D48" t="s">
        <v>648</v>
      </c>
      <c r="E48" t="s">
        <v>866</v>
      </c>
    </row>
    <row r="49" spans="1:5">
      <c r="A49" s="127" t="s">
        <v>335</v>
      </c>
      <c r="B49" t="s">
        <v>613</v>
      </c>
      <c r="C49" s="136" t="s">
        <v>649</v>
      </c>
      <c r="D49" t="s">
        <v>652</v>
      </c>
      <c r="E49" t="s">
        <v>867</v>
      </c>
    </row>
    <row r="50" spans="1:5">
      <c r="A50" s="127" t="s">
        <v>335</v>
      </c>
      <c r="B50" t="s">
        <v>613</v>
      </c>
      <c r="C50" s="136" t="s">
        <v>651</v>
      </c>
      <c r="D50" t="s">
        <v>653</v>
      </c>
      <c r="E50" t="s">
        <v>868</v>
      </c>
    </row>
    <row r="51" spans="1:5">
      <c r="A51" s="127" t="s">
        <v>335</v>
      </c>
      <c r="B51" t="s">
        <v>613</v>
      </c>
      <c r="C51" s="136" t="s">
        <v>651</v>
      </c>
      <c r="D51" t="s">
        <v>654</v>
      </c>
      <c r="E51" t="s">
        <v>869</v>
      </c>
    </row>
    <row r="52" spans="1:5">
      <c r="A52" s="127" t="s">
        <v>335</v>
      </c>
      <c r="B52" t="s">
        <v>600</v>
      </c>
      <c r="C52" s="136" t="s">
        <v>730</v>
      </c>
      <c r="D52" t="s">
        <v>655</v>
      </c>
      <c r="E52" t="s">
        <v>723</v>
      </c>
    </row>
    <row r="53" spans="1:5">
      <c r="A53" s="127" t="s">
        <v>335</v>
      </c>
      <c r="B53" t="s">
        <v>600</v>
      </c>
      <c r="C53" s="136" t="s">
        <v>730</v>
      </c>
      <c r="D53" t="s">
        <v>641</v>
      </c>
      <c r="E53" t="s">
        <v>870</v>
      </c>
    </row>
    <row r="54" spans="1:5">
      <c r="A54" s="127" t="s">
        <v>335</v>
      </c>
      <c r="B54" t="s">
        <v>600</v>
      </c>
      <c r="C54" s="136" t="s">
        <v>730</v>
      </c>
      <c r="D54" t="s">
        <v>656</v>
      </c>
      <c r="E54" t="s">
        <v>871</v>
      </c>
    </row>
    <row r="55" spans="1:5">
      <c r="A55" s="127" t="s">
        <v>335</v>
      </c>
      <c r="B55" t="s">
        <v>600</v>
      </c>
      <c r="C55" s="136" t="s">
        <v>730</v>
      </c>
      <c r="D55" t="s">
        <v>657</v>
      </c>
      <c r="E55" t="s">
        <v>872</v>
      </c>
    </row>
    <row r="56" spans="1:5">
      <c r="A56" s="121" t="s">
        <v>411</v>
      </c>
      <c r="B56" t="s">
        <v>600</v>
      </c>
      <c r="C56" t="s">
        <v>661</v>
      </c>
      <c r="D56" t="s">
        <v>662</v>
      </c>
      <c r="E56" t="s">
        <v>873</v>
      </c>
    </row>
    <row r="57" spans="1:5">
      <c r="A57" s="128" t="s">
        <v>448</v>
      </c>
      <c r="B57" t="s">
        <v>600</v>
      </c>
      <c r="C57" t="s">
        <v>661</v>
      </c>
      <c r="D57" t="s">
        <v>662</v>
      </c>
      <c r="E57" t="s">
        <v>874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86" zoomScaleNormal="100" workbookViewId="0">
      <selection activeCell="C95" sqref="C95:D104"/>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446</v>
      </c>
      <c r="D2" s="81" t="s">
        <v>0</v>
      </c>
      <c r="H2" s="82"/>
      <c r="T2" s="82"/>
    </row>
    <row r="3" spans="1:29">
      <c r="B3" s="76" t="s">
        <v>221</v>
      </c>
      <c r="C3" s="76" t="s">
        <v>577</v>
      </c>
      <c r="D3" s="76" t="s">
        <v>578</v>
      </c>
      <c r="E3" s="88" t="s">
        <v>228</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229</v>
      </c>
      <c r="D8" s="94" t="s">
        <v>267</v>
      </c>
      <c r="E8" s="77" t="str">
        <f t="shared" si="0"/>
        <v>"[LIBRARY BEING LEARNED] " &amp; $I$3 &amp; " | " &amp;</v>
      </c>
      <c r="F8" s="54" t="s">
        <v>224</v>
      </c>
    </row>
    <row r="9" spans="1:29">
      <c r="A9">
        <f t="shared" si="1"/>
        <v>497</v>
      </c>
      <c r="B9" s="83" t="s">
        <v>223</v>
      </c>
      <c r="C9" s="32" t="s">
        <v>225</v>
      </c>
      <c r="D9" s="137"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E9" s="77" t="str">
        <f t="shared" si="0"/>
        <v>"[ECOSYSTEM ORIENTATION RULE] 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489</v>
      </c>
      <c r="D11" s="94" t="s">
        <v>481</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231</v>
      </c>
      <c r="D13" s="94" t="s">
        <v>709</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467</v>
      </c>
      <c r="B14" s="83" t="s">
        <v>223</v>
      </c>
      <c r="C14" s="32" t="s">
        <v>179</v>
      </c>
      <c r="D14" s="137"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IF(G9="Beginner","Focus strictly on flat linear scripts within main(), variables, print statements, and primitive data types. DO NOT use custom functions outside main().", IF(G9="Intermediate", "STRICT REQUIREMENT: Integrate custom typed functions, return values, and positional/named arguments in EVERY example.", "Advanced functional composition, closures, higher-order functions, synchronous/asynchronous generators, and async/await futures.")) &amp; " | " &amp;</v>
      </c>
      <c r="E14" s="77" t="str">
        <f t="shared" si="0"/>
        <v>"[FUNCTION RULE] Rule: " &amp; IF(G9="Beginner","Focus strictly on flat linear scripts within main(), variables, print statements, and primitive data types. DO NOT use custom functions outside main().", IF(G9="Intermediate", "STRICT REQUIREMENT: Integrate custom typed functions, return values, and positional/named arguments in EVERY example.", "Advanced functional composition, closures, higher-order functions, synchronous/asynchronous generators, and async/await futures.")) &amp; " | " &amp;</v>
      </c>
      <c r="F14" s="54" t="s">
        <v>224</v>
      </c>
    </row>
    <row r="15" spans="1:29">
      <c r="A15">
        <f t="shared" si="1"/>
        <v>0</v>
      </c>
      <c r="B15" s="83" t="s">
        <v>223</v>
      </c>
      <c r="C15" s="54" t="s">
        <v>230</v>
      </c>
      <c r="D15" s="94"/>
      <c r="E15" s="77" t="str">
        <f t="shared" si="0"/>
        <v/>
      </c>
      <c r="F15" s="54" t="s">
        <v>224</v>
      </c>
    </row>
    <row r="16" spans="1:29">
      <c r="A16">
        <f t="shared" si="1"/>
        <v>0</v>
      </c>
      <c r="B16" s="83" t="s">
        <v>223</v>
      </c>
      <c r="C16" s="54" t="s">
        <v>230</v>
      </c>
      <c r="D16" s="94"/>
      <c r="E16" s="77" t="str">
        <f t="shared" si="0"/>
        <v/>
      </c>
      <c r="F16" s="54" t="s">
        <v>224</v>
      </c>
    </row>
    <row r="17" spans="1:6">
      <c r="A17">
        <f t="shared" si="1"/>
        <v>0</v>
      </c>
      <c r="B17" s="83" t="s">
        <v>223</v>
      </c>
      <c r="C17" s="54" t="s">
        <v>230</v>
      </c>
      <c r="D17" s="94"/>
      <c r="E17" s="77" t="str">
        <f t="shared" si="0"/>
        <v/>
      </c>
      <c r="F17" s="54" t="s">
        <v>224</v>
      </c>
    </row>
    <row r="18" spans="1:6">
      <c r="A18">
        <f t="shared" si="1"/>
        <v>631</v>
      </c>
      <c r="B18" s="83" t="s">
        <v>223</v>
      </c>
      <c r="C18" s="32" t="s">
        <v>606</v>
      </c>
      <c r="D18" s="137" t="str">
        <f>"Each example MUST: - Use " &amp; Variables!E10 &amp; " - Print steps &amp; result via " &amp; Variables!E11 &amp; " - " &amp; Variables!E12 &amp; " - " &amp; Variables!E13 &amp; " | " &amp; CHAR(34) &amp; " &amp;"</f>
        <v>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 &amp;</v>
      </c>
      <c r="E18" s="77" t="str">
        <f t="shared" si="0"/>
        <v>"[CODE_CONSTRAINTS_RULE] Each example MUST: - Use Use basic primitive types (int, double, String, bool) and simple data structures like standard List or Map without complex nesting. - Print steps &amp; result via Print intermediate steps and final results explicitly using standard print() statements with string interpolation. - MUST NOT exceed exactly 6 lines of EXECUTABLE code per example (STRICT: Do NOT count comment lines or blank lines towards this limit). - If a custom function is used, you MUST include a single direct call inside the main() block to execute it. STRICTLY PROHIBITED: Do not use complex boilerplate entry points outside main(). | " &amp;</v>
      </c>
      <c r="F18" s="54" t="s">
        <v>224</v>
      </c>
    </row>
    <row r="19" spans="1:6">
      <c r="A19">
        <f t="shared" si="1"/>
        <v>202</v>
      </c>
      <c r="B19" s="84" t="s">
        <v>223</v>
      </c>
      <c r="C19" s="32" t="s">
        <v>598</v>
      </c>
      <c r="D19" s="137" t="str">
        <f>"Use " &amp; Variables!E14 &amp; " and gracefully handle " &amp; Variables!E15 &amp; " when applicable." &amp; " | " &amp; CHAR(34) &amp; " &amp;"</f>
        <v>Use Basic primitive types (int, double, String, bool) or simple List/Map structures. and gracefully handle print() statements with string interpolation to display outputs clearly. when applicable. | " &amp;</v>
      </c>
      <c r="E19" s="77" t="str">
        <f t="shared" si="0"/>
        <v>"[I_O_PARADIGM] Use Basic primitive types (int, double, String, bool) or simple List/Map structures. and gracefully handle print() statements with string interpolation to display outputs clearly. when applicable. | " &amp;</v>
      </c>
      <c r="F19" s="54" t="s">
        <v>224</v>
      </c>
    </row>
    <row r="20" spans="1:6">
      <c r="A20">
        <f t="shared" si="1"/>
        <v>224</v>
      </c>
      <c r="B20" s="84" t="s">
        <v>223</v>
      </c>
      <c r="C20" s="32" t="s">
        <v>599</v>
      </c>
      <c r="D20" s="137" t="str">
        <f>"If using external packages, use " &amp; Variables!E6 &amp; " at the top of the code block. Assume no project configuration file exists." &amp; " | " &amp; CHAR(34) &amp; " &amp;"</f>
        <v>If using external packages, use Dart native built-in functions, basic operators, and standard core execution models utilizing top-level main(). at the top of the code block. Assume no project configuration file exists. | " &amp;</v>
      </c>
      <c r="E20" s="77" t="str">
        <f t="shared" si="0"/>
        <v>"[INLINE_PACKAGE_MANAGER] If using external packages, use Dart native built-in functions, basic operators, and standard core execution models utilizing top-level main(). at the top of the code block. Assume no project configuration file exists. | " &amp;</v>
      </c>
      <c r="F20" s="54" t="s">
        <v>224</v>
      </c>
    </row>
    <row r="21" spans="1:6">
      <c r="A21">
        <f t="shared" si="1"/>
        <v>267</v>
      </c>
      <c r="B21" s="83" t="s">
        <v>223</v>
      </c>
      <c r="C21" s="54" t="s">
        <v>726</v>
      </c>
      <c r="D21" s="94" t="s">
        <v>727</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271</v>
      </c>
      <c r="C22" s="54" t="s">
        <v>180</v>
      </c>
      <c r="D22" s="94" t="s">
        <v>700</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271</v>
      </c>
      <c r="C23" s="54" t="s">
        <v>594</v>
      </c>
      <c r="D23" s="94" t="s">
        <v>701</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271</v>
      </c>
      <c r="C24" s="54" t="s">
        <v>207</v>
      </c>
      <c r="D24" s="94" t="s">
        <v>280</v>
      </c>
      <c r="E24" s="77" t="str">
        <f t="shared" si="0"/>
        <v>"[FORMAT RULE] Only valid markdown code blocks allowed | " &amp;</v>
      </c>
      <c r="F24" s="54" t="s">
        <v>224</v>
      </c>
    </row>
    <row r="25" spans="1:6">
      <c r="A25">
        <f t="shared" si="1"/>
        <v>114</v>
      </c>
      <c r="B25" s="84" t="s">
        <v>271</v>
      </c>
      <c r="C25" s="54" t="s">
        <v>209</v>
      </c>
      <c r="D25" s="94" t="s">
        <v>595</v>
      </c>
      <c r="E25" s="77" t="str">
        <f t="shared" si="0"/>
        <v>"[LANGUAGE TAG RULE] ALWAYS label markdown code blocks with the correct underlying programming language (e.g., elixir, javascript, sql) | " &amp;</v>
      </c>
      <c r="F25" s="54" t="s">
        <v>224</v>
      </c>
    </row>
    <row r="26" spans="1:6">
      <c r="A26">
        <f t="shared" si="1"/>
        <v>324</v>
      </c>
      <c r="B26" s="84" t="s">
        <v>271</v>
      </c>
      <c r="C26" s="54" t="s">
        <v>215</v>
      </c>
      <c r="D26" s="94" t="s">
        <v>579</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271</v>
      </c>
      <c r="C27" s="54" t="s">
        <v>187</v>
      </c>
      <c r="D27" s="94" t="s">
        <v>698</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271</v>
      </c>
      <c r="C28" s="54" t="s">
        <v>170</v>
      </c>
      <c r="D28" s="94" t="s">
        <v>171</v>
      </c>
      <c r="E28" s="77" t="str">
        <f t="shared" si="0"/>
        <v>"[PERSONA RULE] Act as a friendly, clear tutor | " &amp;</v>
      </c>
      <c r="F28" s="54" t="s">
        <v>224</v>
      </c>
    </row>
    <row r="29" spans="1:6">
      <c r="A29">
        <f t="shared" si="1"/>
        <v>67</v>
      </c>
      <c r="B29" s="84" t="s">
        <v>271</v>
      </c>
      <c r="C29" s="54" t="s">
        <v>162</v>
      </c>
      <c r="D29" s="94" t="s">
        <v>163</v>
      </c>
      <c r="E29" s="77" t="str">
        <f t="shared" si="0"/>
        <v>"[TASK] Teach and explain concepts clearly with correct code examples | " &amp;</v>
      </c>
      <c r="F29" s="54" t="s">
        <v>224</v>
      </c>
    </row>
    <row r="30" spans="1:6">
      <c r="A30">
        <f t="shared" si="1"/>
        <v>545</v>
      </c>
      <c r="B30" s="84" t="s">
        <v>271</v>
      </c>
      <c r="C30" s="54" t="s">
        <v>177</v>
      </c>
      <c r="D30" s="94" t="s">
        <v>699</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271</v>
      </c>
      <c r="C31" s="54" t="s">
        <v>180</v>
      </c>
      <c r="D31" s="94" t="s">
        <v>227</v>
      </c>
      <c r="E31" s="77" t="str">
        <f t="shared" si="0"/>
        <v>"[CODE QUALITY RULE] Code MUST be clean, readable, educational, executable, and produce correct and accurate results | " &amp;</v>
      </c>
      <c r="F31" s="54" t="s">
        <v>224</v>
      </c>
    </row>
    <row r="32" spans="1:6">
      <c r="A32">
        <f t="shared" si="1"/>
        <v>96</v>
      </c>
      <c r="B32" s="84" t="s">
        <v>271</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271</v>
      </c>
      <c r="C33" s="54" t="s">
        <v>183</v>
      </c>
      <c r="D33" s="94" t="s">
        <v>184</v>
      </c>
      <c r="E33" s="77" t="str">
        <f t="shared" si="0"/>
        <v>"[COMMENT DEPTH RULE] Comments MUST explain WHAT the code does AND WHY it is written that way | " &amp;</v>
      </c>
      <c r="F33" s="54" t="s">
        <v>224</v>
      </c>
    </row>
    <row r="34" spans="1:6">
      <c r="A34">
        <f t="shared" si="1"/>
        <v>101</v>
      </c>
      <c r="B34" s="84" t="s">
        <v>271</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271</v>
      </c>
      <c r="C35" s="54" t="s">
        <v>199</v>
      </c>
      <c r="D35" s="94" t="s">
        <v>200</v>
      </c>
      <c r="E35" s="77" t="str">
        <f t="shared" si="0"/>
        <v>"[LEARNING RULE] Each example MUST highlight a key insight | " &amp;</v>
      </c>
      <c r="F35" s="54" t="s">
        <v>224</v>
      </c>
    </row>
    <row r="36" spans="1:6">
      <c r="A36">
        <f t="shared" si="1"/>
        <v>53</v>
      </c>
      <c r="B36" s="84" t="s">
        <v>271</v>
      </c>
      <c r="C36" s="54" t="s">
        <v>201</v>
      </c>
      <c r="D36" s="94" t="s">
        <v>202</v>
      </c>
      <c r="E36" s="77" t="str">
        <f t="shared" si="0"/>
        <v>"[COMMON MISTAKES RULE] Include a short mistake note after each example | " &amp;</v>
      </c>
      <c r="F36" s="54" t="s">
        <v>224</v>
      </c>
    </row>
    <row r="37" spans="1:6">
      <c r="A37">
        <f t="shared" si="1"/>
        <v>63</v>
      </c>
      <c r="B37" s="84" t="s">
        <v>271</v>
      </c>
      <c r="C37" s="54" t="s">
        <v>203</v>
      </c>
      <c r="D37" s="94" t="s">
        <v>204</v>
      </c>
      <c r="E37" s="77" t="str">
        <f t="shared" si="0"/>
        <v>"[MINI CHALLENGE RULE] Include a short reinforcement question after each example | " &amp;</v>
      </c>
      <c r="F37" s="54" t="s">
        <v>224</v>
      </c>
    </row>
    <row r="38" spans="1:6">
      <c r="A38">
        <f t="shared" si="1"/>
        <v>51</v>
      </c>
      <c r="B38" s="84" t="s">
        <v>271</v>
      </c>
      <c r="C38" s="54" t="s">
        <v>205</v>
      </c>
      <c r="D38" s="94" t="s">
        <v>206</v>
      </c>
      <c r="E38" s="77" t="str">
        <f t="shared" si="0"/>
        <v>"[REAL WORLD RULE] Connect each example to a real-world use case | " &amp;</v>
      </c>
      <c r="F38" s="54" t="s">
        <v>224</v>
      </c>
    </row>
    <row r="39" spans="1:6">
      <c r="A39">
        <f t="shared" si="1"/>
        <v>45</v>
      </c>
      <c r="B39" s="84" t="s">
        <v>271</v>
      </c>
      <c r="C39" s="54" t="s">
        <v>207</v>
      </c>
      <c r="D39" s="94" t="s">
        <v>208</v>
      </c>
      <c r="E39" s="77" t="str">
        <f t="shared" si="0"/>
        <v>"[FORMAT RULE] Only valid markdown code blocks allowed | " &amp;</v>
      </c>
      <c r="F39" s="54" t="s">
        <v>224</v>
      </c>
    </row>
    <row r="40" spans="1:6">
      <c r="A40">
        <f t="shared" si="1"/>
        <v>120</v>
      </c>
      <c r="B40" s="84" t="s">
        <v>271</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271</v>
      </c>
      <c r="C41" s="54" t="s">
        <v>212</v>
      </c>
      <c r="D41" s="94" t="s">
        <v>213</v>
      </c>
      <c r="E41" s="77" t="str">
        <f t="shared" si="0"/>
        <v>"[CONSISTENCY RULE] All examples MUST have similar complexity and length | " &amp;</v>
      </c>
      <c r="F41" s="54" t="s">
        <v>224</v>
      </c>
    </row>
    <row r="42" spans="1:6">
      <c r="A42">
        <f t="shared" si="1"/>
        <v>75</v>
      </c>
      <c r="B42" s="84" t="s">
        <v>271</v>
      </c>
      <c r="C42" s="54" t="s">
        <v>214</v>
      </c>
      <c r="D42" s="94" t="s">
        <v>232</v>
      </c>
      <c r="E42" s="77" t="str">
        <f t="shared" si="0"/>
        <v>"[FINAL OUTPUT RULE] Include Key Takeaway section at the end | " &amp; IF(AJ9&lt;&gt;"", AJ9, "") &amp;" | " &amp;</v>
      </c>
      <c r="F42" s="54" t="s">
        <v>224</v>
      </c>
    </row>
    <row r="43" spans="1:6">
      <c r="A43">
        <f t="shared" si="1"/>
        <v>422</v>
      </c>
      <c r="B43" s="84" t="s">
        <v>271</v>
      </c>
      <c r="C43" s="54" t="s">
        <v>174</v>
      </c>
      <c r="D43" s="94" t="s">
        <v>702</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271</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271</v>
      </c>
      <c r="C45" s="54" t="s">
        <v>192</v>
      </c>
      <c r="D45" s="94" t="s">
        <v>193</v>
      </c>
      <c r="E45" s="77" t="str">
        <f t="shared" si="0"/>
        <v>"[DATA CONSISTENCY RULE] Respect dataset schema | " &amp;</v>
      </c>
      <c r="F45" s="54" t="s">
        <v>224</v>
      </c>
    </row>
    <row r="46" spans="1:6">
      <c r="A46">
        <f t="shared" si="1"/>
        <v>87</v>
      </c>
      <c r="B46" s="84" t="s">
        <v>271</v>
      </c>
      <c r="C46" s="54" t="s">
        <v>185</v>
      </c>
      <c r="D46" s="94" t="s">
        <v>186</v>
      </c>
      <c r="E46" s="77" t="str">
        <f t="shared" si="0"/>
        <v>"[COMMENT DENSITY RULE] Beginner = high, Intermediate = medium, Advanced = lower but present in key logic | " &amp;</v>
      </c>
      <c r="F46" s="54" t="s">
        <v>224</v>
      </c>
    </row>
    <row r="47" spans="1:6">
      <c r="A47">
        <f t="shared" si="1"/>
        <v>33</v>
      </c>
      <c r="B47" s="84" t="s">
        <v>271</v>
      </c>
      <c r="C47" s="54" t="s">
        <v>195</v>
      </c>
      <c r="D47" s="94" t="s">
        <v>196</v>
      </c>
      <c r="E47" s="77" t="str">
        <f t="shared" si="0"/>
        <v>"[DIFFICULTY RULE] Complexity MUST match level | " &amp;</v>
      </c>
      <c r="F47" s="54" t="s">
        <v>224</v>
      </c>
    </row>
    <row r="48" spans="1:6">
      <c r="A48">
        <f t="shared" si="1"/>
        <v>78</v>
      </c>
      <c r="B48" s="84" t="s">
        <v>271</v>
      </c>
      <c r="C48" s="54" t="s">
        <v>216</v>
      </c>
      <c r="D48" s="94" t="s">
        <v>217</v>
      </c>
      <c r="E48" s="77" t="str">
        <f t="shared" si="0"/>
        <v>"[OUTPUT] Only header, introduction, examples, outputs, notes, summary, and footer | " &amp;</v>
      </c>
      <c r="F48" s="54" t="s">
        <v>224</v>
      </c>
    </row>
    <row r="49" spans="1:6">
      <c r="A49">
        <f t="shared" si="1"/>
        <v>166</v>
      </c>
      <c r="B49" s="84" t="s">
        <v>271</v>
      </c>
      <c r="C49" s="54" t="s">
        <v>220</v>
      </c>
      <c r="D49" s="94" t="s">
        <v>233</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445</v>
      </c>
      <c r="C53" s="74"/>
      <c r="E53" s="86"/>
    </row>
    <row r="54" spans="1:6">
      <c r="B54" s="76" t="s">
        <v>264</v>
      </c>
      <c r="C54" s="76" t="s">
        <v>577</v>
      </c>
      <c r="D54" s="76" t="s">
        <v>578</v>
      </c>
      <c r="E54" s="88" t="s">
        <v>265</v>
      </c>
      <c r="F54" s="32" t="s">
        <v>224</v>
      </c>
    </row>
    <row r="55" spans="1:6">
      <c r="B55" s="54" t="s">
        <v>222</v>
      </c>
      <c r="C55" s="54" t="s">
        <v>162</v>
      </c>
      <c r="D55" s="94" t="s">
        <v>268</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253</v>
      </c>
      <c r="D56" s="94" t="s">
        <v>710</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229</v>
      </c>
      <c r="D58" s="94" t="s">
        <v>267</v>
      </c>
      <c r="E58" s="77" t="str">
        <f t="shared" si="2"/>
        <v>"[LIBRARY BEING LEARNED] " &amp; $I$3 &amp; " | " &amp;</v>
      </c>
      <c r="F58" s="32" t="s">
        <v>224</v>
      </c>
    </row>
    <row r="59" spans="1:6">
      <c r="B59" s="83" t="s">
        <v>223</v>
      </c>
      <c r="C59" s="32" t="s">
        <v>225</v>
      </c>
      <c r="D59" s="137"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E59" s="77"/>
      <c r="F59" s="32" t="s">
        <v>224</v>
      </c>
    </row>
    <row r="60" spans="1:6">
      <c r="B60" s="54" t="s">
        <v>222</v>
      </c>
      <c r="C60" s="54" t="s">
        <v>172</v>
      </c>
      <c r="D60" s="94" t="s">
        <v>254</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489</v>
      </c>
      <c r="D61" s="94" t="s">
        <v>481</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230</v>
      </c>
      <c r="D63" s="94"/>
      <c r="E63" s="77" t="str">
        <f t="shared" ref="E63:E64" si="3">IF(D63="","",""""&amp;C63&amp;" "&amp;IF(C63="[FOOTER RULE - STRICT]",D63,IF(RIGHT(D63,6)=" | "&amp;CHAR(34)&amp;" &amp;",D63,D63&amp;" | "&amp;CHAR(34)&amp;" &amp;")))</f>
        <v/>
      </c>
      <c r="F63" s="32" t="s">
        <v>224</v>
      </c>
    </row>
    <row r="64" spans="1:6">
      <c r="B64" s="54" t="s">
        <v>223</v>
      </c>
      <c r="C64" s="54" t="s">
        <v>230</v>
      </c>
      <c r="D64" s="94"/>
      <c r="E64" s="77" t="str">
        <f t="shared" si="3"/>
        <v/>
      </c>
      <c r="F64" s="32" t="s">
        <v>224</v>
      </c>
    </row>
    <row r="65" spans="2:6">
      <c r="B65" s="54" t="s">
        <v>223</v>
      </c>
      <c r="C65" s="32" t="s">
        <v>599</v>
      </c>
      <c r="D65" s="137" t="str">
        <f>"If using external packages, use " &amp; Variables!E6 &amp; " at the top of the code block. Assume no project configuration file exists." &amp; " | " &amp; CHAR(34) &amp; " &amp;"</f>
        <v>If using external packages, use Dart native built-in functions, basic operators, and standard core execution models utilizing top-level main(). at the top of the code block. Assume no project configuration file exists. | " &amp;</v>
      </c>
      <c r="E65" s="77" t="str">
        <f t="shared" si="2"/>
        <v>"[INLINE_PACKAGE_MANAGER] If using external packages, use Dart native built-in functions, basic operators, and standard core execution models utilizing top-level main(). at the top of the code block. Assume no project configuration file exists. | " &amp;</v>
      </c>
      <c r="F65" s="32" t="s">
        <v>224</v>
      </c>
    </row>
    <row r="66" spans="2:6">
      <c r="B66" s="54" t="s">
        <v>223</v>
      </c>
      <c r="C66" s="32" t="s">
        <v>606</v>
      </c>
      <c r="D66" s="137" t="str">
        <f>Variables!E21</f>
        <v>Standard basic logic validation using native assert statements.</v>
      </c>
      <c r="E66" s="77" t="str">
        <f t="shared" si="2"/>
        <v>"[CODE_CONSTRAINTS_RULE] Standard basic logic validation using native assert statements. | " &amp;</v>
      </c>
      <c r="F66" s="32" t="s">
        <v>224</v>
      </c>
    </row>
    <row r="67" spans="2:6">
      <c r="B67" s="54" t="s">
        <v>223</v>
      </c>
      <c r="C67" s="32" t="s">
        <v>614</v>
      </c>
      <c r="D67" s="137" t="str">
        <f>"1. Use " &amp; Variables!E18 &amp; " to map code to the planning phase. 2. Use " &amp; Variables!E19 &amp; ". 3. CRITICAL: NO comment or docstring line may exceed " &amp; Variables!E20 &amp; " in width. | " &amp; CHAR(34) &amp; " &amp;"</f>
        <v>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 &amp;</v>
      </c>
      <c r="E67" s="77" t="str">
        <f t="shared" si="2"/>
        <v>"[VISUAL_ARCHITECTURE_COMMENTS] 1. Use visual block tags separating functional script sections (e.g., '// --- BLOQUE 1: [NAME] ---') to map code to the planning phase. 2. Use comprehensive doc comments using triple slashes ('///') explaining function parameters, return types, and exceptions. 3. CRITICAL: NO comment or docstring line may exceed 80 characters (Effective Dart standard) in width. | " &amp;</v>
      </c>
      <c r="F67" s="32" t="s">
        <v>224</v>
      </c>
    </row>
    <row r="68" spans="2:6">
      <c r="B68" s="84" t="s">
        <v>271</v>
      </c>
      <c r="C68" s="54" t="s">
        <v>190</v>
      </c>
      <c r="D68" s="94" t="s">
        <v>417</v>
      </c>
      <c r="E68" s="77" t="str">
        <f t="shared" si="2"/>
        <v>"[DATA ROBUSTNESS RULE] Handle real-world data safely | " &amp;</v>
      </c>
      <c r="F68" s="32" t="s">
        <v>224</v>
      </c>
    </row>
    <row r="69" spans="2:6">
      <c r="B69" s="84" t="s">
        <v>271</v>
      </c>
      <c r="C69" s="54" t="s">
        <v>178</v>
      </c>
      <c r="D69" s="94" t="s">
        <v>596</v>
      </c>
      <c r="E69" s="77" t="str">
        <f t="shared" si="2"/>
        <v>"[CODE CONSTRAINTS] MUST be between " &amp; IF(G9="Beginner", "25–40", IF(G9="Intermediate", "30–60", "40–100")) &amp; " lines (STRICT) - Multi-step flow | " &amp;</v>
      </c>
      <c r="F69" s="32" t="s">
        <v>224</v>
      </c>
    </row>
    <row r="70" spans="2:6">
      <c r="B70" s="84" t="s">
        <v>271</v>
      </c>
      <c r="C70" s="54" t="s">
        <v>194</v>
      </c>
      <c r="D70" s="94" t="s">
        <v>423</v>
      </c>
      <c r="E70" s="77" t="str">
        <f t="shared" si="2"/>
        <v>"[SUPPORT FILES RULE] Include config files before code if needed | " &amp;</v>
      </c>
      <c r="F70" s="32" t="s">
        <v>224</v>
      </c>
    </row>
    <row r="71" spans="2:6">
      <c r="B71" s="84" t="s">
        <v>271</v>
      </c>
      <c r="C71" s="54" t="s">
        <v>174</v>
      </c>
      <c r="D71" s="94" t="s">
        <v>255</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271</v>
      </c>
      <c r="C72" s="54" t="s">
        <v>177</v>
      </c>
      <c r="D72" s="94" t="s">
        <v>256</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271</v>
      </c>
      <c r="C73" s="54" t="s">
        <v>180</v>
      </c>
      <c r="D73" s="94" t="s">
        <v>257</v>
      </c>
      <c r="E73" s="77" t="str">
        <f t="shared" si="2"/>
        <v>"[CODE QUALITY RULE] Code MUST be clean, readable, correct, and educational | " &amp;</v>
      </c>
      <c r="F73" s="32" t="s">
        <v>224</v>
      </c>
    </row>
    <row r="74" spans="2:6">
      <c r="B74" s="84" t="s">
        <v>271</v>
      </c>
      <c r="C74" s="54" t="s">
        <v>207</v>
      </c>
      <c r="D74" s="94" t="s">
        <v>258</v>
      </c>
      <c r="E74" s="77" t="str">
        <f t="shared" si="2"/>
        <v>"[FORMAT RULE] Only markdown code blocks allowed | " &amp;</v>
      </c>
      <c r="F74" s="32" t="s">
        <v>224</v>
      </c>
    </row>
    <row r="75" spans="2:6">
      <c r="B75" s="84" t="s">
        <v>271</v>
      </c>
      <c r="C75" s="54" t="s">
        <v>259</v>
      </c>
      <c r="D75" s="94" t="s">
        <v>260</v>
      </c>
      <c r="E75" s="77" t="str">
        <f t="shared" si="2"/>
        <v>"[EXECUTION RULE] Code MUST run and produce correct output | " &amp;</v>
      </c>
      <c r="F75" s="32" t="s">
        <v>224</v>
      </c>
    </row>
    <row r="76" spans="2:6">
      <c r="B76" s="84" t="s">
        <v>271</v>
      </c>
      <c r="C76" s="54" t="s">
        <v>212</v>
      </c>
      <c r="D76" s="94" t="s">
        <v>261</v>
      </c>
      <c r="E76" s="77" t="str">
        <f t="shared" si="2"/>
        <v>"[CONSISTENCY RULE] Project must match objective | " &amp;</v>
      </c>
      <c r="F76" s="32" t="s">
        <v>224</v>
      </c>
    </row>
    <row r="77" spans="2:6">
      <c r="B77" s="84" t="s">
        <v>271</v>
      </c>
      <c r="C77" s="54" t="s">
        <v>215</v>
      </c>
      <c r="D77" s="94" t="s">
        <v>580</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271</v>
      </c>
      <c r="C78" s="54" t="s">
        <v>216</v>
      </c>
      <c r="D78" s="94" t="s">
        <v>262</v>
      </c>
      <c r="E78" s="77" t="str">
        <f t="shared" si="2"/>
        <v>"[OUTPUT] Only header, dataset notice, objective, support file, code planning, expected output, code, and footer | " &amp;</v>
      </c>
      <c r="F78" s="32" t="s">
        <v>224</v>
      </c>
    </row>
    <row r="79" spans="2:6">
      <c r="B79" s="84" t="s">
        <v>271</v>
      </c>
      <c r="C79" s="54" t="s">
        <v>220</v>
      </c>
      <c r="D79" s="94" t="s">
        <v>263</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269</v>
      </c>
    </row>
    <row r="83" spans="2:6">
      <c r="B83" s="76" t="s">
        <v>221</v>
      </c>
      <c r="C83" s="76" t="s">
        <v>577</v>
      </c>
      <c r="D83" s="76" t="s">
        <v>578</v>
      </c>
      <c r="E83" s="88" t="s">
        <v>234</v>
      </c>
      <c r="F83" s="54" t="s">
        <v>224</v>
      </c>
    </row>
    <row r="84" spans="2:6">
      <c r="B84" s="54" t="s">
        <v>222</v>
      </c>
      <c r="C84" s="54" t="s">
        <v>235</v>
      </c>
      <c r="D84" s="94" t="s">
        <v>249</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236</v>
      </c>
      <c r="D85" s="94" t="s">
        <v>245</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237</v>
      </c>
      <c r="D86" s="94" t="s">
        <v>711</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229</v>
      </c>
      <c r="D87" s="94" t="s">
        <v>267</v>
      </c>
      <c r="E87" s="77" t="str">
        <f t="shared" si="4"/>
        <v>"[LIBRARY BEING LEARNED] " &amp; $I$3 &amp; " | " &amp;</v>
      </c>
      <c r="F87" s="54"/>
    </row>
    <row r="88" spans="2:6">
      <c r="B88" s="54" t="s">
        <v>222</v>
      </c>
      <c r="C88" s="54" t="s">
        <v>172</v>
      </c>
      <c r="D88" s="94" t="s">
        <v>247</v>
      </c>
      <c r="E88" s="77" t="str">
        <f t="shared" si="4"/>
        <v>"[LANGUAGE CONSISTENCY RULE] ALL output text MUST be written strictly in (" &amp; $B$6 &amp; "). | " &amp;</v>
      </c>
      <c r="F88" s="54" t="s">
        <v>224</v>
      </c>
    </row>
    <row r="89" spans="2:6">
      <c r="B89" s="54" t="s">
        <v>222</v>
      </c>
      <c r="C89" s="54" t="s">
        <v>489</v>
      </c>
      <c r="D89" s="94" t="s">
        <v>481</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250</v>
      </c>
      <c r="E90" s="77" t="str">
        <f>IF(D90="","",""""&amp;C90&amp;" "&amp;IF(C90="[FOOTER RULE - STRICT]",D90,IF(RIGHT(D90,6)=" | "&amp;CHAR(34)&amp;" &amp;",D90,D90&amp;" | "&amp;CHAR(34)&amp;" &amp;")))</f>
        <v>"[LANGUAGE] " &amp; $B$6 &amp;" | " &amp;</v>
      </c>
      <c r="F90" s="54" t="s">
        <v>224</v>
      </c>
    </row>
    <row r="91" spans="2:6">
      <c r="B91" s="54" t="s">
        <v>223</v>
      </c>
      <c r="C91" s="54" t="s">
        <v>230</v>
      </c>
      <c r="D91" s="94"/>
      <c r="E91" s="77" t="str">
        <f t="shared" ref="E91:E92" si="5">IF(D91="","",""""&amp;C91&amp;" "&amp;IF(C91="[FOOTER RULE - STRICT]",D91,IF(RIGHT(D91,6)=" | "&amp;CHAR(34)&amp;" &amp;",D91,D91&amp;" | "&amp;CHAR(34)&amp;" &amp;")))</f>
        <v/>
      </c>
      <c r="F91" s="54" t="s">
        <v>224</v>
      </c>
    </row>
    <row r="92" spans="2:6">
      <c r="B92" s="54" t="s">
        <v>223</v>
      </c>
      <c r="C92" s="54" t="s">
        <v>230</v>
      </c>
      <c r="D92" s="94"/>
      <c r="E92" s="77" t="str">
        <f t="shared" si="5"/>
        <v/>
      </c>
      <c r="F92" s="54" t="s">
        <v>224</v>
      </c>
    </row>
    <row r="93" spans="2:6">
      <c r="B93" s="54" t="s">
        <v>223</v>
      </c>
      <c r="C93" s="32" t="s">
        <v>618</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"Evaluate based on basic print statements, data structures, and conditional logic inside main(). Do NOT expect classes, generators, or custom functions unless explicitly demanded.", IF(G9="Intermediate", "Expect clean functional composition, closures, higher-order functions, and strict static typing. Enforce zero OOP classes and zero class definitions.", "Expect complete modular scripts with async/await, isolate usage, custom streams, and structural pattern matching using switch statements.")) &amp; " | " &amp;</v>
      </c>
      <c r="E93" s="77" t="str">
        <f>IF(D93="","",""""&amp;C93&amp;" "&amp;IF(C93="[FOOTER RULE - STRICT]",D93,IF(RIGHT(D93,6)=" | "&amp;CHAR(34)&amp;" &amp;",D93,D93&amp;" | "&amp;CHAR(34)&amp;" &amp;")))</f>
        <v>"[MENTOR_SCOPE_EXPECTATIONS] " &amp; IF(G9="Beginner", "Evaluate based on basic print statements, data structures, and conditional logic inside main(). Do NOT expect classes, generators, or custom functions unless explicitly demanded.", IF(G9="Intermediate", "Expect clean functional composition, closures, higher-order functions, and strict static typing. Enforce zero OOP classes and zero class definitions.", "Expect complete modular scripts with async/await, isolate usage, custom streams, and structural pattern matching using switch statements.")) &amp; " | " &amp;</v>
      </c>
      <c r="F93" s="54" t="s">
        <v>224</v>
      </c>
    </row>
    <row r="94" spans="2:6">
      <c r="B94" s="54" t="s">
        <v>223</v>
      </c>
      <c r="C94" s="32" t="s">
        <v>619</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Use descriptive camelCase for functions/variables, lowerCamelCase for constants, and snake_case for file names adhering to Effective Dart. Basic Dart built-ins from dart:core, primitive operators, and explicit type conversion methods like int.parse(). Reject class definitions, OOP methods, mutating global variables, abusing dynamic type, or writing weakly-typed monolithic scripts. If using default parameters, rely on Dart strict null safety. Use const defaults where possible or nullable types with late initialization inside the function. | " &amp; IF(AJ9&lt;&gt;"", "[MENTOR CONTEXT ALERT] Be aware of the following infrastructure limitation for this exercise: " &amp; AJ9 &amp; " Use this knowledge to reassure the student if they present an environment error. | ", "") &amp; " | " &amp;</v>
      </c>
      <c r="F94" s="54" t="s">
        <v>224</v>
      </c>
    </row>
    <row r="95" spans="2:6">
      <c r="B95" s="84" t="s">
        <v>271</v>
      </c>
      <c r="C95" s="54" t="s">
        <v>174</v>
      </c>
      <c r="D95" s="94" t="s">
        <v>248</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271</v>
      </c>
      <c r="C96" s="54" t="s">
        <v>238</v>
      </c>
      <c r="D96" s="94" t="s">
        <v>251</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271</v>
      </c>
      <c r="C97" s="54" t="s">
        <v>162</v>
      </c>
      <c r="D97" s="94" t="s">
        <v>246</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271</v>
      </c>
      <c r="C98" s="54" t="s">
        <v>239</v>
      </c>
      <c r="D98" s="94" t="s">
        <v>875</v>
      </c>
      <c r="E98" s="77"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4" t="s">
        <v>271</v>
      </c>
      <c r="C99" s="54" t="s">
        <v>240</v>
      </c>
      <c r="D99" s="94" t="s">
        <v>876</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271</v>
      </c>
      <c r="C100" s="54" t="s">
        <v>241</v>
      </c>
      <c r="D100" s="94" t="s">
        <v>309</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271</v>
      </c>
      <c r="C101" s="54" t="s">
        <v>242</v>
      </c>
      <c r="D101" s="94" t="s">
        <v>252</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271</v>
      </c>
      <c r="C102" s="54" t="s">
        <v>244</v>
      </c>
      <c r="D102" s="94" t="s">
        <v>307</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271</v>
      </c>
      <c r="C103" s="54" t="s">
        <v>215</v>
      </c>
      <c r="D103" s="94" t="s">
        <v>581</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271</v>
      </c>
      <c r="C104" s="54" t="s">
        <v>220</v>
      </c>
      <c r="D104" s="94" t="s">
        <v>308</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4"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444</v>
      </c>
      <c r="D2" s="81" t="s">
        <v>270</v>
      </c>
      <c r="H2" s="82"/>
      <c r="T2" s="82"/>
    </row>
    <row r="3" spans="1:29">
      <c r="B3" s="76" t="s">
        <v>221</v>
      </c>
      <c r="C3" s="76" t="s">
        <v>577</v>
      </c>
      <c r="D3" s="76" t="s">
        <v>578</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497</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F10" s="54" t="s">
        <v>224</v>
      </c>
    </row>
    <row r="11" spans="1:29">
      <c r="A11">
        <f t="shared" si="1"/>
        <v>313</v>
      </c>
      <c r="B11" s="75" t="s">
        <v>222</v>
      </c>
      <c r="C11" s="54" t="s">
        <v>215</v>
      </c>
      <c r="D11" s="93" t="s">
        <v>582</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489</v>
      </c>
      <c r="D13" s="93"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373</v>
      </c>
      <c r="B16" s="83" t="s">
        <v>223</v>
      </c>
      <c r="C16" s="32" t="s">
        <v>188</v>
      </c>
      <c r="D16" s="93" t="str">
        <f>Variables!E29 &amp; " | " &amp; Variables!E30 &amp; " | " &amp; Variables!E31 &amp; " | " &amp; CHAR(34) &amp; " &amp;"</f>
        <v>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 &amp;</v>
      </c>
      <c r="E16" s="77" t="str">
        <f t="shared" si="0"/>
        <v>"[FILE HANDLING RULE] Enforce utf8 encoding when handling files via File from dart:io using readAsString() or openRead() streams. | Environment variables via Platform.environment or dotenv packages may be used but bugs MUST exist ONLY in Dart code logic, NEVER in .env files. | Support files (.env, .env.example) MUST be provided BEFORE the broken code, fully correct, and contain NO bugs. | " &amp;</v>
      </c>
      <c r="F16" s="54" t="s">
        <v>224</v>
      </c>
    </row>
    <row r="17" spans="1:6">
      <c r="A17">
        <f t="shared" si="1"/>
        <v>126</v>
      </c>
      <c r="B17" s="83" t="s">
        <v>223</v>
      </c>
      <c r="C17" s="32" t="s">
        <v>728</v>
      </c>
      <c r="D17" s="93" t="str">
        <f>Variables!E32 &amp; " | " &amp; CHAR(34) &amp; " &amp;"</f>
        <v>Validation using print() statements or native assert statements. Avoid defining OOP classes or complex dart test suites. | " &amp;</v>
      </c>
      <c r="E17" s="77" t="str">
        <f t="shared" si="0"/>
        <v>"[TESTING_FRAMEWORK_RULE] Validation using print() statements or native assert statements. Avoid defining OOP classes or complex dart test suites. | " &amp;</v>
      </c>
      <c r="F17" s="54" t="s">
        <v>224</v>
      </c>
    </row>
    <row r="18" spans="1:6">
      <c r="A18">
        <f t="shared" si="1"/>
        <v>122</v>
      </c>
      <c r="B18" s="54" t="s">
        <v>223</v>
      </c>
      <c r="C18" s="32" t="s">
        <v>729</v>
      </c>
      <c r="D18" s="93" t="str">
        <f>Variables!E33 &amp; " | " &amp; CHAR(34) &amp; " &amp;"</f>
        <v>Standard Dart runtime context. If external packages are needed, specify them strictly in pubspec.yaml support files. | " &amp;</v>
      </c>
      <c r="E18" s="77" t="str">
        <f t="shared" si="0"/>
        <v>"[DEPENDENCY_MANAGEMENT_RULE] Standard Dart runtime context. If external packages are needed, specify them strictly in pubspec.yaml support files. | " &amp;</v>
      </c>
      <c r="F18" s="54" t="s">
        <v>224</v>
      </c>
    </row>
    <row r="19" spans="1:6">
      <c r="A19">
        <f t="shared" si="1"/>
        <v>515</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MUST include: internal data OR dataset usage, at least 1 print statement, at least 1 loop (when applicable), EXACTLY 1 custom function, and EXACTLY 1 function call within main(). - " &amp; IF(G9="Beginner", "5–15", IF(G9="Intermediate", "10–25", "15–35")) &amp; " lines of EXECUTABLE broken Dart code per challenge (STRICT: Do NOT count blank lines). NO classes and NO global executable code EXCEPT the main() function block. | All challenges MUST have similar complexity, length, and functional scope. | " &amp;</v>
      </c>
      <c r="E19" s="77" t="str">
        <f t="shared" si="0"/>
        <v>"[CODE CONSTRAINTS] Each challenge MUST include: internal data OR dataset usage, at least 1 print statement, at least 1 loop (when applicable), EXACTLY 1 custom function, and EXACTLY 1 function call within main(). - " &amp; IF(G9="Beginner", "5–15", IF(G9="Intermediate", "10–25", "15–35")) &amp; " lines of EXECUTABLE broken Dart code per challenge (STRICT: Do NOT count blank lines). NO classes and NO global executable code EXCEPT the main() function block. | All challenges MUST have similar complexity, length, and functional scope. | " &amp;</v>
      </c>
      <c r="F19" s="54" t="s">
        <v>224</v>
      </c>
    </row>
    <row r="20" spans="1:6">
      <c r="A20">
        <f t="shared" si="1"/>
        <v>888</v>
      </c>
      <c r="B20" s="54" t="s">
        <v>271</v>
      </c>
      <c r="C20" s="54" t="s">
        <v>187</v>
      </c>
      <c r="D20" s="93" t="s">
        <v>703</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704</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705</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443</v>
      </c>
      <c r="C45" s="74"/>
      <c r="E45" s="86"/>
    </row>
    <row r="46" spans="1:6">
      <c r="B46" s="76" t="s">
        <v>264</v>
      </c>
      <c r="C46" s="76" t="s">
        <v>577</v>
      </c>
      <c r="D46" s="76" t="s">
        <v>578</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310</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311</v>
      </c>
      <c r="D49" s="93" t="s">
        <v>165</v>
      </c>
      <c r="E49" s="77" t="str">
        <f t="shared" si="2"/>
        <v>"[PROJECT] " &amp; I9 &amp; " | " &amp;</v>
      </c>
      <c r="F49" s="32" t="s">
        <v>224</v>
      </c>
    </row>
    <row r="50" spans="2:6">
      <c r="B50" s="54" t="s">
        <v>222</v>
      </c>
      <c r="C50" s="54" t="s">
        <v>253</v>
      </c>
      <c r="D50" s="93" t="s">
        <v>710</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312</v>
      </c>
      <c r="E52" s="77" t="str">
        <f t="shared" si="2"/>
        <v>"[OUTPUT] Only header, dataset summary or statement (if any), email intro, objective, expected output, broken code, and footer | " &amp;</v>
      </c>
      <c r="F52" s="32" t="s">
        <v>224</v>
      </c>
    </row>
    <row r="53" spans="2:6">
      <c r="B53" s="54" t="s">
        <v>222</v>
      </c>
      <c r="C53" s="54" t="s">
        <v>215</v>
      </c>
      <c r="D53" s="93" t="s">
        <v>583</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223</v>
      </c>
      <c r="C55" s="32" t="s">
        <v>225</v>
      </c>
      <c r="D55" s="93" t="s">
        <v>254</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313</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489</v>
      </c>
      <c r="D57" s="93" t="s">
        <v>481</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32" t="s">
        <v>292</v>
      </c>
      <c r="D59" s="93" t="str">
        <f>Variables!E37 &amp; " " &amp; Variables!E38 &amp; " " &amp; Variables!E39 &amp; " " &amp; Variables!E40 &amp; " | " &amp; CHAR(34) &amp; " &amp;"</f>
        <v>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 &amp;</v>
      </c>
      <c r="E59" s="77" t="str">
        <f t="shared" si="2"/>
        <v>"[BUG RULE] Simulate a messy Dart script. The project MUST contain EXACTLY 2-5 bugs mixing Syntax errors, Logic errors, and common Runtime Exceptions. 1. Syntax &amp; Type Errors (e.g., missing semicolons/brackets, type mismatches, unhandled null access violating strict null safety), 2. Logic Errors (e.g., incorrect calculations, faulty comparison operators, improper loop boundaries, wrong return values), AND 3. Runtime Exceptions (e.g., StateError, RangeError, FormatException in type casting, NoSuchMethodError). | " &amp;</v>
      </c>
      <c r="F59" s="32" t="s">
        <v>224</v>
      </c>
    </row>
    <row r="60" spans="2:6">
      <c r="B60" s="54" t="s">
        <v>271</v>
      </c>
      <c r="C60" s="54" t="s">
        <v>277</v>
      </c>
      <c r="D60" s="93" t="s">
        <v>314</v>
      </c>
      <c r="E60" s="77" t="str">
        <f t="shared" si="2"/>
        <v>"[ENV USAGE RULE] Bugs ONLY in code logic, not config files | " &amp;</v>
      </c>
      <c r="F60" s="32" t="s">
        <v>224</v>
      </c>
    </row>
    <row r="61" spans="2:6">
      <c r="B61" s="54" t="s">
        <v>271</v>
      </c>
      <c r="C61" s="54" t="s">
        <v>194</v>
      </c>
      <c r="D61" s="93" t="s">
        <v>315</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597</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316</v>
      </c>
      <c r="E63" s="77" t="str">
        <f t="shared" si="2"/>
        <v>"[PERSONA RULE] Use a messy, careless developer tone | " &amp;</v>
      </c>
      <c r="F63" s="32" t="s">
        <v>224</v>
      </c>
    </row>
    <row r="64" spans="2:6">
      <c r="B64" s="54" t="s">
        <v>271</v>
      </c>
      <c r="C64" s="54" t="s">
        <v>187</v>
      </c>
      <c r="D64" s="93" t="s">
        <v>317</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318</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319</v>
      </c>
      <c r="E66" s="77" t="str">
        <f t="shared" si="2"/>
        <v>"[STRUCTURE RULE] Do NOT add extra sections or explanations (except when required by SUPPORT FILES RULE) | " &amp;</v>
      </c>
      <c r="F66" s="32" t="s">
        <v>224</v>
      </c>
    </row>
    <row r="67" spans="2:6">
      <c r="B67" s="54" t="s">
        <v>271</v>
      </c>
      <c r="C67" s="54" t="s">
        <v>178</v>
      </c>
      <c r="D67" s="93" t="s">
        <v>320</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321</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322</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323</v>
      </c>
      <c r="E72" s="77" t="str">
        <f t="shared" si="2"/>
        <v>"[STRICT MODE] Enforce all rules strictly | " &amp;</v>
      </c>
      <c r="F72" s="32" t="s">
        <v>224</v>
      </c>
    </row>
    <row r="73" spans="2:6">
      <c r="B73" s="54" t="s">
        <v>271</v>
      </c>
      <c r="C73" s="54" t="s">
        <v>220</v>
      </c>
      <c r="D73" s="93" t="s">
        <v>324</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442</v>
      </c>
    </row>
    <row r="80" spans="2:6">
      <c r="B80" s="76" t="s">
        <v>221</v>
      </c>
      <c r="C80" s="76" t="s">
        <v>577</v>
      </c>
      <c r="D80" s="76" t="s">
        <v>578</v>
      </c>
      <c r="E80" s="88" t="s">
        <v>234</v>
      </c>
      <c r="F80" s="54" t="s">
        <v>224</v>
      </c>
    </row>
    <row r="81" spans="2:6">
      <c r="B81" s="54" t="s">
        <v>222</v>
      </c>
      <c r="C81" s="54" t="s">
        <v>325</v>
      </c>
      <c r="D81" s="93" t="s">
        <v>379</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326</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712</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327</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3" t="s">
        <v>481</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584</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32" t="s">
        <v>730</v>
      </c>
      <c r="D90" s="93" t="str">
        <f>Variables!E41 &amp; " " &amp; Variables!E42 &amp; " " &amp; Variables!E43 &amp; " " &amp; Variables!E44 &amp; " | " &amp; CHAR(34) &amp; " &amp;"</f>
        <v>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 &amp;</v>
      </c>
      <c r="E90" s="17" t="str">
        <f t="shared" si="3"/>
        <v>"[CORE_QUALITY_POLICY] Clean Effective Dart compliant code, descriptive camelCase naming, 2-space indentation, strong typing, and explicit Minimal Intervention Rule. Use descriptive camelCase for functions/variables, lowerCamelCase for constants, and snake_case for file names. Act as 'The Analytical Partner' (El Detective con Cafe). Translate machine tracebacks from bottom to top into plain human language. Enforce NO KEYBOARD rule in Phase 1. NEVER use mutable default arguments; use const defaults or nullable types with late initialization inside function. | " &amp;</v>
      </c>
      <c r="F90" s="54" t="s">
        <v>224</v>
      </c>
    </row>
    <row r="91" spans="2:6">
      <c r="B91" s="54" t="s">
        <v>271</v>
      </c>
      <c r="C91" s="54" t="s">
        <v>238</v>
      </c>
      <c r="D91" s="93" t="s">
        <v>330</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331</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329</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332</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490</v>
      </c>
      <c r="D95" s="93" t="s">
        <v>491</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328</v>
      </c>
      <c r="D96" s="93" t="s">
        <v>333</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334</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440</v>
      </c>
      <c r="D2" s="81" t="s">
        <v>335</v>
      </c>
      <c r="H2" s="82"/>
      <c r="T2" s="82"/>
    </row>
    <row r="3" spans="2:29">
      <c r="B3" s="76" t="s">
        <v>221</v>
      </c>
      <c r="C3" s="76" t="s">
        <v>577</v>
      </c>
      <c r="D3" s="76" t="s">
        <v>578</v>
      </c>
      <c r="E3" s="88" t="s">
        <v>228</v>
      </c>
      <c r="F3" s="4" t="s">
        <v>224</v>
      </c>
      <c r="AC3" t="s">
        <v>224</v>
      </c>
    </row>
    <row r="4" spans="2:29">
      <c r="B4" s="75" t="s">
        <v>222</v>
      </c>
      <c r="C4" s="54" t="s">
        <v>160</v>
      </c>
      <c r="D4" s="92" t="s">
        <v>336</v>
      </c>
      <c r="E4" s="77" t="str">
        <f t="shared" ref="E4:E37" si="0">IF(D4="","",""""&amp;C4&amp;" "&amp;IF(C4="[FOOTER RULE - STRICT]",D4,IF(RIGHT(D4,6)=" | "&amp;CHAR(34)&amp;" &amp;",D4,D4&amp;" | "&amp;CHAR(34)&amp;" &amp;")))</f>
        <v>"[ROLE] Tech Lead | " &amp;</v>
      </c>
      <c r="F4" s="54" t="s">
        <v>224</v>
      </c>
    </row>
    <row r="5" spans="2:29">
      <c r="B5" s="75" t="s">
        <v>222</v>
      </c>
      <c r="C5" s="54" t="s">
        <v>162</v>
      </c>
      <c r="D5" s="92" t="s">
        <v>337</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E10" s="77" t="str">
        <f t="shared" si="0"/>
        <v>"[ECOSYSTEM ORIENTATION RULE] 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F10" s="54" t="s">
        <v>224</v>
      </c>
    </row>
    <row r="11" spans="2:29">
      <c r="B11" s="75" t="s">
        <v>222</v>
      </c>
      <c r="C11" s="54" t="s">
        <v>215</v>
      </c>
      <c r="D11" s="92" t="s">
        <v>585</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489</v>
      </c>
      <c r="D13" s="92" t="s">
        <v>481</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649</v>
      </c>
      <c r="D15" s="92" t="str">
        <f>Variables!E45 &amp; " | " &amp; CHAR(34) &amp; " &amp;"</f>
        <v>Standard Dart built-ins. Strictly ZERO external pub.dev packages required for beginner topics. | " &amp;</v>
      </c>
      <c r="E15" s="77" t="str">
        <f t="shared" si="0"/>
        <v>"[EXTERNAL_PACKAGE_PROTOCOL] Standard Dart built-ins. Strictly ZERO external pub.dev packages required for beginner topics. | " &amp;</v>
      </c>
      <c r="F15" s="54" t="s">
        <v>224</v>
      </c>
    </row>
    <row r="16" spans="2:29">
      <c r="B16" s="83" t="s">
        <v>223</v>
      </c>
      <c r="C16" s="54" t="s">
        <v>650</v>
      </c>
      <c r="D16" s="92" t="str">
        <f>Variables!E46 &amp; " | " &amp; CHAR(34) &amp; " &amp;"</f>
        <v>Simple console output verification via standard print() statements. | " &amp;</v>
      </c>
      <c r="E16" s="77" t="str">
        <f t="shared" si="0"/>
        <v>"[TESTING_FRAMEWORK_PROTOCOL] Simple console output verification via standard print() statements. | " &amp;</v>
      </c>
      <c r="F16" s="54" t="s">
        <v>224</v>
      </c>
    </row>
    <row r="17" spans="2:6">
      <c r="B17" s="83" t="s">
        <v>223</v>
      </c>
      <c r="C17" s="54" t="s">
        <v>651</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directly inside main(). | " &amp;</v>
      </c>
      <c r="E17" s="77" t="str">
        <f t="shared" si="0"/>
        <v>"[CHALLENGE_CONSTRAINTS_POLICY] For Beginner level, // TODO MUST be atomic (1-2 simple lines max, e.g., basic variable assignment, primitive print call, or direct comparison). NO complex buffer redirections or string parsing. - " &amp; IF(G9="Beginner","5–15", IF(G9="Intermediate","10–25","15–35")) &amp; " 5-15 lines of EXECUTABLE base code. Code outside // TODO MUST be 100% valid and readable. If no_def flag is present in AJ, use flat linear code directly inside main(). | " &amp;</v>
      </c>
      <c r="F17" s="54" t="s">
        <v>224</v>
      </c>
    </row>
    <row r="18" spans="2:6">
      <c r="B18" s="83" t="s">
        <v>271</v>
      </c>
      <c r="C18" s="54" t="s">
        <v>207</v>
      </c>
      <c r="D18" s="92" t="s">
        <v>644</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338</v>
      </c>
      <c r="D20" s="92" t="s">
        <v>365</v>
      </c>
      <c r="E20" s="77" t="str">
        <f t="shared" si="0"/>
        <v>"[SCORING ENFORCEMENT RULE] Score MUST be ONLY 3, 4, or 5 | " &amp;</v>
      </c>
      <c r="F20" s="54" t="s">
        <v>224</v>
      </c>
    </row>
    <row r="21" spans="2:6">
      <c r="B21" s="84" t="s">
        <v>271</v>
      </c>
      <c r="C21" s="54" t="s">
        <v>339</v>
      </c>
      <c r="D21" s="92" t="s">
        <v>340</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341</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342</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343</v>
      </c>
      <c r="D25" s="92" t="s">
        <v>344</v>
      </c>
      <c r="E25" s="77" t="str">
        <f t="shared" si="0"/>
        <v>"[OUTPUT TRUNCATION RULE - STRICT] If expected output is long, display ONLY the first 5 lines. Ensure accuracy. Do NOT use ellipsis (...) | " &amp;</v>
      </c>
      <c r="F25" s="54" t="s">
        <v>224</v>
      </c>
    </row>
    <row r="26" spans="2:6">
      <c r="B26" s="54" t="s">
        <v>271</v>
      </c>
      <c r="C26" s="54" t="s">
        <v>345</v>
      </c>
      <c r="D26" s="92" t="s">
        <v>346</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347</v>
      </c>
      <c r="D27" s="92" t="s">
        <v>348</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349</v>
      </c>
      <c r="D28" s="92" t="s">
        <v>350</v>
      </c>
      <c r="E28" s="77" t="str">
        <f t="shared" si="0"/>
        <v>"[TODO VARIATION RULE] TODO sections MUST vary: Single-line TODO, Multiple TODOs, Small blocks (2–4 lines). | " &amp;</v>
      </c>
      <c r="F28" s="54" t="s">
        <v>224</v>
      </c>
    </row>
    <row r="29" spans="2:6">
      <c r="B29" s="54" t="s">
        <v>271</v>
      </c>
      <c r="C29" s="54" t="s">
        <v>351</v>
      </c>
      <c r="D29" s="92" t="s">
        <v>352</v>
      </c>
      <c r="E29" s="77" t="str">
        <f t="shared" si="0"/>
        <v>"[VARIABILITY RULE - STRICT] Each challenge MUST be structurally different. Vary: Code length, Logic type, Position of TODO, Number of TODOs (1–3), Data flow. | " &amp;</v>
      </c>
      <c r="F29" s="54" t="s">
        <v>224</v>
      </c>
    </row>
    <row r="30" spans="2:6">
      <c r="B30" s="54" t="s">
        <v>271</v>
      </c>
      <c r="C30" s="54" t="s">
        <v>353</v>
      </c>
      <c r="D30" s="92" t="s">
        <v>354</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355</v>
      </c>
      <c r="D31" s="92" t="s">
        <v>356</v>
      </c>
      <c r="E31" s="77" t="str">
        <f t="shared" si="0"/>
        <v>"[TODO ISOLATION RULE - STRICT] ALL missing, incorrect, or output-affecting logic MUST exist ONLY inside the TODO block. | " &amp;</v>
      </c>
      <c r="F31" s="54" t="s">
        <v>224</v>
      </c>
    </row>
    <row r="32" spans="2:6">
      <c r="B32" s="54" t="s">
        <v>271</v>
      </c>
      <c r="C32" s="54" t="s">
        <v>303</v>
      </c>
      <c r="D32" s="92" t="s">
        <v>357</v>
      </c>
      <c r="E32" s="77" t="str">
        <f t="shared" si="0"/>
        <v>"[NO SOLUTION RULE - STRICT] The code under the # TODO MUST be left empty or with a 'pass'. DO NOT write the actual solution. | " &amp;</v>
      </c>
      <c r="F32" s="54" t="s">
        <v>224</v>
      </c>
    </row>
    <row r="33" spans="2:6">
      <c r="B33" s="54" t="s">
        <v>271</v>
      </c>
      <c r="C33" s="54" t="s">
        <v>358</v>
      </c>
      <c r="D33" s="92" t="s">
        <v>359</v>
      </c>
      <c r="E33" s="77" t="str">
        <f t="shared" si="0"/>
        <v>"[OUTPUT VERIFICATION RULE] The base code MUST print the final variables/results evaluated in the TODO block to verify correctness. | " &amp;</v>
      </c>
      <c r="F33" s="54" t="s">
        <v>224</v>
      </c>
    </row>
    <row r="34" spans="2:6">
      <c r="B34" s="54" t="s">
        <v>271</v>
      </c>
      <c r="C34" s="54" t="s">
        <v>360</v>
      </c>
      <c r="D34" s="92" t="s">
        <v>361</v>
      </c>
      <c r="E34" s="77" t="str">
        <f t="shared" si="0"/>
        <v>"[TODO GUIDANCE RULE] Rule " &amp; IF(G9="Beginner", "Clear explicit hint (no code) | ", IF(G9="Intermediate", "Brief hint | ", "Minimal hint | ")) &amp; " | " &amp;</v>
      </c>
      <c r="F34" s="54" t="s">
        <v>224</v>
      </c>
    </row>
    <row r="35" spans="2:6">
      <c r="B35" s="54" t="s">
        <v>271</v>
      </c>
      <c r="C35" s="54" t="s">
        <v>216</v>
      </c>
      <c r="D35" s="92" t="s">
        <v>362</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364</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363</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441</v>
      </c>
      <c r="C45" s="74"/>
      <c r="E45" s="86"/>
    </row>
    <row r="46" spans="2:6">
      <c r="B46" s="76" t="s">
        <v>264</v>
      </c>
      <c r="C46" s="76" t="s">
        <v>577</v>
      </c>
      <c r="D46" s="76" t="s">
        <v>578</v>
      </c>
      <c r="E46" s="88" t="s">
        <v>265</v>
      </c>
      <c r="F46" s="32" t="s">
        <v>224</v>
      </c>
    </row>
    <row r="47" spans="2:6">
      <c r="B47" s="54" t="s">
        <v>222</v>
      </c>
      <c r="C47" s="54" t="s">
        <v>160</v>
      </c>
      <c r="D47" s="92" t="s">
        <v>336</v>
      </c>
      <c r="E47" s="77" t="str">
        <f t="shared" ref="E47:E76" si="1">IF(D47="","",""""&amp;C47&amp;" "&amp;IF(C47="[FOOTER RULE - STRICT]",D47,IF(RIGHT(D47,6)=" | "&amp;CHAR(34)&amp;" &amp;",D47,D47&amp;" | "&amp;CHAR(34)&amp;" &amp;")))</f>
        <v>"[ROLE] Tech Lead | " &amp;</v>
      </c>
      <c r="F47" s="32" t="s">
        <v>224</v>
      </c>
    </row>
    <row r="48" spans="2:6">
      <c r="B48" s="54" t="s">
        <v>222</v>
      </c>
      <c r="C48" s="54" t="s">
        <v>162</v>
      </c>
      <c r="D48" s="92" t="s">
        <v>366</v>
      </c>
      <c r="E48" s="77" t="str">
        <f t="shared" si="1"/>
        <v>"[TASK] Assign incomplete project script | " &amp;</v>
      </c>
      <c r="F48" s="32" t="s">
        <v>224</v>
      </c>
    </row>
    <row r="49" spans="2:6">
      <c r="B49" s="54" t="s">
        <v>222</v>
      </c>
      <c r="C49" s="54" t="s">
        <v>311</v>
      </c>
      <c r="D49" s="92" t="s">
        <v>165</v>
      </c>
      <c r="E49" s="77" t="str">
        <f t="shared" si="1"/>
        <v>"[PROJECT] " &amp; I9 &amp; " | " &amp;</v>
      </c>
      <c r="F49" s="32" t="s">
        <v>224</v>
      </c>
    </row>
    <row r="50" spans="2:6">
      <c r="B50" s="54" t="s">
        <v>222</v>
      </c>
      <c r="C50" s="54" t="s">
        <v>253</v>
      </c>
      <c r="D50" s="92" t="s">
        <v>710</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E53" s="77" t="str">
        <f t="shared" si="1"/>
        <v>"[ECOSYSTEM ORIENTATION RULE] If a data manipulation library, external package, or ecosystem like Pandas or NumPy is specified in " &amp; $I$3 &amp; ", you are CRITICALLY FORBIDDEN from using reinventing native features using raw Dart code, manual boilerplate parsing, or ignoring core library helper methods and Effective Dart idioms. You MUST enforce the official Effective Dart guidelines, native objects, core helper libraries like dart:core, and idiomatic main() execution flows and data structures of that specific library. | " &amp;</v>
      </c>
      <c r="F53" s="32" t="s">
        <v>224</v>
      </c>
    </row>
    <row r="54" spans="2:6">
      <c r="B54" s="54" t="s">
        <v>223</v>
      </c>
      <c r="C54" s="32" t="s">
        <v>172</v>
      </c>
      <c r="D54" s="92" t="s">
        <v>254</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489</v>
      </c>
      <c r="D55" s="92" t="s">
        <v>481</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586</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649</v>
      </c>
      <c r="D57" s="92" t="str">
        <f>Variables!E49 &amp; " | " &amp; CHAR(34) &amp; " &amp;"</f>
        <v>Require standard dart pub tooling and pubspec.yaml file for external dependencies when applicable. | " &amp;</v>
      </c>
      <c r="E57" s="77" t="str">
        <f t="shared" si="1"/>
        <v>"[EXTERNAL_PACKAGE_PROTOCOL] Require standard dart pub tooling and pubspec.yaml file for external dependencies when applicable. | " &amp;</v>
      </c>
      <c r="F57" s="32" t="s">
        <v>224</v>
      </c>
    </row>
    <row r="58" spans="2:6">
      <c r="B58" s="54" t="s">
        <v>223</v>
      </c>
      <c r="C58" s="32" t="s">
        <v>651</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MUST be between 25-40 lines of EXECUTABLE base Dart code (STRICT: Do NOT count comments or // TODO blocks). " &amp; IF(G9="Beginner","25–40", IF(G9="Intermediate","30–60","40–100")) &amp; " Multi-step functional script flow. Max 2 functions, NO classes. Logica de integracion ubicada exclusivamente dentro de los bloques // TODO. | " &amp;</v>
      </c>
      <c r="E58" s="77" t="str">
        <f t="shared" si="1"/>
        <v>"[CHALLENGE_CONSTRAINTS_POLICY] MUST be between 25-40 lines of EXECUTABLE base Dart code (STRICT: Do NOT count comments or // TODO blocks). " &amp; IF(G9="Beginner","25–40", IF(G9="Intermediate","30–60","40–100")) &amp; " Multi-step functional script flow. Max 2 functions, NO classes. Logica de integracion ubicada exclusivamente dentro de los bloques // TODO. | " &amp;</v>
      </c>
      <c r="F58" s="32" t="s">
        <v>224</v>
      </c>
    </row>
    <row r="59" spans="2:6">
      <c r="B59" s="54" t="s">
        <v>271</v>
      </c>
      <c r="C59" s="54" t="s">
        <v>207</v>
      </c>
      <c r="D59" s="92" t="s">
        <v>280</v>
      </c>
      <c r="E59" s="77" t="str">
        <f t="shared" si="1"/>
        <v>"[FORMAT RULE] Only valid markdown code blocks allowed | " &amp;</v>
      </c>
      <c r="F59" s="32" t="s">
        <v>224</v>
      </c>
    </row>
    <row r="60" spans="2:6">
      <c r="B60" s="54" t="s">
        <v>271</v>
      </c>
      <c r="C60" s="54" t="s">
        <v>209</v>
      </c>
      <c r="D60" s="92" t="s">
        <v>281</v>
      </c>
      <c r="E60" s="77" t="str">
        <f t="shared" si="1"/>
        <v>"[LANGUAGE TAG RULE] ALWAYS label markdown code blocks with the correct underlying programming language (e.g., python, javascript, sql) | " &amp;</v>
      </c>
      <c r="F60" s="32" t="s">
        <v>224</v>
      </c>
    </row>
    <row r="61" spans="2:6">
      <c r="B61" s="54" t="s">
        <v>271</v>
      </c>
      <c r="C61" s="54" t="s">
        <v>339</v>
      </c>
      <c r="D61" s="92" t="s">
        <v>367</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368</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369</v>
      </c>
      <c r="E63" s="77" t="str">
        <f t="shared" si="1"/>
        <v>"[OUTPUT CONTRACT] EXACTLY 1 project. Structure MUST be: Tech Lead Intro Message, Project: Objective (max 6 lines), Expected Output (code block), Incomplete Code | " &amp;</v>
      </c>
      <c r="F63" s="32" t="s">
        <v>224</v>
      </c>
    </row>
    <row r="64" spans="2:6">
      <c r="B64" s="54" t="s">
        <v>271</v>
      </c>
      <c r="C64" s="54" t="s">
        <v>370</v>
      </c>
      <c r="D64" s="92" t="s">
        <v>371</v>
      </c>
      <c r="E64" s="77" t="str">
        <f t="shared" si="1"/>
        <v>"[OUTPUT TRUNCATION RULE] If output is large, show only first 5 lines. Do NOT use ellipsis (...) | " &amp;</v>
      </c>
      <c r="F64" s="32" t="s">
        <v>224</v>
      </c>
    </row>
    <row r="65" spans="2:6">
      <c r="B65" s="54" t="s">
        <v>271</v>
      </c>
      <c r="C65" s="54" t="s">
        <v>345</v>
      </c>
      <c r="D65" s="92" t="s">
        <v>372</v>
      </c>
      <c r="E65" s="77" t="str">
        <f t="shared" si="1"/>
        <v>"[OUTPUT EXECUTION RULE - STRICT] Expected output MUST be explicit, complete, and produced via final print(). | " &amp;</v>
      </c>
      <c r="F65" s="32" t="s">
        <v>224</v>
      </c>
    </row>
    <row r="66" spans="2:6">
      <c r="B66" s="54" t="s">
        <v>271</v>
      </c>
      <c r="C66" s="54" t="s">
        <v>347</v>
      </c>
      <c r="D66" s="92" t="s">
        <v>373</v>
      </c>
      <c r="E66" s="77" t="str">
        <f t="shared" si="1"/>
        <v>"[BASE CODE INTEGRITY RULE - STRICT] Code outside the TODO block MUST be 100% valid, logically correct, and run without errors. Do NOT use 'pass', '...', or empty placeholders outside the TODO. | " &amp;</v>
      </c>
      <c r="F66" s="32" t="s">
        <v>224</v>
      </c>
    </row>
    <row r="67" spans="2:6">
      <c r="B67" s="54" t="s">
        <v>271</v>
      </c>
      <c r="C67" s="54" t="s">
        <v>374</v>
      </c>
      <c r="D67" s="92" t="s">
        <v>375</v>
      </c>
      <c r="E67" s="77" t="str">
        <f t="shared" si="1"/>
        <v>"[TODO REALISM RULE] TODO must represent realistic integration bugs. Describe what is incorrect/incomplete. | " &amp;</v>
      </c>
      <c r="F67" s="32" t="s">
        <v>224</v>
      </c>
    </row>
    <row r="68" spans="2:6">
      <c r="B68" s="54" t="s">
        <v>271</v>
      </c>
      <c r="C68" s="54" t="s">
        <v>355</v>
      </c>
      <c r="D68" s="92" t="s">
        <v>376</v>
      </c>
      <c r="E68" s="77" t="str">
        <f t="shared" si="1"/>
        <v>"[TODO ISOLATION RULE - STRICT] ALL missing, incorrect, or output-affecting logic MUST exist ONLY inside the TODO block. Replace ONLY integration logic. | " &amp;</v>
      </c>
      <c r="F68" s="32" t="s">
        <v>224</v>
      </c>
    </row>
    <row r="69" spans="2:6">
      <c r="B69" s="54" t="s">
        <v>271</v>
      </c>
      <c r="C69" s="54" t="s">
        <v>303</v>
      </c>
      <c r="D69" s="92" t="s">
        <v>357</v>
      </c>
      <c r="E69" s="77" t="str">
        <f t="shared" si="1"/>
        <v>"[NO SOLUTION RULE - STRICT] The code under the # TODO MUST be left empty or with a 'pass'. DO NOT write the actual solution. | " &amp;</v>
      </c>
      <c r="F69" s="32" t="s">
        <v>224</v>
      </c>
    </row>
    <row r="70" spans="2:6">
      <c r="B70" s="54" t="s">
        <v>271</v>
      </c>
      <c r="C70" s="54" t="s">
        <v>216</v>
      </c>
      <c r="D70" s="92" t="s">
        <v>377</v>
      </c>
      <c r="E70" s="77" t="str">
        <f t="shared" si="1"/>
        <v>"[OUTPUT] Only header, dataset summary or statement (if any), intro message, objective, expected output, incomplete code, and footer | " &amp;</v>
      </c>
      <c r="F70" s="32" t="s">
        <v>224</v>
      </c>
    </row>
    <row r="71" spans="2:6">
      <c r="B71" s="54" t="s">
        <v>271</v>
      </c>
      <c r="C71" s="54" t="s">
        <v>220</v>
      </c>
      <c r="D71" s="92" t="s">
        <v>378</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439</v>
      </c>
    </row>
    <row r="80" spans="2:6">
      <c r="B80" s="76" t="s">
        <v>221</v>
      </c>
      <c r="C80" s="76" t="s">
        <v>577</v>
      </c>
      <c r="D80" s="76" t="s">
        <v>578</v>
      </c>
      <c r="E80" s="89" t="s">
        <v>234</v>
      </c>
      <c r="F80" s="54" t="s">
        <v>224</v>
      </c>
    </row>
    <row r="81" spans="2:6">
      <c r="B81" s="54" t="s">
        <v>222</v>
      </c>
      <c r="C81" s="54" t="s">
        <v>380</v>
      </c>
      <c r="D81" s="92" t="s">
        <v>381</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382</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713</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383</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2"/>
        <v>"[LIBRARY BEING LEARNED] " &amp; $I$3 &amp; " | " &amp;</v>
      </c>
      <c r="F85" s="54" t="s">
        <v>224</v>
      </c>
    </row>
    <row r="86" spans="2:6">
      <c r="B86" s="54" t="s">
        <v>222</v>
      </c>
      <c r="C86" s="54" t="s">
        <v>172</v>
      </c>
      <c r="D86" s="92"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2"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587</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2"/>
        <v/>
      </c>
      <c r="F89" s="54" t="s">
        <v>224</v>
      </c>
    </row>
    <row r="90" spans="2:6">
      <c r="B90" s="54" t="s">
        <v>223</v>
      </c>
      <c r="C90" s="32" t="s">
        <v>730</v>
      </c>
      <c r="D90" s="92" t="str">
        <f>Variables!E52 &amp; " " &amp; Variables!E53 &amp; " " &amp; Variables!E54 &amp; " " &amp; Variables!E55 &amp; " | " &amp; CHAR(34) &amp; " &amp;"</f>
        <v>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 &amp;</v>
      </c>
      <c r="E90" s="17" t="str">
        <f t="shared" si="2"/>
        <v>"[CORE_QUALITY_POLICY] Act as 'The Logical Scaffold' (El Maestro de Obra). Focus on simple Data Gap Analysis (Point A -&gt; Point B -&gt; Point C) and structural code completion. Use descriptive camelCase for variables/functions, lowerCamelCase for constants, and snake_case for file names. Clean Effective Dart compliant code with 2-space indentation. Enforce Minimal Intervention Rule and NO KEYBOARD rule in Phase 1. Reject OOP class definitions and global variable mutations. NEVER use mutable default arguments in functions (use nullable types instead). | " &amp;</v>
      </c>
      <c r="F90" s="54" t="s">
        <v>224</v>
      </c>
    </row>
    <row r="91" spans="2:6">
      <c r="B91" s="54" t="s">
        <v>271</v>
      </c>
      <c r="C91" s="54" t="s">
        <v>238</v>
      </c>
      <c r="D91" s="92" t="s">
        <v>384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328</v>
      </c>
      <c r="D95" s="92" t="s">
        <v>388</v>
      </c>
      <c r="E95" s="17" t="str">
        <f t="shared" si="2"/>
        <v>"[FOOTER RULE] End your response with: '--- ⚡ *Coding5s Mentor System — Eliminating Epistemic Debt &amp; Connecting the Flow*',</v>
      </c>
      <c r="F95" s="54" t="s">
        <v>224</v>
      </c>
    </row>
    <row r="96" spans="2:6">
      <c r="B96" s="54"/>
      <c r="C96" s="54"/>
      <c r="D96" s="54"/>
      <c r="E96" s="89" t="s">
        <v>334</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8"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438</v>
      </c>
      <c r="D2" s="81" t="s">
        <v>411</v>
      </c>
      <c r="H2" s="82"/>
      <c r="T2" s="82"/>
    </row>
    <row r="3" spans="2:29">
      <c r="B3" s="76" t="s">
        <v>221</v>
      </c>
      <c r="C3" s="76" t="s">
        <v>577</v>
      </c>
      <c r="D3" s="76" t="s">
        <v>578</v>
      </c>
      <c r="E3" s="88" t="s">
        <v>228</v>
      </c>
      <c r="F3" s="4" t="s">
        <v>224</v>
      </c>
      <c r="AC3" t="s">
        <v>224</v>
      </c>
    </row>
    <row r="4" spans="2:29">
      <c r="B4" s="75" t="s">
        <v>222</v>
      </c>
      <c r="C4" s="54" t="s">
        <v>160</v>
      </c>
      <c r="D4" s="90" t="s">
        <v>336</v>
      </c>
      <c r="E4" s="77" t="str">
        <f t="shared" ref="E4:E39" si="0">IF(D4="","",""""&amp;C4&amp;" "&amp;IF(C4="[FOOTER RULE - STRICT]",D4,IF(RIGHT(D4,6)=" | "&amp;CHAR(34)&amp;" &amp;",D4,D4&amp;" | "&amp;CHAR(34)&amp;" &amp;")))</f>
        <v>"[ROLE] Tech Lead | " &amp;</v>
      </c>
      <c r="F4" s="54" t="s">
        <v>224</v>
      </c>
    </row>
    <row r="5" spans="2:29">
      <c r="B5" s="75" t="s">
        <v>222</v>
      </c>
      <c r="C5" s="54" t="s">
        <v>162</v>
      </c>
      <c r="D5" s="90" t="s">
        <v>389</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v>
      </c>
      <c r="E10" s="77" t="str">
        <f t="shared" si="0"/>
        <v>"[ECOSYSTEM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v>
      </c>
      <c r="F10" s="54" t="s">
        <v>224</v>
      </c>
    </row>
    <row r="11" spans="2:29">
      <c r="B11" s="75" t="s">
        <v>222</v>
      </c>
      <c r="C11" s="54" t="s">
        <v>170</v>
      </c>
      <c r="D11" s="90" t="s">
        <v>390</v>
      </c>
      <c r="E11" s="77" t="str">
        <f t="shared" si="0"/>
        <v>"[PERSONA RULE] Act as a Tech Lead. A junior wrote this working but messy code. Tone: professional but exhausted by the code quality | " &amp;</v>
      </c>
      <c r="F11" s="54" t="s">
        <v>224</v>
      </c>
    </row>
    <row r="12" spans="2:29">
      <c r="B12" s="75" t="s">
        <v>222</v>
      </c>
      <c r="C12" s="54" t="s">
        <v>172</v>
      </c>
      <c r="D12" s="90" t="s">
        <v>391</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588</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489</v>
      </c>
      <c r="D14" s="90" t="s">
        <v>481</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392</v>
      </c>
      <c r="E18" s="77" t="str">
        <f t="shared" si="0"/>
        <v>"[CODE QUALITY RULE] Code MUST be executable and correct BUT intentionally messy, inconsistent, or suboptimal | " &amp;</v>
      </c>
      <c r="F18" s="54" t="s">
        <v>224</v>
      </c>
    </row>
    <row r="19" spans="2:6">
      <c r="B19" s="54" t="s">
        <v>271</v>
      </c>
      <c r="C19" s="54" t="s">
        <v>393</v>
      </c>
      <c r="D19" s="90" t="s">
        <v>394</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395</v>
      </c>
      <c r="D20" s="90" t="s">
        <v>396</v>
      </c>
      <c r="E20" s="77" t="str">
        <f t="shared" si="0"/>
        <v>"[STYLE INCONSISTENCY RULE] Each challenge should feel like it was written at a different time with different formatting styles | " &amp;</v>
      </c>
      <c r="F20" s="54" t="s">
        <v>224</v>
      </c>
    </row>
    <row r="21" spans="2:6">
      <c r="B21" s="54" t="s">
        <v>271</v>
      </c>
      <c r="C21" s="54" t="s">
        <v>188</v>
      </c>
      <c r="D21" s="90" t="s">
        <v>660</v>
      </c>
      <c r="E21" s="77" t="str">
        <f t="shared" si="0"/>
        <v>"[FILE HANDLING RULE] Use correct loaders and enforce encoding='utf-8' and newline='' when applicable if the programming language supports it. | " &amp;</v>
      </c>
      <c r="F21" s="54" t="s">
        <v>224</v>
      </c>
    </row>
    <row r="22" spans="2:6">
      <c r="B22" s="54" t="s">
        <v>271</v>
      </c>
      <c r="C22" s="54" t="s">
        <v>189</v>
      </c>
      <c r="D22" s="90" t="s">
        <v>659</v>
      </c>
      <c r="E22" s="77" t="str">
        <f t="shared" si="0"/>
        <v>"[DATA TYPE RULE] Explicit casting required before calculations when the programming language requires it. | " &amp;</v>
      </c>
      <c r="F22" s="54" t="s">
        <v>224</v>
      </c>
    </row>
    <row r="23" spans="2:6">
      <c r="B23" s="54" t="s">
        <v>271</v>
      </c>
      <c r="C23" s="54" t="s">
        <v>190</v>
      </c>
      <c r="D23" s="90" t="s">
        <v>397</v>
      </c>
      <c r="E23" s="77" t="str">
        <f t="shared" si="0"/>
        <v>"[DATA ROBUSTNESS RULE] Handle missing, malformed, or inconsistent data safely | " &amp;</v>
      </c>
      <c r="F23" s="54" t="s">
        <v>224</v>
      </c>
    </row>
    <row r="24" spans="2:6">
      <c r="B24" s="54" t="s">
        <v>271</v>
      </c>
      <c r="C24" s="54" t="s">
        <v>191</v>
      </c>
      <c r="D24" s="90" t="s">
        <v>658</v>
      </c>
      <c r="E24" s="77" t="str">
        <f t="shared" si="0"/>
        <v>"[BOOLEAN HANDLING RULE] Normalize boolean values before comparison when the programming language requires it. | " &amp;</v>
      </c>
      <c r="F24" s="54" t="s">
        <v>224</v>
      </c>
    </row>
    <row r="25" spans="2:6">
      <c r="B25" s="54" t="s">
        <v>271</v>
      </c>
      <c r="C25" s="54" t="s">
        <v>192</v>
      </c>
      <c r="D25" s="90" t="s">
        <v>398</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399</v>
      </c>
      <c r="E28" s="77" t="str">
        <f t="shared" si="0"/>
        <v>"[OUTPUT FORMAT RULE] Monetary values formatted with '$', commas, 2 decimals | " &amp;</v>
      </c>
      <c r="F28" s="54" t="s">
        <v>224</v>
      </c>
    </row>
    <row r="29" spans="2:6">
      <c r="B29" s="54" t="s">
        <v>271</v>
      </c>
      <c r="C29" s="54" t="s">
        <v>216</v>
      </c>
      <c r="D29" s="90" t="s">
        <v>400</v>
      </c>
      <c r="E29" s="77" t="str">
        <f t="shared" si="0"/>
        <v>"[OUTPUT] Only header, dataset summary or statement (if any), intro, challenges, code, outputs, and footer | " &amp;</v>
      </c>
      <c r="F29" s="54" t="s">
        <v>224</v>
      </c>
    </row>
    <row r="30" spans="2:6">
      <c r="B30" s="54" t="s">
        <v>271</v>
      </c>
      <c r="C30" s="54" t="s">
        <v>174</v>
      </c>
      <c r="D30" s="90" t="s">
        <v>340</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401</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402</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403</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404</v>
      </c>
      <c r="D34" s="90" t="s">
        <v>405</v>
      </c>
      <c r="E34" s="77" t="str">
        <f t="shared" si="0"/>
        <v>"[REVIEW INTENT RULE] The user is expected to review, identify issues, and refactor the code to production-level quality | " &amp;</v>
      </c>
      <c r="F34" s="54" t="s">
        <v>224</v>
      </c>
    </row>
    <row r="35" spans="2:6">
      <c r="B35" s="54" t="s">
        <v>271</v>
      </c>
      <c r="C35" s="54" t="s">
        <v>178</v>
      </c>
      <c r="D35" s="90" t="s">
        <v>406</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407</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408</v>
      </c>
      <c r="E37" s="77" t="str">
        <f t="shared" si="0"/>
        <v>"[DIFFICULTY RULE] Complexity MUST match level | " &amp;</v>
      </c>
      <c r="F37" s="54" t="s">
        <v>224</v>
      </c>
    </row>
    <row r="38" spans="2:6">
      <c r="B38" s="54" t="s">
        <v>271</v>
      </c>
      <c r="C38" s="54" t="s">
        <v>409</v>
      </c>
      <c r="D38" s="90" t="s">
        <v>410</v>
      </c>
      <c r="E38" s="77" t="str">
        <f t="shared" si="0"/>
        <v>"[DIFFICULTY CONSISTENCY RULE] All challenges MUST have similar complexity and length, even if coding styles differ | " &amp;</v>
      </c>
      <c r="F38" s="54" t="s">
        <v>224</v>
      </c>
    </row>
    <row r="39" spans="2:6">
      <c r="B39" s="54" t="s">
        <v>271</v>
      </c>
      <c r="C39" s="54" t="s">
        <v>220</v>
      </c>
      <c r="D39" s="90" t="s">
        <v>364</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412</v>
      </c>
      <c r="F40" s="54" t="s">
        <v>224</v>
      </c>
    </row>
    <row r="41" spans="2:6">
      <c r="B41" s="54"/>
      <c r="C41" s="54"/>
      <c r="D41" s="90"/>
      <c r="E41" s="77"/>
      <c r="F41" s="54"/>
    </row>
    <row r="42" spans="2:6">
      <c r="B42" s="74"/>
      <c r="C42" s="74"/>
      <c r="E42" s="86"/>
    </row>
    <row r="43" spans="2:6">
      <c r="B43" s="74"/>
      <c r="C43" s="74"/>
      <c r="E43" s="86"/>
    </row>
    <row r="44" spans="2:6" ht="36">
      <c r="B44" s="79" t="s">
        <v>437</v>
      </c>
      <c r="C44" s="74"/>
      <c r="E44" s="86"/>
    </row>
    <row r="45" spans="2:6">
      <c r="B45" s="76" t="s">
        <v>264</v>
      </c>
      <c r="C45" s="76" t="s">
        <v>577</v>
      </c>
      <c r="D45" s="76" t="s">
        <v>578</v>
      </c>
      <c r="E45" s="88" t="s">
        <v>265</v>
      </c>
      <c r="F45" s="32" t="s">
        <v>224</v>
      </c>
    </row>
    <row r="46" spans="2:6">
      <c r="B46" s="54" t="s">
        <v>222</v>
      </c>
      <c r="C46" s="54" t="s">
        <v>160</v>
      </c>
      <c r="D46" s="90" t="s">
        <v>336</v>
      </c>
      <c r="E46" s="77" t="str">
        <f>IF(D46="","",""""&amp;C46&amp;" "&amp;IF(C46="[FOOTER RULE - STRICT]",D46,IF(RIGHT(D46,6)=" | "&amp;CHAR(34)&amp;" &amp;",D46,D46&amp;" | "&amp;CHAR(34)&amp;" &amp;")))</f>
        <v>"[ROLE] Tech Lead | " &amp;</v>
      </c>
      <c r="F46" s="32" t="s">
        <v>224</v>
      </c>
    </row>
    <row r="47" spans="2:6">
      <c r="B47" s="54" t="s">
        <v>222</v>
      </c>
      <c r="C47" s="54" t="s">
        <v>162</v>
      </c>
      <c r="D47" s="90" t="s">
        <v>413</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311</v>
      </c>
      <c r="D48" s="90" t="s">
        <v>165</v>
      </c>
      <c r="E48" s="77" t="str">
        <f t="shared" si="1"/>
        <v>"[PROJECT] " &amp; I9 &amp; " | " &amp;</v>
      </c>
      <c r="F48" s="32" t="s">
        <v>224</v>
      </c>
    </row>
    <row r="49" spans="2:6">
      <c r="B49" s="54" t="s">
        <v>222</v>
      </c>
      <c r="C49" s="54" t="s">
        <v>253</v>
      </c>
      <c r="D49" s="90" t="s">
        <v>710</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414</v>
      </c>
      <c r="E51" s="77" t="str">
        <f t="shared" si="1"/>
        <v>"[PERSONA RULE] Act as a Tech Lead. A junior wrote this working but messy code. Tone: professional but exhausted | " &amp;</v>
      </c>
      <c r="F51" s="32" t="s">
        <v>224</v>
      </c>
    </row>
    <row r="52" spans="2:6">
      <c r="B52" s="54" t="s">
        <v>222</v>
      </c>
      <c r="C52" s="54" t="s">
        <v>215</v>
      </c>
      <c r="D52" s="90" t="s">
        <v>589</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489</v>
      </c>
      <c r="D56" s="90" t="s">
        <v>481</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415</v>
      </c>
      <c r="E60" s="77" t="str">
        <f t="shared" si="1"/>
        <v>"[CODE QUALITY RULE] Code MUST be correct and executable but not perfectly clean | " &amp;</v>
      </c>
      <c r="F60" s="32" t="s">
        <v>224</v>
      </c>
    </row>
    <row r="61" spans="2:6">
      <c r="B61" s="54" t="s">
        <v>271</v>
      </c>
      <c r="C61" s="54" t="s">
        <v>393</v>
      </c>
      <c r="D61" s="90" t="s">
        <v>416</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417</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418</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419</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420</v>
      </c>
      <c r="E67" s="77" t="str">
        <f t="shared" si="1"/>
        <v>"[OUTPUT CONTRACT] EXACTLY 1 project. Structure MUST be: 1. Tech Lead Intro Email 2. Project: Objective (max 6 lines), Expected Output (code block), Dirty Code | " &amp;</v>
      </c>
      <c r="F67" s="32" t="s">
        <v>224</v>
      </c>
    </row>
    <row r="68" spans="2:6">
      <c r="B68" s="54" t="s">
        <v>271</v>
      </c>
      <c r="C68" s="54" t="s">
        <v>404</v>
      </c>
      <c r="D68" s="90" t="s">
        <v>421</v>
      </c>
      <c r="E68" s="77" t="str">
        <f t="shared" si="1"/>
        <v>"[REVIEW INTENT RULE] The user is expected to review and refactor the project to improve structure, readability, and maintainability | " &amp;</v>
      </c>
      <c r="F68" s="32" t="s">
        <v>224</v>
      </c>
    </row>
    <row r="69" spans="2:6">
      <c r="B69" s="54" t="s">
        <v>271</v>
      </c>
      <c r="C69" s="54" t="s">
        <v>178</v>
      </c>
      <c r="D69" s="90" t="s">
        <v>422</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423</v>
      </c>
      <c r="E70" s="77" t="str">
        <f t="shared" si="1"/>
        <v>"[SUPPORT FILES RULE] Include config files before code if needed | " &amp;</v>
      </c>
      <c r="F70" s="32" t="s">
        <v>224</v>
      </c>
    </row>
    <row r="71" spans="2:6">
      <c r="B71" s="54" t="s">
        <v>271</v>
      </c>
      <c r="C71" s="54" t="s">
        <v>259</v>
      </c>
      <c r="D71" s="90" t="s">
        <v>424</v>
      </c>
      <c r="E71" s="77" t="str">
        <f t="shared" si="1"/>
        <v>"[EXECUTION RULE] Code MUST run and produce correct output | " &amp;</v>
      </c>
      <c r="F71" s="32" t="s">
        <v>224</v>
      </c>
    </row>
    <row r="72" spans="2:6">
      <c r="B72" s="54" t="s">
        <v>271</v>
      </c>
      <c r="C72" s="54" t="s">
        <v>212</v>
      </c>
      <c r="D72" s="90" t="s">
        <v>425</v>
      </c>
      <c r="E72" s="77" t="str">
        <f t="shared" si="1"/>
        <v>"[CONSISTENCY RULE] Project must match objective | " &amp;</v>
      </c>
      <c r="F72" s="32" t="s">
        <v>224</v>
      </c>
    </row>
    <row r="73" spans="2:6">
      <c r="B73" s="54" t="s">
        <v>271</v>
      </c>
      <c r="C73" s="54" t="s">
        <v>216</v>
      </c>
      <c r="D73" s="90" t="s">
        <v>426</v>
      </c>
      <c r="E73" s="77" t="str">
        <f t="shared" si="1"/>
        <v>"[OUTPUT] Only header, dataset summary or statement (if any), intro email, objective, expected output, code, and footer | " &amp;</v>
      </c>
      <c r="F73" s="32" t="s">
        <v>224</v>
      </c>
    </row>
    <row r="74" spans="2:6">
      <c r="B74" s="54" t="s">
        <v>271</v>
      </c>
      <c r="C74" s="54" t="s">
        <v>220</v>
      </c>
      <c r="D74" s="90" t="s">
        <v>378</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436</v>
      </c>
    </row>
    <row r="80" spans="2:6">
      <c r="B80" s="76" t="s">
        <v>221</v>
      </c>
      <c r="C80" s="76" t="s">
        <v>577</v>
      </c>
      <c r="D80" s="76" t="s">
        <v>578</v>
      </c>
      <c r="E80" s="89" t="s">
        <v>234</v>
      </c>
      <c r="F80" s="54" t="s">
        <v>224</v>
      </c>
    </row>
    <row r="81" spans="2:6">
      <c r="B81" s="54" t="s">
        <v>222</v>
      </c>
      <c r="C81" s="54" t="s">
        <v>427</v>
      </c>
      <c r="D81" s="90" t="s">
        <v>428</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429</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714</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430</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0"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590</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Variables!E56 &amp; " | " &amp; CHAR(34) &amp; " &amp;"</f>
        <v>Code MUST adhere strictly to Effective Dart guidelines. Use camelCase for variables/functions, lowerCamelCase for constants, snake_case for files. Avoid global state; emphasize strong static typing, strict null safety, and clean functional architectures without OOP classes. | " &amp;</v>
      </c>
      <c r="E91" s="17" t="str">
        <f t="shared" si="2"/>
        <v>"[PYTHON QUALITY RULE - STRICT] Code MUST adhere strictly to Effective Dart guidelines. Use camelCase for variables/functions, lowerCamelCase for constants, snake_case for files. Avoid global state; emphasize strong static typing, strict null safety, and clean functional architectures without OOP classes. | " &amp;</v>
      </c>
      <c r="F91" s="54" t="s">
        <v>224</v>
      </c>
    </row>
    <row r="92" spans="2:6">
      <c r="B92" s="54" t="s">
        <v>271</v>
      </c>
      <c r="C92" s="54" t="s">
        <v>238</v>
      </c>
      <c r="D92" s="90" t="s">
        <v>431</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432</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433</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434</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328</v>
      </c>
      <c r="D96" s="90" t="s">
        <v>498</v>
      </c>
      <c r="E96" s="17" t="str">
        <f t="shared" si="2"/>
        <v>"[FOOTER RULE] End your response with: '--- ⚡ *Coding5s Mentor System — Eliminating Technical Debt with Elegance*'",</v>
      </c>
      <c r="F96" s="54" t="s">
        <v>224</v>
      </c>
    </row>
    <row r="97" spans="2:6">
      <c r="B97" s="54"/>
      <c r="C97" s="54"/>
      <c r="D97" s="90"/>
      <c r="E97" s="88" t="s">
        <v>435</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447</v>
      </c>
      <c r="D2" s="81" t="s">
        <v>448</v>
      </c>
      <c r="H2" s="82"/>
      <c r="T2" s="82"/>
    </row>
    <row r="3" spans="2:29">
      <c r="B3" s="76" t="s">
        <v>221</v>
      </c>
      <c r="C3" s="76" t="s">
        <v>577</v>
      </c>
      <c r="D3" s="76" t="s">
        <v>578</v>
      </c>
      <c r="E3" s="88" t="s">
        <v>228</v>
      </c>
      <c r="F3" s="4" t="s">
        <v>224</v>
      </c>
      <c r="AC3" t="s">
        <v>224</v>
      </c>
    </row>
    <row r="4" spans="2:29">
      <c r="B4" s="75" t="s">
        <v>222</v>
      </c>
      <c r="C4" s="54" t="s">
        <v>160</v>
      </c>
      <c r="D4" s="91" t="s">
        <v>451</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452</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v>
      </c>
      <c r="E9" s="77" t="str">
        <f t="shared" si="0"/>
        <v>"[ECOSYSTEM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v>
      </c>
      <c r="F9" s="54" t="s">
        <v>224</v>
      </c>
    </row>
    <row r="10" spans="2:29">
      <c r="B10" s="75" t="s">
        <v>222</v>
      </c>
      <c r="C10" s="54" t="s">
        <v>170</v>
      </c>
      <c r="D10" s="91" t="s">
        <v>453</v>
      </c>
      <c r="E10" s="77" t="str">
        <f t="shared" si="0"/>
        <v>"[PERSONA RULE] Act as a professional Tech Product Manager writing clear Jira tickets | " &amp;</v>
      </c>
      <c r="F10" s="54" t="s">
        <v>224</v>
      </c>
    </row>
    <row r="11" spans="2:29">
      <c r="B11" s="75" t="s">
        <v>222</v>
      </c>
      <c r="C11" s="54" t="s">
        <v>172</v>
      </c>
      <c r="D11" s="91" t="s">
        <v>391</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489</v>
      </c>
      <c r="D12" s="91" t="s">
        <v>481</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591</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667</v>
      </c>
      <c r="D16" s="91" t="s">
        <v>458</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666</v>
      </c>
      <c r="D17" s="91" t="s">
        <v>668</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459</v>
      </c>
      <c r="E18" s="77" t="str">
        <f t="shared" si="0"/>
        <v>"[CODE QUALITY RULE] Code MUST be clean, readable, and production-like | " &amp;</v>
      </c>
      <c r="F18" s="54" t="s">
        <v>224</v>
      </c>
    </row>
    <row r="19" spans="2:6">
      <c r="B19" s="54" t="s">
        <v>271</v>
      </c>
      <c r="C19" s="54" t="s">
        <v>188</v>
      </c>
      <c r="D19" s="91" t="s">
        <v>665</v>
      </c>
      <c r="E19" s="77" t="str">
        <f t="shared" si="0"/>
        <v>"[FILE HANDLING RULE] Use correct loaders and enforce encoding='utf-8' and newline=' when applicable or supported by the programming language. | " &amp;</v>
      </c>
      <c r="F19" s="54" t="s">
        <v>224</v>
      </c>
    </row>
    <row r="20" spans="2:6">
      <c r="B20" s="54" t="s">
        <v>271</v>
      </c>
      <c r="C20" s="54" t="s">
        <v>189</v>
      </c>
      <c r="D20" s="91" t="s">
        <v>664</v>
      </c>
      <c r="E20" s="77" t="str">
        <f t="shared" si="0"/>
        <v>"[DATA TYPE RULE] Explicit casting required before calculations if the programming language requires it. | " &amp;</v>
      </c>
      <c r="F20" s="54" t="s">
        <v>224</v>
      </c>
    </row>
    <row r="21" spans="2:6">
      <c r="B21" s="54" t="s">
        <v>271</v>
      </c>
      <c r="C21" s="54" t="s">
        <v>190</v>
      </c>
      <c r="D21" s="91" t="s">
        <v>460</v>
      </c>
      <c r="E21" s="77" t="str">
        <f t="shared" si="0"/>
        <v>"[DATA ROBUSTNESS RULE] Handle missing or malformed data safely | " &amp;</v>
      </c>
      <c r="F21" s="54" t="s">
        <v>224</v>
      </c>
    </row>
    <row r="22" spans="2:6">
      <c r="B22" s="54" t="s">
        <v>271</v>
      </c>
      <c r="C22" s="54" t="s">
        <v>191</v>
      </c>
      <c r="D22" s="91" t="s">
        <v>663</v>
      </c>
      <c r="E22" s="77" t="str">
        <f t="shared" si="0"/>
        <v>"[BOOLEAN HANDLING RULE] Normalize boolean values before comparison if the programming language requires it. | " &amp;</v>
      </c>
      <c r="F22" s="54" t="s">
        <v>224</v>
      </c>
    </row>
    <row r="23" spans="2:6">
      <c r="B23" s="54" t="s">
        <v>271</v>
      </c>
      <c r="C23" s="54" t="s">
        <v>192</v>
      </c>
      <c r="D23" s="91" t="s">
        <v>398</v>
      </c>
      <c r="E23" s="77" t="str">
        <f t="shared" si="0"/>
        <v>"[DATA CONSISTENCY RULE] Respect dataset schema | " &amp;</v>
      </c>
      <c r="F23" s="54" t="s">
        <v>224</v>
      </c>
    </row>
    <row r="24" spans="2:6">
      <c r="B24" s="54" t="s">
        <v>271</v>
      </c>
      <c r="C24" s="54" t="s">
        <v>454</v>
      </c>
      <c r="D24" s="91" t="s">
        <v>455</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670</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401</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488</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456</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461</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408</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462</v>
      </c>
      <c r="E33" s="77" t="str">
        <f t="shared" si="0"/>
        <v>"[OUTPUT] Only header, dataset summary or statement (if any), the defined sections, and footer | " &amp;</v>
      </c>
      <c r="F33" s="54" t="s">
        <v>224</v>
      </c>
    </row>
    <row r="34" spans="2:6">
      <c r="B34" s="54" t="s">
        <v>271</v>
      </c>
      <c r="C34" s="54" t="s">
        <v>220</v>
      </c>
      <c r="D34" s="91" t="s">
        <v>463</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464</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449</v>
      </c>
      <c r="C45" s="74"/>
      <c r="E45" s="86"/>
    </row>
    <row r="46" spans="2:6">
      <c r="B46" s="76" t="s">
        <v>264</v>
      </c>
      <c r="C46" s="76" t="s">
        <v>577</v>
      </c>
      <c r="D46" s="76" t="s">
        <v>578</v>
      </c>
      <c r="E46" s="88" t="s">
        <v>265</v>
      </c>
      <c r="F46" s="32" t="s">
        <v>224</v>
      </c>
    </row>
    <row r="47" spans="2:6">
      <c r="B47" s="54" t="s">
        <v>222</v>
      </c>
      <c r="C47" s="54" t="s">
        <v>160</v>
      </c>
      <c r="D47" s="91" t="s">
        <v>451</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465</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311</v>
      </c>
      <c r="D49" s="91" t="s">
        <v>165</v>
      </c>
      <c r="E49" s="77" t="str">
        <f t="shared" si="1"/>
        <v>"[PROJECT] " &amp; I9 &amp; " | " &amp;</v>
      </c>
      <c r="F49" s="32" t="s">
        <v>224</v>
      </c>
    </row>
    <row r="50" spans="2:6">
      <c r="B50" s="54" t="s">
        <v>222</v>
      </c>
      <c r="C50" s="54" t="s">
        <v>253</v>
      </c>
      <c r="D50" s="91" t="s">
        <v>710</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466</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v>
      </c>
      <c r="E54" s="77" t="str">
        <f t="shared" si="1"/>
        <v>"[ECOSYSTEM ORIENTATION RULE] If a module or ecosystem like Dart native built-in functions, basic operators, and standard core execution models utilizing top-level main(). is specified in Focus strictly on flat linear scripts within main(), variables, print statements, and primitive data types. DO NOT use custom functions outside main()., you are CRITICALLY FORBIDDEN from using STRICT REQUIREMENT: Integrate custom typed functions, return values, and positional/named arguments in EVERY example.. You MUST enforce the Advanced functional composition, closures, higher-order functions, synchronous/asynchronous generators, and async/await futures. and data structures of that specific library. | " &amp;</v>
      </c>
      <c r="F54" s="32" t="s">
        <v>224</v>
      </c>
    </row>
    <row r="55" spans="2:6">
      <c r="B55" s="54" t="s">
        <v>222</v>
      </c>
      <c r="C55" s="54" t="s">
        <v>215</v>
      </c>
      <c r="D55" s="91" t="s">
        <v>592</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467</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489</v>
      </c>
      <c r="D57" s="91" t="s">
        <v>481</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669</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457</v>
      </c>
      <c r="D61" s="91" t="s">
        <v>468</v>
      </c>
      <c r="E61" s="77" t="str">
        <f t="shared" si="1"/>
        <v>"[CRITICAL OUTPUT RULE] Output MUST match real execution - Convert sets to sorted lists before printing | " &amp;</v>
      </c>
      <c r="F61" s="32" t="s">
        <v>224</v>
      </c>
    </row>
    <row r="62" spans="2:6">
      <c r="B62" s="54" t="s">
        <v>271</v>
      </c>
      <c r="C62" s="54" t="s">
        <v>179</v>
      </c>
      <c r="D62" s="91" t="s">
        <v>469</v>
      </c>
      <c r="E62" s="77" t="str">
        <f t="shared" si="1"/>
        <v>"[FUNCTION RULE] " &amp; IF(G9="Beginner", "Avoid complex structure. ", IF(G9="Intermediate", "Functions optional. ", "Use structured modular functions. ")) &amp; " | " &amp;</v>
      </c>
      <c r="F62" s="32" t="s">
        <v>224</v>
      </c>
    </row>
    <row r="63" spans="2:6">
      <c r="B63" s="54" t="s">
        <v>271</v>
      </c>
      <c r="C63" s="54" t="s">
        <v>454</v>
      </c>
      <c r="D63" s="91" t="s">
        <v>470</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471</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472</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473</v>
      </c>
      <c r="E66" s="77" t="str">
        <f t="shared" si="1"/>
        <v>"[CODE QUALITY RULE] Code MUST be clean and realistic | " &amp;</v>
      </c>
      <c r="F66" s="32" t="s">
        <v>224</v>
      </c>
    </row>
    <row r="67" spans="2:6">
      <c r="B67" s="54" t="s">
        <v>271</v>
      </c>
      <c r="C67" s="54" t="s">
        <v>190</v>
      </c>
      <c r="D67" s="91" t="s">
        <v>417</v>
      </c>
      <c r="E67" s="77" t="str">
        <f t="shared" si="1"/>
        <v>"[DATA ROBUSTNESS RULE] Handle real-world data safely | " &amp;</v>
      </c>
      <c r="F67" s="32" t="s">
        <v>224</v>
      </c>
    </row>
    <row r="68" spans="2:6">
      <c r="B68" s="54" t="s">
        <v>271</v>
      </c>
      <c r="C68" s="54" t="s">
        <v>207</v>
      </c>
      <c r="D68" s="91" t="s">
        <v>474</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475</v>
      </c>
      <c r="E70" s="77" t="str">
        <f t="shared" si="1"/>
        <v>"[EXECUTION RULE] Code MUST run correctly | " &amp;</v>
      </c>
      <c r="F70" s="32" t="s">
        <v>224</v>
      </c>
    </row>
    <row r="71" spans="2:6">
      <c r="B71" s="54" t="s">
        <v>271</v>
      </c>
      <c r="C71" s="54" t="s">
        <v>216</v>
      </c>
      <c r="D71" s="91" t="s">
        <v>476</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450</v>
      </c>
    </row>
    <row r="80" spans="2:6">
      <c r="B80" s="76" t="s">
        <v>221</v>
      </c>
      <c r="C80" s="76" t="s">
        <v>577</v>
      </c>
      <c r="D80" s="76" t="s">
        <v>578</v>
      </c>
      <c r="E80" s="89" t="s">
        <v>234</v>
      </c>
      <c r="F80" s="54" t="s">
        <v>224</v>
      </c>
    </row>
    <row r="81" spans="2:6">
      <c r="B81" s="54" t="s">
        <v>222</v>
      </c>
      <c r="C81" s="54" t="s">
        <v>477</v>
      </c>
      <c r="D81" s="91" t="s">
        <v>478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479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715</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480</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489</v>
      </c>
      <c r="D87" s="91" t="s">
        <v>481</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593</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661</v>
      </c>
      <c r="D90" s="91" t="str">
        <f>Variables!E57 &amp; " | " &amp; CHAR(34) &amp; " &amp;"</f>
        <v>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 &amp;</v>
      </c>
      <c r="E90" s="17" t="str">
        <f t="shared" si="2"/>
        <v>"[CODE_QUALITY_PROTOCOL] Code MUST adhere strictly to Effective Dart guidelines. Use camelCase for variables/functions, lowerCamelCase for constants, snake_case for files. NEVER leak state globally; enforce strong static typing. Prioritize functional pipelines, built-in dart:core utilities, and robust async/await/dart:io architectures without OOP classes. | " &amp;</v>
      </c>
      <c r="F90" s="54" t="s">
        <v>224</v>
      </c>
    </row>
    <row r="91" spans="2:6">
      <c r="B91" s="54" t="s">
        <v>271</v>
      </c>
      <c r="C91" s="54" t="s">
        <v>238</v>
      </c>
      <c r="D91" s="91" t="s">
        <v>482</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483</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484</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485</v>
      </c>
      <c r="D94" s="91" t="s">
        <v>486</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328</v>
      </c>
      <c r="D95" s="91" t="s">
        <v>487</v>
      </c>
      <c r="E95" s="17" t="str">
        <f t="shared" si="2"/>
        <v>"[FOOTER RULE] End your response with: '--- ⚡ *Coding5s Mentor System — Eliminating Epistemic Debt &amp; Shipping to Production*'",</v>
      </c>
      <c r="F95" s="54" t="s">
        <v>224</v>
      </c>
    </row>
    <row r="96" spans="2:6">
      <c r="B96" s="54"/>
      <c r="C96" s="54"/>
      <c r="D96" s="91"/>
      <c r="E96" s="89" t="s">
        <v>435</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548</v>
      </c>
      <c r="C2" t="s">
        <v>519</v>
      </c>
      <c r="D2" t="s">
        <v>23</v>
      </c>
      <c r="E2" t="s">
        <v>549</v>
      </c>
    </row>
    <row r="3" spans="2:5">
      <c r="B3" t="s">
        <v>520</v>
      </c>
      <c r="C3" t="s">
        <v>18</v>
      </c>
      <c r="D3" t="s">
        <v>521</v>
      </c>
      <c r="E3" t="s">
        <v>550</v>
      </c>
    </row>
    <row r="4" spans="2:5">
      <c r="B4" t="s">
        <v>522</v>
      </c>
      <c r="C4" t="s">
        <v>540</v>
      </c>
      <c r="D4" t="s">
        <v>521</v>
      </c>
      <c r="E4" t="s">
        <v>551</v>
      </c>
    </row>
    <row r="5" spans="2:5">
      <c r="B5" t="s">
        <v>523</v>
      </c>
      <c r="C5" t="s">
        <v>21</v>
      </c>
      <c r="D5" t="s">
        <v>521</v>
      </c>
      <c r="E5" t="s">
        <v>552</v>
      </c>
    </row>
    <row r="6" spans="2:5">
      <c r="B6" t="s">
        <v>524</v>
      </c>
      <c r="C6" t="s">
        <v>22</v>
      </c>
      <c r="D6" t="s">
        <v>521</v>
      </c>
      <c r="E6" t="s">
        <v>553</v>
      </c>
    </row>
    <row r="7" spans="2:5">
      <c r="B7" t="s">
        <v>525</v>
      </c>
      <c r="C7" t="s">
        <v>23</v>
      </c>
      <c r="D7" t="s">
        <v>521</v>
      </c>
      <c r="E7" t="s">
        <v>554</v>
      </c>
    </row>
    <row r="8" spans="2:5">
      <c r="B8" t="s">
        <v>526</v>
      </c>
      <c r="C8" t="s">
        <v>24</v>
      </c>
      <c r="D8" t="s">
        <v>521</v>
      </c>
      <c r="E8" t="s">
        <v>555</v>
      </c>
    </row>
    <row r="9" spans="2:5">
      <c r="B9" t="s">
        <v>527</v>
      </c>
      <c r="C9" t="s">
        <v>25</v>
      </c>
      <c r="D9" t="s">
        <v>521</v>
      </c>
      <c r="E9" t="s">
        <v>556</v>
      </c>
    </row>
    <row r="10" spans="2:5">
      <c r="B10" t="s">
        <v>528</v>
      </c>
      <c r="C10" t="s">
        <v>45</v>
      </c>
      <c r="D10" t="s">
        <v>529</v>
      </c>
      <c r="E10" t="s">
        <v>557</v>
      </c>
    </row>
    <row r="11" spans="2:5">
      <c r="B11" t="s">
        <v>530</v>
      </c>
      <c r="C11" t="s">
        <v>531</v>
      </c>
      <c r="D11" t="s">
        <v>529</v>
      </c>
      <c r="E11" t="s">
        <v>558</v>
      </c>
    </row>
    <row r="12" spans="2:5">
      <c r="B12" t="s">
        <v>532</v>
      </c>
      <c r="C12" t="s">
        <v>541</v>
      </c>
      <c r="D12" t="s">
        <v>529</v>
      </c>
      <c r="E12" t="s">
        <v>559</v>
      </c>
    </row>
    <row r="13" spans="2:5">
      <c r="B13" t="s">
        <v>533</v>
      </c>
      <c r="C13" t="s">
        <v>496</v>
      </c>
      <c r="D13" t="s">
        <v>529</v>
      </c>
      <c r="E13" t="s">
        <v>560</v>
      </c>
    </row>
    <row r="14" spans="2:5">
      <c r="B14" t="s">
        <v>534</v>
      </c>
      <c r="C14" t="s">
        <v>542</v>
      </c>
      <c r="D14" t="s">
        <v>521</v>
      </c>
      <c r="E14" t="s">
        <v>561</v>
      </c>
    </row>
    <row r="15" spans="2:5">
      <c r="B15" t="s">
        <v>535</v>
      </c>
      <c r="C15" t="s">
        <v>543</v>
      </c>
      <c r="D15" t="s">
        <v>521</v>
      </c>
      <c r="E15" t="s">
        <v>562</v>
      </c>
    </row>
    <row r="16" spans="2:5">
      <c r="B16" t="s">
        <v>536</v>
      </c>
      <c r="C16" t="s">
        <v>544</v>
      </c>
      <c r="D16" t="s">
        <v>521</v>
      </c>
      <c r="E16" t="s">
        <v>563</v>
      </c>
    </row>
    <row r="17" spans="2:5">
      <c r="B17" t="s">
        <v>537</v>
      </c>
      <c r="C17" t="s">
        <v>545</v>
      </c>
      <c r="D17" t="s">
        <v>521</v>
      </c>
      <c r="E17" t="s">
        <v>564</v>
      </c>
    </row>
    <row r="18" spans="2:5">
      <c r="B18" t="s">
        <v>538</v>
      </c>
      <c r="C18" t="s">
        <v>546</v>
      </c>
      <c r="D18" t="s">
        <v>521</v>
      </c>
      <c r="E18" t="s">
        <v>565</v>
      </c>
    </row>
    <row r="19" spans="2:5">
      <c r="B19" t="s">
        <v>539</v>
      </c>
      <c r="C19" t="s">
        <v>547</v>
      </c>
      <c r="D19" t="s">
        <v>521</v>
      </c>
      <c r="E19" t="s">
        <v>566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500</v>
      </c>
      <c r="C2" s="106"/>
      <c r="D2" s="106"/>
      <c r="E2" s="106"/>
      <c r="F2" s="106"/>
      <c r="G2" s="106"/>
      <c r="H2" s="106"/>
      <c r="I2" s="106"/>
      <c r="J2" s="106"/>
      <c r="K2" s="107"/>
    </row>
    <row r="3" spans="2:11">
      <c r="B3" s="108"/>
      <c r="K3" s="109"/>
    </row>
    <row r="4" spans="2:11">
      <c r="B4" s="108" t="s">
        <v>501</v>
      </c>
      <c r="K4" s="109"/>
    </row>
    <row r="5" spans="2:11">
      <c r="B5" s="108"/>
      <c r="K5" s="109"/>
    </row>
    <row r="6" spans="2:11">
      <c r="B6" s="110" t="s">
        <v>502</v>
      </c>
      <c r="K6" s="109"/>
    </row>
    <row r="7" spans="2:11">
      <c r="B7" s="110" t="s">
        <v>503</v>
      </c>
      <c r="K7" s="109"/>
    </row>
    <row r="8" spans="2:11">
      <c r="B8" s="110" t="s">
        <v>504</v>
      </c>
      <c r="K8" s="109"/>
    </row>
    <row r="9" spans="2:11">
      <c r="B9" s="110" t="s">
        <v>505</v>
      </c>
      <c r="K9" s="109"/>
    </row>
    <row r="10" spans="2:11">
      <c r="B10" s="110" t="s">
        <v>506</v>
      </c>
      <c r="K10" s="109"/>
    </row>
    <row r="11" spans="2:11">
      <c r="B11" s="110" t="s">
        <v>507</v>
      </c>
      <c r="K11" s="109"/>
    </row>
    <row r="12" spans="2:11">
      <c r="B12" s="110"/>
      <c r="K12" s="109"/>
    </row>
    <row r="13" spans="2:11">
      <c r="B13" s="110" t="s">
        <v>508</v>
      </c>
      <c r="K13" s="109"/>
    </row>
    <row r="14" spans="2:11">
      <c r="B14" s="110" t="s">
        <v>509</v>
      </c>
      <c r="K14" s="109"/>
    </row>
    <row r="15" spans="2:11">
      <c r="B15" s="110"/>
      <c r="K15" s="109"/>
    </row>
    <row r="16" spans="2:11">
      <c r="B16" s="110" t="s">
        <v>510</v>
      </c>
      <c r="K16" s="109"/>
    </row>
    <row r="17" spans="2:11">
      <c r="B17" s="110" t="s">
        <v>511</v>
      </c>
      <c r="K17" s="109"/>
    </row>
    <row r="18" spans="2:11">
      <c r="B18" s="110" t="s">
        <v>512</v>
      </c>
      <c r="K18" s="109"/>
    </row>
    <row r="19" spans="2:11">
      <c r="B19" s="110" t="s">
        <v>513</v>
      </c>
      <c r="K19" s="109"/>
    </row>
    <row r="20" spans="2:11">
      <c r="B20" s="110" t="s">
        <v>514</v>
      </c>
      <c r="K20" s="109"/>
    </row>
    <row r="21" spans="2:11">
      <c r="B21" s="110" t="s">
        <v>515</v>
      </c>
      <c r="K21" s="109"/>
    </row>
    <row r="22" spans="2:11">
      <c r="B22" s="110" t="s">
        <v>516</v>
      </c>
      <c r="K22" s="109"/>
    </row>
    <row r="23" spans="2:11">
      <c r="B23" s="110"/>
      <c r="K23" s="109"/>
    </row>
    <row r="24" spans="2:11">
      <c r="B24" s="110" t="s">
        <v>517</v>
      </c>
      <c r="D24" s="114" t="s">
        <v>518</v>
      </c>
      <c r="K24" s="109"/>
    </row>
    <row r="25" spans="2:11">
      <c r="B25" s="111" t="s">
        <v>706</v>
      </c>
      <c r="C25" s="112"/>
      <c r="D25" s="135" t="s">
        <v>707</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567</v>
      </c>
    </row>
    <row r="3" spans="1:1">
      <c r="A3" t="s">
        <v>568</v>
      </c>
    </row>
    <row r="4" spans="1:1">
      <c r="A4" s="116"/>
    </row>
    <row r="5" spans="1:1">
      <c r="A5" s="117" t="s">
        <v>569</v>
      </c>
    </row>
    <row r="6" spans="1:1">
      <c r="A6" s="118"/>
    </row>
    <row r="7" spans="1:1">
      <c r="A7" s="119" t="s">
        <v>570</v>
      </c>
    </row>
    <row r="8" spans="1:1">
      <c r="A8" s="119" t="s">
        <v>571</v>
      </c>
    </row>
    <row r="9" spans="1:1">
      <c r="A9" s="116"/>
    </row>
    <row r="10" spans="1:1">
      <c r="A10" s="117" t="s">
        <v>572</v>
      </c>
    </row>
    <row r="11" spans="1:1">
      <c r="A11" s="118"/>
    </row>
    <row r="12" spans="1:1">
      <c r="A12" s="118" t="s">
        <v>573</v>
      </c>
    </row>
    <row r="13" spans="1:1">
      <c r="A13" s="118" t="s">
        <v>574</v>
      </c>
    </row>
    <row r="14" spans="1:1">
      <c r="A14" s="118" t="s">
        <v>575</v>
      </c>
    </row>
    <row r="15" spans="1:1">
      <c r="A15" s="116"/>
    </row>
    <row r="16" spans="1:1">
      <c r="A16" s="117" t="s">
        <v>576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2026-08-23T21:59:33Z</dcterms:modified>
</cp:coreProperties>
</file>